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0.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mc:AlternateContent xmlns:mc="http://schemas.openxmlformats.org/markup-compatibility/2006">
    <mc:Choice Requires="x15">
      <x15ac:absPath xmlns:x15ac="http://schemas.microsoft.com/office/spreadsheetml/2010/11/ac" url="G:\ELECHlfx\Finance\Sharepoint\41st PGE_Finance\41st Candidates\Form Review\Excel Workbook\"/>
    </mc:Choice>
  </mc:AlternateContent>
  <xr:revisionPtr revIDLastSave="0" documentId="13_ncr:1_{ACDB4D0E-3AFC-4D5E-AF50-5FB78010F474}" xr6:coauthVersionLast="45" xr6:coauthVersionMax="45" xr10:uidLastSave="{00000000-0000-0000-0000-000000000000}"/>
  <bookViews>
    <workbookView xWindow="-25320" yWindow="-120" windowWidth="25440" windowHeight="15390" activeTab="7" xr2:uid="{00000000-000D-0000-FFFF-FFFF00000000}"/>
  </bookViews>
  <sheets>
    <sheet name="Instructions" sheetId="23" r:id="rId1"/>
    <sheet name="Transacation Log " sheetId="1" r:id="rId2"/>
    <sheet name="Form 2" sheetId="20" r:id="rId3"/>
    <sheet name="Form 2-3" sheetId="12" r:id="rId4"/>
    <sheet name="Form 2-4" sheetId="13" r:id="rId5"/>
    <sheet name="Form 2-3A" sheetId="4" r:id="rId6"/>
    <sheet name="Form 2-3B" sheetId="9" r:id="rId7"/>
    <sheet name="Form 2-3C" sheetId="5" r:id="rId8"/>
    <sheet name="Form 2-3D" sheetId="21" r:id="rId9"/>
    <sheet name="Form 2-3F" sheetId="7" r:id="rId10"/>
    <sheet name="Form 2-6" sheetId="6" r:id="rId11"/>
    <sheet name="Form 5 Pg1" sheetId="17" r:id="rId12"/>
    <sheet name="Form 5 pg 2" sheetId="18" r:id="rId13"/>
    <sheet name="Form 5-1" sheetId="19" r:id="rId14"/>
    <sheet name="Sheet1" sheetId="22" r:id="rId15"/>
    <sheet name=".." sheetId="16" r:id="rId16"/>
  </sheets>
  <definedNames>
    <definedName name="_xlnm._FilterDatabase" localSheetId="1" hidden="1">'Transacation Log '!$L$4:$L$178</definedName>
    <definedName name="_xlnm.Print_Area" localSheetId="3">'Form 2-3'!$A$1:$F$38</definedName>
    <definedName name="_xlnm.Print_Area" localSheetId="5">'Form 2-3A'!$A$1:$I$33</definedName>
    <definedName name="_xlnm.Print_Area" localSheetId="6">'Form 2-3B'!$A$1:$H$27</definedName>
    <definedName name="_xlnm.Print_Area" localSheetId="7">'Form 2-3C'!$A$1:$F$50</definedName>
    <definedName name="_xlnm.Print_Area" localSheetId="9">'Form 2-3F'!$A$1:$E$36</definedName>
    <definedName name="_xlnm.Print_Area" localSheetId="4">'Form 2-4'!$A$1:$F$29</definedName>
    <definedName name="_xlnm.Print_Area" localSheetId="10">'Form 2-6'!$A$1:$H$46</definedName>
    <definedName name="_xlnm.Print_Area" localSheetId="12">'Form 5 pg 2'!$A$1:$K$27</definedName>
    <definedName name="_xlnm.Print_Area" localSheetId="11">'Form 5 Pg1'!$A$1:$G$47</definedName>
    <definedName name="_xlnm.Print_Area" localSheetId="1">'Transacation Log '!$A$4:$AV$90</definedName>
    <definedName name="_xlnm.Print_Titles" localSheetId="5">'Form 2-3A'!$1:$9</definedName>
    <definedName name="_xlnm.Print_Titles" localSheetId="6">'Form 2-3B'!$1:$9</definedName>
    <definedName name="_xlnm.Print_Titles" localSheetId="12">'Form 5 pg 2'!$1:$12</definedName>
    <definedName name="_xlnm.Print_Titles" localSheetId="1">'Transacation Log '!$A:$F,'Transacation Log '!$4:$12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5" i="5" l="1"/>
  <c r="E26" i="7" l="1"/>
  <c r="E22" i="7"/>
  <c r="E19" i="12" l="1"/>
  <c r="E21" i="12"/>
  <c r="E24" i="7"/>
  <c r="E23" i="7"/>
  <c r="E20" i="7"/>
  <c r="AW90" i="1"/>
  <c r="E16" i="7" l="1"/>
  <c r="AB90" i="1"/>
  <c r="Z90" i="1"/>
  <c r="AA90" i="1"/>
  <c r="G118" i="16" l="1"/>
  <c r="G119" i="16"/>
  <c r="G120" i="16"/>
  <c r="G121" i="16"/>
  <c r="F5" i="19" l="1"/>
  <c r="AJ72" i="1"/>
  <c r="AJ73" i="1"/>
  <c r="AJ74" i="1"/>
  <c r="AJ75" i="1"/>
  <c r="AJ76" i="1"/>
  <c r="AJ77" i="1"/>
  <c r="AJ78" i="1"/>
  <c r="AJ79" i="1"/>
  <c r="AJ80" i="1"/>
  <c r="AJ81" i="1"/>
  <c r="J81" i="1" s="1"/>
  <c r="AJ82" i="1"/>
  <c r="J82" i="1" s="1"/>
  <c r="AJ83" i="1"/>
  <c r="AJ84" i="1"/>
  <c r="AJ85" i="1"/>
  <c r="AJ86" i="1"/>
  <c r="AJ87" i="1"/>
  <c r="AJ88" i="1"/>
  <c r="AJ89" i="1"/>
  <c r="H81" i="1"/>
  <c r="H82" i="1"/>
  <c r="H83" i="1"/>
  <c r="J83" i="1"/>
  <c r="H84" i="1"/>
  <c r="J84" i="1"/>
  <c r="I6" i="18" l="1"/>
  <c r="I9" i="18"/>
  <c r="H13" i="1"/>
  <c r="AJ13" i="1"/>
  <c r="J13" i="1" s="1"/>
  <c r="H14" i="1"/>
  <c r="H15" i="1"/>
  <c r="AJ15" i="1"/>
  <c r="J15" i="1" s="1"/>
  <c r="J16" i="1"/>
  <c r="AJ16" i="1"/>
  <c r="AJ17" i="1"/>
  <c r="J17" i="1" s="1"/>
  <c r="AJ18" i="1"/>
  <c r="J18" i="1" s="1"/>
  <c r="H19" i="1"/>
  <c r="AJ19" i="1"/>
  <c r="J19" i="1" s="1"/>
  <c r="AJ20" i="1"/>
  <c r="J20" i="1" s="1"/>
  <c r="AJ21" i="1"/>
  <c r="J21" i="1" s="1"/>
  <c r="AJ22" i="1"/>
  <c r="J22" i="1" s="1"/>
  <c r="H23" i="1"/>
  <c r="AJ23" i="1"/>
  <c r="J23" i="1" s="1"/>
  <c r="AJ24" i="1"/>
  <c r="J24" i="1" s="1"/>
  <c r="AJ25" i="1"/>
  <c r="J25" i="1" s="1"/>
  <c r="AJ26" i="1"/>
  <c r="J26" i="1" s="1"/>
  <c r="H27" i="1"/>
  <c r="AJ27" i="1"/>
  <c r="J27" i="1" s="1"/>
  <c r="AJ28" i="1"/>
  <c r="J28" i="1" s="1"/>
  <c r="AJ29" i="1"/>
  <c r="J29" i="1" s="1"/>
  <c r="AJ30" i="1"/>
  <c r="J30" i="1" s="1"/>
  <c r="H31" i="1"/>
  <c r="J31" i="1"/>
  <c r="AJ31" i="1"/>
  <c r="AJ32" i="1"/>
  <c r="J32" i="1" s="1"/>
  <c r="AJ33" i="1"/>
  <c r="J33" i="1" s="1"/>
  <c r="J34" i="1"/>
  <c r="AJ34" i="1"/>
  <c r="H35" i="1"/>
  <c r="AJ35" i="1"/>
  <c r="J35" i="1" s="1"/>
  <c r="AJ36" i="1"/>
  <c r="J36" i="1" s="1"/>
  <c r="AJ37" i="1"/>
  <c r="J37" i="1" s="1"/>
  <c r="AJ38" i="1"/>
  <c r="J38" i="1" s="1"/>
  <c r="H39" i="1"/>
  <c r="AJ39" i="1"/>
  <c r="J39" i="1" s="1"/>
  <c r="AJ40" i="1"/>
  <c r="J40" i="1" s="1"/>
  <c r="AJ41" i="1"/>
  <c r="J41" i="1" s="1"/>
  <c r="AJ42" i="1"/>
  <c r="J42" i="1" s="1"/>
  <c r="H43" i="1"/>
  <c r="AJ43" i="1"/>
  <c r="J43" i="1" s="1"/>
  <c r="AJ44" i="1"/>
  <c r="J44" i="1" s="1"/>
  <c r="AJ45" i="1"/>
  <c r="J45" i="1" s="1"/>
  <c r="AJ46" i="1"/>
  <c r="J46" i="1" s="1"/>
  <c r="H47" i="1"/>
  <c r="AJ47" i="1"/>
  <c r="J47" i="1" s="1"/>
  <c r="AJ48" i="1"/>
  <c r="J48" i="1" s="1"/>
  <c r="AJ49" i="1"/>
  <c r="J49" i="1" s="1"/>
  <c r="AJ50" i="1"/>
  <c r="J50" i="1" s="1"/>
  <c r="H51" i="1"/>
  <c r="AJ51" i="1"/>
  <c r="J51" i="1" s="1"/>
  <c r="AJ52" i="1"/>
  <c r="J52" i="1" s="1"/>
  <c r="AJ53" i="1"/>
  <c r="J53" i="1" s="1"/>
  <c r="AJ54" i="1"/>
  <c r="J54" i="1" s="1"/>
  <c r="H55" i="1"/>
  <c r="AJ55" i="1"/>
  <c r="J55" i="1" s="1"/>
  <c r="AJ56" i="1"/>
  <c r="J56" i="1" s="1"/>
  <c r="AJ57" i="1"/>
  <c r="J57" i="1" s="1"/>
  <c r="AJ58" i="1"/>
  <c r="J58" i="1" s="1"/>
  <c r="H59" i="1"/>
  <c r="AJ59" i="1"/>
  <c r="J59" i="1" s="1"/>
  <c r="AJ60" i="1"/>
  <c r="J60" i="1" s="1"/>
  <c r="AJ61" i="1"/>
  <c r="J61" i="1" s="1"/>
  <c r="AJ62" i="1"/>
  <c r="J62" i="1" s="1"/>
  <c r="H63" i="1"/>
  <c r="AJ63" i="1"/>
  <c r="J63" i="1" s="1"/>
  <c r="AJ64" i="1"/>
  <c r="J64" i="1" s="1"/>
  <c r="AJ65" i="1"/>
  <c r="J65" i="1" s="1"/>
  <c r="AJ66" i="1"/>
  <c r="J66" i="1" s="1"/>
  <c r="H67" i="1"/>
  <c r="AJ67" i="1"/>
  <c r="J67" i="1" s="1"/>
  <c r="AJ68" i="1"/>
  <c r="J68" i="1" s="1"/>
  <c r="AJ69" i="1"/>
  <c r="J69" i="1" s="1"/>
  <c r="AJ70" i="1"/>
  <c r="J70" i="1" s="1"/>
  <c r="H71" i="1"/>
  <c r="AJ71" i="1"/>
  <c r="J71" i="1" s="1"/>
  <c r="J72" i="1"/>
  <c r="J73" i="1"/>
  <c r="J74" i="1"/>
  <c r="J75" i="1"/>
  <c r="J76" i="1"/>
  <c r="J77" i="1"/>
  <c r="J78" i="1"/>
  <c r="J79" i="1"/>
  <c r="J80" i="1"/>
  <c r="J85" i="1"/>
  <c r="J86" i="1"/>
  <c r="J87" i="1"/>
  <c r="J88" i="1"/>
  <c r="J89" i="1"/>
  <c r="AO90" i="1"/>
  <c r="AP90" i="1"/>
  <c r="AQ90" i="1"/>
  <c r="F21" i="13" s="1"/>
  <c r="AR90" i="1"/>
  <c r="F22" i="13" s="1"/>
  <c r="AU90" i="1"/>
  <c r="AV90" i="1"/>
  <c r="H88" i="1" l="1"/>
  <c r="H86" i="1"/>
  <c r="H80" i="1"/>
  <c r="H78" i="1"/>
  <c r="H76" i="1"/>
  <c r="H74" i="1"/>
  <c r="H72" i="1"/>
  <c r="H68" i="1"/>
  <c r="H64" i="1"/>
  <c r="H60" i="1"/>
  <c r="H56" i="1"/>
  <c r="H52" i="1"/>
  <c r="H48" i="1"/>
  <c r="H44" i="1"/>
  <c r="H40" i="1"/>
  <c r="H36" i="1"/>
  <c r="H32" i="1"/>
  <c r="H28" i="1"/>
  <c r="H24" i="1"/>
  <c r="H20" i="1"/>
  <c r="H16" i="1"/>
  <c r="AJ14" i="1"/>
  <c r="J14" i="1" s="1"/>
  <c r="H69" i="1"/>
  <c r="H65" i="1"/>
  <c r="H61" i="1"/>
  <c r="H57" i="1"/>
  <c r="H53" i="1"/>
  <c r="H49" i="1"/>
  <c r="H45" i="1"/>
  <c r="H41" i="1"/>
  <c r="H37" i="1"/>
  <c r="H33" i="1"/>
  <c r="H29" i="1"/>
  <c r="H25" i="1"/>
  <c r="H21" i="1"/>
  <c r="H17" i="1"/>
  <c r="H89" i="1"/>
  <c r="H87" i="1"/>
  <c r="H85" i="1"/>
  <c r="H79" i="1"/>
  <c r="H77" i="1"/>
  <c r="H75" i="1"/>
  <c r="H73" i="1"/>
  <c r="H70" i="1"/>
  <c r="H66" i="1"/>
  <c r="H62" i="1"/>
  <c r="H58" i="1"/>
  <c r="H54" i="1"/>
  <c r="H50" i="1"/>
  <c r="H46" i="1"/>
  <c r="H42" i="1"/>
  <c r="H38" i="1"/>
  <c r="H34" i="1"/>
  <c r="H30" i="1"/>
  <c r="H26" i="1"/>
  <c r="H22" i="1"/>
  <c r="H18" i="1"/>
  <c r="W90" i="1"/>
  <c r="G32" i="4" l="1"/>
  <c r="F6" i="19"/>
  <c r="C6" i="19"/>
  <c r="C5" i="19"/>
  <c r="G12" i="19"/>
  <c r="G13" i="19"/>
  <c r="G14" i="19"/>
  <c r="G15" i="19"/>
  <c r="G16" i="19"/>
  <c r="G17" i="19"/>
  <c r="G18" i="19"/>
  <c r="G19" i="19"/>
  <c r="G20" i="19"/>
  <c r="G21" i="19"/>
  <c r="G22" i="19"/>
  <c r="G23" i="19"/>
  <c r="G24" i="19"/>
  <c r="G25" i="19"/>
  <c r="G26" i="19"/>
  <c r="G27" i="19"/>
  <c r="G28" i="19"/>
  <c r="G29" i="19"/>
  <c r="G30" i="19"/>
  <c r="G31" i="19"/>
  <c r="E32" i="19"/>
  <c r="F32" i="19"/>
  <c r="G11" i="19" l="1"/>
  <c r="G10" i="19"/>
  <c r="G32" i="19" l="1"/>
  <c r="I7" i="18"/>
  <c r="C7" i="18"/>
  <c r="C6" i="18"/>
  <c r="C9" i="18"/>
  <c r="G9" i="17" l="1"/>
  <c r="C9" i="17"/>
  <c r="C8" i="17"/>
  <c r="I24" i="18"/>
  <c r="I25" i="18"/>
  <c r="I26" i="18"/>
  <c r="I14" i="18"/>
  <c r="I15" i="18"/>
  <c r="I16" i="18"/>
  <c r="I17" i="18"/>
  <c r="I18" i="18"/>
  <c r="I19" i="18"/>
  <c r="I20" i="18"/>
  <c r="I21" i="18"/>
  <c r="I22" i="18"/>
  <c r="I23" i="18"/>
  <c r="I13" i="18"/>
  <c r="G29" i="17"/>
  <c r="D20" i="17"/>
  <c r="I27" i="18" l="1"/>
  <c r="G30" i="17"/>
  <c r="J24" i="18" l="1"/>
  <c r="F15" i="17"/>
  <c r="J15" i="18"/>
  <c r="G15" i="17"/>
  <c r="J25" i="18"/>
  <c r="J16" i="18"/>
  <c r="J18" i="18"/>
  <c r="J22" i="18"/>
  <c r="J14" i="18"/>
  <c r="J20" i="18"/>
  <c r="J13" i="18"/>
  <c r="J26" i="18"/>
  <c r="J19" i="18"/>
  <c r="J21" i="18"/>
  <c r="J17" i="18"/>
  <c r="J23" i="18"/>
  <c r="J27" i="18" l="1"/>
  <c r="H27" i="9" l="1"/>
  <c r="G11" i="6" l="1"/>
  <c r="C11" i="6"/>
  <c r="C10" i="6"/>
  <c r="E18" i="7" l="1"/>
  <c r="E19" i="7" l="1"/>
  <c r="E21" i="7" s="1"/>
  <c r="H29" i="9"/>
  <c r="E7" i="7"/>
  <c r="E6" i="7"/>
  <c r="B7" i="7"/>
  <c r="B6" i="7"/>
  <c r="F46" i="5"/>
  <c r="C46" i="5"/>
  <c r="F25" i="5"/>
  <c r="C25" i="5"/>
  <c r="F8" i="5"/>
  <c r="F7" i="5"/>
  <c r="C8" i="5"/>
  <c r="C7" i="5"/>
  <c r="F27" i="5" l="1"/>
  <c r="F48" i="5"/>
  <c r="F7" i="9"/>
  <c r="F6" i="9"/>
  <c r="B7" i="9"/>
  <c r="B6" i="9"/>
  <c r="F7" i="4"/>
  <c r="F6" i="4"/>
  <c r="B7" i="4"/>
  <c r="B6" i="4"/>
  <c r="F7" i="13"/>
  <c r="F6" i="13"/>
  <c r="B7" i="13"/>
  <c r="B6" i="13"/>
  <c r="E7" i="12" l="1"/>
  <c r="E8" i="12"/>
  <c r="B8" i="12"/>
  <c r="B7" i="12"/>
  <c r="G68" i="16" l="1"/>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67" i="16"/>
  <c r="F12" i="13" l="1"/>
  <c r="AD90" i="1" l="1"/>
  <c r="E23" i="12" s="1"/>
  <c r="AF90" i="1"/>
  <c r="I46" i="5" s="1"/>
  <c r="J46" i="5" s="1"/>
  <c r="AE90" i="1"/>
  <c r="I45" i="5" s="1"/>
  <c r="E22" i="12" l="1"/>
  <c r="H30" i="9"/>
  <c r="F20" i="13" l="1"/>
  <c r="H23" i="6" s="1"/>
  <c r="M90" i="1" l="1"/>
  <c r="G39" i="4" s="1"/>
  <c r="AC90" i="1"/>
  <c r="G40" i="4" s="1"/>
  <c r="F19" i="13"/>
  <c r="G18" i="6" s="1"/>
  <c r="E12" i="12" l="1"/>
  <c r="E20" i="12"/>
  <c r="AI90" i="1" l="1"/>
  <c r="F11" i="13" s="1"/>
  <c r="Q90" i="1" l="1"/>
  <c r="AJ90" i="1" l="1"/>
  <c r="AL90" i="1"/>
  <c r="X90" i="1"/>
  <c r="E13" i="7"/>
  <c r="V90" i="1"/>
  <c r="E12" i="7" s="1"/>
  <c r="U90" i="1"/>
  <c r="E11" i="7" s="1"/>
  <c r="T90" i="1"/>
  <c r="E10" i="7" s="1"/>
  <c r="S90" i="1"/>
  <c r="P90" i="1"/>
  <c r="E14" i="12" s="1"/>
  <c r="L90" i="1"/>
  <c r="O90" i="1"/>
  <c r="N90" i="1"/>
  <c r="I25" i="5" s="1"/>
  <c r="J25" i="5" s="1"/>
  <c r="H27" i="6"/>
  <c r="AN90" i="1"/>
  <c r="F18" i="13" s="1"/>
  <c r="AK90" i="1"/>
  <c r="AH90" i="1"/>
  <c r="F10" i="13" s="1"/>
  <c r="Y90" i="1"/>
  <c r="E15" i="7" s="1"/>
  <c r="F14" i="13" l="1"/>
  <c r="H21" i="6" s="1"/>
  <c r="E14" i="7"/>
  <c r="E11" i="12"/>
  <c r="G38" i="4"/>
  <c r="G41" i="4" s="1"/>
  <c r="G42" i="4" s="1"/>
  <c r="E13" i="12"/>
  <c r="I26" i="5"/>
  <c r="J26" i="5" s="1"/>
  <c r="K24" i="6"/>
  <c r="H24" i="6"/>
  <c r="H15" i="6"/>
  <c r="E9" i="7"/>
  <c r="E17" i="7" s="1"/>
  <c r="E27" i="7" s="1"/>
  <c r="F13" i="13"/>
  <c r="G17" i="6" s="1"/>
  <c r="H20" i="6" s="1"/>
  <c r="F23" i="13"/>
  <c r="J90" i="1"/>
  <c r="E16" i="12" l="1"/>
  <c r="H31" i="6"/>
  <c r="E25" i="12"/>
  <c r="F15" i="13"/>
  <c r="E27" i="12" l="1"/>
  <c r="F25" i="13" s="1"/>
  <c r="F27"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tc={E4A0D09D-47E6-47C1-8D19-B3F612B7AD02}</author>
  </authors>
  <commentList>
    <comment ref="G12" authorId="0" shapeId="0" xr:uid="{E4A0D09D-47E6-47C1-8D19-B3F612B7AD02}">
      <text>
        <t>[Threaded comment]
Your version of Excel allows you to read this threaded comment; however, any edits to it will get removed if the file is opened in a newer version of Excel. Learn more: https://go.microsoft.com/fwlink/?linkid=870924
Comment:
    Only record petty cash establishment and replenishments - do not include amount paid out of petty cash
Reply:
    Petty cash disbursement should be recorded as a negative value under petty cash</t>
      </text>
    </comment>
  </commentList>
</comments>
</file>

<file path=xl/sharedStrings.xml><?xml version="1.0" encoding="utf-8"?>
<sst xmlns="http://schemas.openxmlformats.org/spreadsheetml/2006/main" count="651" uniqueCount="493">
  <si>
    <t>Date</t>
  </si>
  <si>
    <t>Description</t>
  </si>
  <si>
    <t>Assets</t>
  </si>
  <si>
    <t>Liabilities</t>
  </si>
  <si>
    <t>Petty Cash</t>
  </si>
  <si>
    <t>Accounts Receivable - Other</t>
  </si>
  <si>
    <t>Accounts Payable</t>
  </si>
  <si>
    <t>ENS Revenue</t>
  </si>
  <si>
    <t>Headquarter</t>
  </si>
  <si>
    <t>Worker Remuneration</t>
  </si>
  <si>
    <t>Travel</t>
  </si>
  <si>
    <t>Functions</t>
  </si>
  <si>
    <t>Other</t>
  </si>
  <si>
    <t>Transfers from EDA</t>
  </si>
  <si>
    <t>Advertising/  Publicity</t>
  </si>
  <si>
    <t>Transfers from Party</t>
  </si>
  <si>
    <t>Cash on Hand</t>
  </si>
  <si>
    <t>Cash in Bank</t>
  </si>
  <si>
    <t>Community</t>
  </si>
  <si>
    <t>Postal Code</t>
  </si>
  <si>
    <t>Accounts Payable to Party</t>
  </si>
  <si>
    <t>Fundraising</t>
  </si>
  <si>
    <t>Amount</t>
  </si>
  <si>
    <t>Financial Return for Candidate</t>
  </si>
  <si>
    <t>Form 2-6</t>
  </si>
  <si>
    <t>Notification of Disposal of Excess Contributions</t>
  </si>
  <si>
    <t>Elections Act Section 232</t>
  </si>
  <si>
    <t xml:space="preserve">Candidate Name                                                                                                                                                                             </t>
  </si>
  <si>
    <t>Electoral District</t>
  </si>
  <si>
    <t>Party Affiliation (if any)</t>
  </si>
  <si>
    <t xml:space="preserve">Description </t>
  </si>
  <si>
    <r>
      <t>1.  Reconciled Bank Account at time of return</t>
    </r>
    <r>
      <rPr>
        <sz val="9"/>
        <rFont val="Arial"/>
        <family val="2"/>
      </rPr>
      <t xml:space="preserve"> (from form 2-4 in original file)</t>
    </r>
  </si>
  <si>
    <t>Excess Contributions transferred to (please check one):</t>
  </si>
  <si>
    <r>
      <t xml:space="preserve">Attached </t>
    </r>
    <r>
      <rPr>
        <sz val="10"/>
        <color indexed="8"/>
        <rFont val="Arial"/>
        <family val="2"/>
      </rPr>
      <t>(Initial)</t>
    </r>
    <r>
      <rPr>
        <b/>
        <sz val="10"/>
        <color indexed="8"/>
        <rFont val="Arial"/>
        <family val="2"/>
      </rPr>
      <t>:</t>
    </r>
  </si>
  <si>
    <t>_______   Bank statements from time of original file to close of bank account</t>
  </si>
  <si>
    <r>
      <t xml:space="preserve">_______   Proof that bank account has been closed </t>
    </r>
    <r>
      <rPr>
        <sz val="9"/>
        <color indexed="8"/>
        <rFont val="Arial"/>
        <family val="2"/>
      </rPr>
      <t>(this maybe included on bank statement)</t>
    </r>
  </si>
  <si>
    <t>_______   Copies of any additional invoices paid after the original submission</t>
  </si>
  <si>
    <t xml:space="preserve">_______   Proof of transfer of excess contributions to registered party, EDA, or the Minister of Finance. </t>
  </si>
  <si>
    <t>I declare that all outstanding invoices have been paid, the bank account has been closed, and all information reported is true and correct:</t>
  </si>
  <si>
    <t>Signature of Official Agent</t>
  </si>
  <si>
    <t>Instructions for completing form 2-6.</t>
  </si>
  <si>
    <r>
      <t xml:space="preserve">This form </t>
    </r>
    <r>
      <rPr>
        <b/>
        <u/>
        <sz val="11"/>
        <color indexed="9"/>
        <rFont val="Arial"/>
        <family val="2"/>
      </rPr>
      <t>is due after</t>
    </r>
    <r>
      <rPr>
        <b/>
        <sz val="11"/>
        <color indexed="9"/>
        <rFont val="Arial"/>
        <family val="2"/>
      </rPr>
      <t xml:space="preserve"> the final 25% reimbursement and audit fee tariff are received.</t>
    </r>
  </si>
  <si>
    <t>The purpose of this form is to provide a continuity of the cash balance as reported when the original file was submitted to the final cash balance and the amount submitted to the EDA, party or Minister of Finance. Items that were noted as receivable and payable must tie in with the amounts reported on form 2-4.  Explanations should be provided if these amounts do not agree.</t>
  </si>
  <si>
    <t>NOTE:  Add cells should be recorded as "+" and Less cells should be recorded as "-"</t>
  </si>
  <si>
    <r>
      <t xml:space="preserve">1.  Starting point is the </t>
    </r>
    <r>
      <rPr>
        <u/>
        <sz val="10"/>
        <color indexed="8"/>
        <rFont val="Arial"/>
        <family val="2"/>
      </rPr>
      <t xml:space="preserve">cash balance reported on form 2-4 </t>
    </r>
    <r>
      <rPr>
        <sz val="10"/>
        <color indexed="8"/>
        <rFont val="Arial"/>
        <family val="2"/>
      </rPr>
      <t>which was submitted with the original file.</t>
    </r>
  </si>
  <si>
    <t>2.  This line represents the amount received from Elections Nova Scotia for the nomination fee reimbursement and the audit tariff.</t>
  </si>
  <si>
    <t>5.  This line represents the difference between lines 3 and 4.</t>
  </si>
  <si>
    <t>9.  Other Accounts Payable recorded on form 2-4 should be shown on this line.  If these have not been paid, an explanation should be provided.</t>
  </si>
  <si>
    <r>
      <t>10.  Additional invoices paid after the initial submission.  In some cases, there would be some small invoices received after the initial file has been submitted which therefore would not have been set up as payable.  The payment of these invoices should be shown in this line and an explanation provided as to the nature of the expense(s).</t>
    </r>
    <r>
      <rPr>
        <u/>
        <sz val="10"/>
        <color indexed="8"/>
        <rFont val="Arial"/>
        <family val="2"/>
      </rPr>
      <t xml:space="preserve"> Copies of invoices must be included with your submission of Form 2-6.</t>
    </r>
  </si>
  <si>
    <r>
      <t>11.  Any bank charges such as service</t>
    </r>
    <r>
      <rPr>
        <u/>
        <sz val="10"/>
        <color indexed="8"/>
        <rFont val="Arial"/>
        <family val="2"/>
      </rPr>
      <t xml:space="preserve"> fees incurred after the initial submission </t>
    </r>
    <r>
      <rPr>
        <sz val="10"/>
        <color indexed="8"/>
        <rFont val="Arial"/>
        <family val="2"/>
      </rPr>
      <t>of the file should be recorded in this line.</t>
    </r>
  </si>
  <si>
    <r>
      <t xml:space="preserve">12.  Any loans repaid should be recorded in this line.  The amount should </t>
    </r>
    <r>
      <rPr>
        <u/>
        <sz val="10"/>
        <color indexed="8"/>
        <rFont val="Arial"/>
        <family val="2"/>
      </rPr>
      <t>agree with the loan payable figure reported on form 2-4</t>
    </r>
    <r>
      <rPr>
        <sz val="10"/>
        <color indexed="8"/>
        <rFont val="Arial"/>
        <family val="2"/>
      </rPr>
      <t>.  If this amount does not agree to form 2-4, an explanation should be provided.</t>
    </r>
  </si>
  <si>
    <t>13.  Any additional interest paid on an outstanding loan should be included in this line.</t>
  </si>
  <si>
    <t>14.  Any costs incurred with a recount should be recorded here.</t>
  </si>
  <si>
    <t>15:  Other (specify) - any other item that has not been identified above.</t>
  </si>
  <si>
    <t>16. The final figure should be the final balance in the bank account, and the amount that is transferred to the EDA, Party of Minister of Finance.</t>
  </si>
  <si>
    <t>Documentation required to be submitted:</t>
  </si>
  <si>
    <r>
      <t xml:space="preserve">In order to facilitate the review of this form and ensure reasonableness, the following information is </t>
    </r>
    <r>
      <rPr>
        <u/>
        <sz val="10"/>
        <color indexed="8"/>
        <rFont val="Arial"/>
        <family val="2"/>
      </rPr>
      <t>to be submitted with this form</t>
    </r>
    <r>
      <rPr>
        <sz val="10"/>
        <color indexed="8"/>
        <rFont val="Arial"/>
        <family val="2"/>
      </rPr>
      <t>:</t>
    </r>
  </si>
  <si>
    <t xml:space="preserve"> -  copies of all bank statements since the filing of the initial file</t>
  </si>
  <si>
    <t xml:space="preserve"> -  copies of all additional invoices paid after the initial file submission</t>
  </si>
  <si>
    <t xml:space="preserve"> -  proof of payment to the EDA, Party or Minister of Finance</t>
  </si>
  <si>
    <t xml:space="preserve"> -  proof of bank account closure</t>
  </si>
  <si>
    <t>Audit Fee Payable</t>
  </si>
  <si>
    <t>Form 2-3F</t>
  </si>
  <si>
    <t>Summary of Election Expenses</t>
  </si>
  <si>
    <t>Elections Act Section 229</t>
  </si>
  <si>
    <t xml:space="preserve"> 1   Headquarters Expenses</t>
  </si>
  <si>
    <t xml:space="preserve"> 2   Worker Remuneration</t>
  </si>
  <si>
    <t xml:space="preserve"> 3   Publicity/Advertising</t>
  </si>
  <si>
    <t xml:space="preserve"> 4   Travel</t>
  </si>
  <si>
    <t xml:space="preserve"> 5   Campaign Functions</t>
  </si>
  <si>
    <t xml:space="preserve"> 6   Other</t>
  </si>
  <si>
    <t xml:space="preserve"> 7   Personal Expenses of Candidate</t>
  </si>
  <si>
    <t>Total</t>
  </si>
  <si>
    <t>Number of Electors on the List of Electors</t>
  </si>
  <si>
    <t>Maximum Election Expenses Permitted</t>
  </si>
  <si>
    <t>Official Agent (please print)</t>
  </si>
  <si>
    <t>Signature</t>
  </si>
  <si>
    <t>Last Name</t>
  </si>
  <si>
    <t>First Name</t>
  </si>
  <si>
    <t>Declaration</t>
  </si>
  <si>
    <t>Statement of Donations in Kind</t>
  </si>
  <si>
    <t>Elections Act Section 240 &amp; 248</t>
  </si>
  <si>
    <t>NS Civic Address</t>
  </si>
  <si>
    <t>Form 2-3A</t>
  </si>
  <si>
    <t>Statement of Monetary Contributions &amp; Fundraising Events</t>
  </si>
  <si>
    <t>Elections Act Section 230(1)(c) &amp; (e)</t>
  </si>
  <si>
    <t>Form 5-1</t>
  </si>
  <si>
    <t>Tax Receipt #</t>
  </si>
  <si>
    <t>Source</t>
  </si>
  <si>
    <t>Summary of Financial Activity</t>
  </si>
  <si>
    <t>Elections Act Section 229 and 230(1)(b)</t>
  </si>
  <si>
    <t>Section 1: Income &amp; Transfers In</t>
  </si>
  <si>
    <t>Transfers from Party &amp; Electoral District Associations</t>
  </si>
  <si>
    <t>Form 2-3C</t>
  </si>
  <si>
    <t>Other Income (specify)</t>
  </si>
  <si>
    <t>Total Income &amp; Transfers</t>
  </si>
  <si>
    <t>Section 2: Expenses &amp; Transfers Out</t>
  </si>
  <si>
    <t>Non-election Expenses</t>
  </si>
  <si>
    <t>Form 2-3E</t>
  </si>
  <si>
    <t>Fundraising Expenses</t>
  </si>
  <si>
    <t>Election Expenses</t>
  </si>
  <si>
    <t>Transfers to Party &amp; Electoral District Associations</t>
  </si>
  <si>
    <t>Interest Payments on Loans or Lines of Credit</t>
  </si>
  <si>
    <t>Form 2-3D</t>
  </si>
  <si>
    <t>Other Expenses (specify)</t>
  </si>
  <si>
    <t>Total Expenses &amp; Transfers</t>
  </si>
  <si>
    <t>Auditor's Report Attached (circle one)</t>
  </si>
  <si>
    <t>Yes</t>
  </si>
  <si>
    <t>No</t>
  </si>
  <si>
    <t>I declare, to the best of my knowledge and belief, that the information contained in this Form is complete,</t>
  </si>
  <si>
    <t>true and correct and is in compliance with the Elections Act.</t>
  </si>
  <si>
    <t xml:space="preserve">Signed at                             </t>
  </si>
  <si>
    <t xml:space="preserve">,Nova Scotia on </t>
  </si>
  <si>
    <t>Candidate's Balance Sheet</t>
  </si>
  <si>
    <t>Elections Act Section 230(1)(a)</t>
  </si>
  <si>
    <t>Total Assets (a)</t>
  </si>
  <si>
    <t>Total Liabilities</t>
  </si>
  <si>
    <t>Total Liabilities &amp; Surplus/Deficit (b)</t>
  </si>
  <si>
    <t>Note: A must equal B</t>
  </si>
  <si>
    <t>Transfers to Party</t>
  </si>
  <si>
    <t>Transfers to EDA</t>
  </si>
  <si>
    <t>Reimbursements from ENS</t>
  </si>
  <si>
    <t>Interest Expense</t>
  </si>
  <si>
    <t>Receivable from ENS</t>
  </si>
  <si>
    <t>Receivable from Other</t>
  </si>
  <si>
    <t>Loan Payable (Form 2-3D)</t>
  </si>
  <si>
    <t>4.  This line represents the amount the Party withheld from the payment from Elections Nova Scotia before remitting the funds to the candidate.  A copy of the documentation supporting the net payment should be included with the return.</t>
  </si>
  <si>
    <r>
      <t>6.  Other Accounts Receivable -</t>
    </r>
    <r>
      <rPr>
        <u/>
        <sz val="10"/>
        <color indexed="8"/>
        <rFont val="Arial"/>
        <family val="2"/>
      </rPr>
      <t xml:space="preserve"> generally most candidates do not have additional funds</t>
    </r>
    <r>
      <rPr>
        <sz val="10"/>
        <color indexed="8"/>
        <rFont val="Arial"/>
        <family val="2"/>
      </rPr>
      <t xml:space="preserve"> to be received other than amounts to be received from ENS.  However, some candidates may be expecting some additional funds such as a refund from an overpayment of a bill.  This number should tie in with the other accounts receivable figure reported on 2-4.</t>
    </r>
  </si>
  <si>
    <t>8.  If the audit fee was not paid at the time of the submission, the amount paid to the auditor is shown here.</t>
  </si>
  <si>
    <t xml:space="preserve"> -  information provided by the Party to support the net payments made by the Party</t>
  </si>
  <si>
    <t xml:space="preserve">   -  any other information to support the figures on this form</t>
  </si>
  <si>
    <r>
      <t>4:  Less:  Funds withheld by the Party</t>
    </r>
    <r>
      <rPr>
        <sz val="9"/>
        <rFont val="Arial"/>
        <family val="2"/>
      </rPr>
      <t xml:space="preserve"> (if applicable) (should tie in with Accts Payable to Party)</t>
    </r>
  </si>
  <si>
    <t>Other Payables</t>
  </si>
  <si>
    <t>linked</t>
  </si>
  <si>
    <t>calculated</t>
  </si>
  <si>
    <t>3.  Reimbursement of election expenses is made to the Party based on the assignment agreements signed by the Party and the candidate.  This line represents the gross amount of the reimbursement from ENS (75% and 25%.)</t>
  </si>
  <si>
    <t xml:space="preserve">7.  Additional income received could be related to the transfer from the EDA or party to cover loan repayments, or the receipt of funds designated for a certain party member (eg. flow through receipts.) </t>
  </si>
  <si>
    <t>Candidate</t>
  </si>
  <si>
    <t xml:space="preserve">Type </t>
  </si>
  <si>
    <t>Transfer to Party</t>
  </si>
  <si>
    <t>Transfer from Party</t>
  </si>
  <si>
    <t xml:space="preserve">Contribution Received </t>
  </si>
  <si>
    <t>Expense Paid to EDA</t>
  </si>
  <si>
    <t xml:space="preserve">Expense Paid to party </t>
  </si>
  <si>
    <t xml:space="preserve">Transfer to EDA </t>
  </si>
  <si>
    <t xml:space="preserve">Drop down method of payment </t>
  </si>
  <si>
    <t xml:space="preserve">Cash </t>
  </si>
  <si>
    <t>E-transfer</t>
  </si>
  <si>
    <t xml:space="preserve">Petty Cash </t>
  </si>
  <si>
    <t>Bank Charge</t>
  </si>
  <si>
    <t>Debit Memo</t>
  </si>
  <si>
    <t xml:space="preserve">Credit Memo </t>
  </si>
  <si>
    <r>
      <t xml:space="preserve">Expense Paid </t>
    </r>
    <r>
      <rPr>
        <sz val="8"/>
        <color theme="1"/>
        <rFont val="Arial"/>
        <family val="2"/>
      </rPr>
      <t>(non party/EDA)</t>
    </r>
  </si>
  <si>
    <t>Reference</t>
  </si>
  <si>
    <t xml:space="preserve">Bank Balance </t>
  </si>
  <si>
    <t>Payment method</t>
  </si>
  <si>
    <t>ASSETS</t>
  </si>
  <si>
    <t xml:space="preserve">LIABILITIES </t>
  </si>
  <si>
    <t xml:space="preserve">Report Filing Date </t>
  </si>
  <si>
    <t xml:space="preserve">Electoral District </t>
  </si>
  <si>
    <t xml:space="preserve">Party Affiliation (if any) </t>
  </si>
  <si>
    <t xml:space="preserve">Received From or Paid To </t>
  </si>
  <si>
    <t xml:space="preserve">Cash Flow </t>
  </si>
  <si>
    <t xml:space="preserve">Drop Down List  Type </t>
  </si>
  <si>
    <t>Drop Down List Party Affiliation</t>
  </si>
  <si>
    <t>Atlantica Party Association of Nova Scotia</t>
  </si>
  <si>
    <t>Green Party of Nova Scotia</t>
  </si>
  <si>
    <t>Nova Scotia Liberal Party</t>
  </si>
  <si>
    <t>Nova Scotia New Democratic Party</t>
  </si>
  <si>
    <t>Progressive Conservative Association of Nova Scotia</t>
  </si>
  <si>
    <t>Independent Candidate</t>
  </si>
  <si>
    <t>Drop Down - Electoral Districts</t>
  </si>
  <si>
    <t>Annapolis</t>
  </si>
  <si>
    <t>Antigonish</t>
  </si>
  <si>
    <t>Chester-St. Margaret's</t>
  </si>
  <si>
    <t>Clayton Park West</t>
  </si>
  <si>
    <t>Colchester-Musquodoboit Valley</t>
  </si>
  <si>
    <t>Colchester North</t>
  </si>
  <si>
    <t>Cumberland North</t>
  </si>
  <si>
    <t>Cumberland South</t>
  </si>
  <si>
    <t>Dartmouth East</t>
  </si>
  <si>
    <t>Dartmouth North</t>
  </si>
  <si>
    <t>Dartmouth South</t>
  </si>
  <si>
    <t>Eastern Shore</t>
  </si>
  <si>
    <t>Halifax Armdale</t>
  </si>
  <si>
    <t>Halifax Atlantic</t>
  </si>
  <si>
    <t>Halifax Chebucto</t>
  </si>
  <si>
    <t>Halifax Citadel-Sable Island</t>
  </si>
  <si>
    <t>Halifax Needham</t>
  </si>
  <si>
    <t>Hants East</t>
  </si>
  <si>
    <t>Hants West</t>
  </si>
  <si>
    <t>Inverness</t>
  </si>
  <si>
    <t>Kings North</t>
  </si>
  <si>
    <t>Kings South</t>
  </si>
  <si>
    <t>Kings West</t>
  </si>
  <si>
    <t>Lunenburg</t>
  </si>
  <si>
    <t>Lunenburg West</t>
  </si>
  <si>
    <t>Northside-Westmount</t>
  </si>
  <si>
    <t>Pictou Centre</t>
  </si>
  <si>
    <t>Pictou East</t>
  </si>
  <si>
    <t>Pictou West</t>
  </si>
  <si>
    <t>Sackville-Cobequid</t>
  </si>
  <si>
    <t>Victoria-The Lakes</t>
  </si>
  <si>
    <t>Yarmouth</t>
  </si>
  <si>
    <t xml:space="preserve"> - </t>
  </si>
  <si>
    <t xml:space="preserve">TOTALS IN EACH LIABILITY COLUMN WILL </t>
  </si>
  <si>
    <t>TOTALS WILL AUTOMATICALLY BE POPULATED INTO FORM 2-3</t>
  </si>
  <si>
    <t>Transaction Information</t>
  </si>
  <si>
    <t>Party Affiliation      (if any)</t>
  </si>
  <si>
    <t xml:space="preserve">AUTOMATICALLY POPULATED FROM </t>
  </si>
  <si>
    <t xml:space="preserve">FROM REVENUE COLUMN IN THE </t>
  </si>
  <si>
    <t>Party Affiliation         (if any)</t>
  </si>
  <si>
    <t xml:space="preserve">Loan Payable </t>
  </si>
  <si>
    <t>Other Payable</t>
  </si>
  <si>
    <t>ASSETS IN DETAILED SPREADSHEET</t>
  </si>
  <si>
    <t xml:space="preserve">AUTOMTICALLY POPULATED FROM </t>
  </si>
  <si>
    <t xml:space="preserve"> Form 2-4</t>
  </si>
  <si>
    <t xml:space="preserve"> Form 2-3</t>
  </si>
  <si>
    <t xml:space="preserve"> Form 2-3A</t>
  </si>
  <si>
    <t>Party Affiliation                        (if any)</t>
  </si>
  <si>
    <t xml:space="preserve">TOTAL MONETARY CONTRIBUTIONS </t>
  </si>
  <si>
    <t>WILL BE AUTOMATICALLY POPULATED</t>
  </si>
  <si>
    <t>ON FORM 2-3 FROM DETAILED SPREADSHEET</t>
  </si>
  <si>
    <t xml:space="preserve">THE TOTAL ON DETAILED SPREAD SHEET </t>
  </si>
  <si>
    <t xml:space="preserve">AND FORM 2-3 SHOULD EACH EQUAL THE </t>
  </si>
  <si>
    <t xml:space="preserve">TOTAL CONTRIBUTIONS RECORDED ON </t>
  </si>
  <si>
    <t>FORM 2-3A</t>
  </si>
  <si>
    <t>ENS WILL ONLY DISLCOSE CUMMULATIVE</t>
  </si>
  <si>
    <t>CONTRIBUTION THAT TOTAL $200 OR MORE</t>
  </si>
  <si>
    <t xml:space="preserve">IF YOU NEED MORE ROWS, INSERT ROWS </t>
  </si>
  <si>
    <t xml:space="preserve">  Form 2-3B</t>
  </si>
  <si>
    <t>Statement of Transfers to &amp; from</t>
  </si>
  <si>
    <t>Registered Party &amp; Electoral District Association</t>
  </si>
  <si>
    <t>Elections Act Section 213, 214 &amp; 230(1)(d)</t>
  </si>
  <si>
    <t>to Form 2-3</t>
  </si>
  <si>
    <t>Instructions for completing form 2-3C.</t>
  </si>
  <si>
    <t xml:space="preserve">The purpose of this form is to provide information related to transfers to and from the Registered Party (Party) and the </t>
  </si>
  <si>
    <t>Electoral District Associations (EDA).  This information will be correlated to the annual returns receievd from the Party and the EDA.</t>
  </si>
  <si>
    <t>This form is due when submitting the financial return after an election.</t>
  </si>
  <si>
    <t>The form is divided into two sections.  The first section provides a summary of the cash inflows or transfers of goods and services</t>
  </si>
  <si>
    <t xml:space="preserve">from the Party and EDA.  The second section provides a summary of the cash outflows or transfers of goods and services to the </t>
  </si>
  <si>
    <t>Party and EDA.</t>
  </si>
  <si>
    <t>Items must be classifed as either monetary (cash based) or non-monetary.</t>
  </si>
  <si>
    <t xml:space="preserve">  Form 2-3C</t>
  </si>
  <si>
    <t>TOTALS WILL AUTOMATICALLY POPULATE FROM DETAILED</t>
  </si>
  <si>
    <t xml:space="preserve">SPREADSHEET TO FORM 2-3. EACH TRANASACATION </t>
  </si>
  <si>
    <t>SHOULD BE RECORDED ON FROM 2-3C</t>
  </si>
  <si>
    <t xml:space="preserve"> Form 2-3F</t>
  </si>
  <si>
    <t>This completed form shall be posted on www.electionsnovascotia.ca within 10 days of receipt,</t>
  </si>
  <si>
    <t xml:space="preserve"> in accordance with the Elections Act Section 229(4).</t>
  </si>
  <si>
    <t xml:space="preserve">FORM WILL AUTOMATICALLY BE POPULATED </t>
  </si>
  <si>
    <t>FROM DETAILED SPREADSHEET</t>
  </si>
  <si>
    <t>Discounts  (including used signs)</t>
  </si>
  <si>
    <t xml:space="preserve">ELECTION EXPENSES </t>
  </si>
  <si>
    <t xml:space="preserve">Contributed Goods and Services </t>
  </si>
  <si>
    <t>Due with two months following date candidate expenses were filed, if no reimbursement is payable.</t>
  </si>
  <si>
    <t>Due within one month following receipt of candidate's final election expenses reimbursement.</t>
  </si>
  <si>
    <r>
      <t xml:space="preserve">Party Affiliation                </t>
    </r>
    <r>
      <rPr>
        <sz val="10"/>
        <rFont val="Arial"/>
        <family val="2"/>
      </rPr>
      <t>(if any)</t>
    </r>
  </si>
  <si>
    <r>
      <t xml:space="preserve">Party Affiliation </t>
    </r>
    <r>
      <rPr>
        <sz val="10"/>
        <rFont val="Arial"/>
        <family val="2"/>
      </rPr>
      <t>(if any)</t>
    </r>
  </si>
  <si>
    <t>Accounts Payable Should equal amount recorded on Form 2-4</t>
  </si>
  <si>
    <t>Account receivable should equal Form 2-4</t>
  </si>
  <si>
    <t xml:space="preserve">Interest Expense </t>
  </si>
  <si>
    <t xml:space="preserve">Receivable </t>
  </si>
  <si>
    <t xml:space="preserve">Payable </t>
  </si>
  <si>
    <t xml:space="preserve">Date Received </t>
  </si>
  <si>
    <t>Transfers From Registered Party</t>
  </si>
  <si>
    <t>Transfers From EDA</t>
  </si>
  <si>
    <t>Transfers To Registered Party</t>
  </si>
  <si>
    <t>Transfers To EDA</t>
  </si>
  <si>
    <t xml:space="preserve">TOTALS ON FORM 2-3C SHOULD EQUAL TOTAL ON </t>
  </si>
  <si>
    <t>FORM 2-3</t>
  </si>
  <si>
    <t xml:space="preserve">2.  Add:  Reimbursements received directly from Elections Nova Scotia </t>
  </si>
  <si>
    <r>
      <t xml:space="preserve">3.  Add:  Reimbursements received from Elections Nova Scotia </t>
    </r>
    <r>
      <rPr>
        <b/>
        <sz val="10"/>
        <rFont val="Arial"/>
        <family val="2"/>
      </rPr>
      <t xml:space="preserve">sent direclty to Party </t>
    </r>
    <r>
      <rPr>
        <sz val="9"/>
        <rFont val="Arial"/>
        <family val="2"/>
      </rPr>
      <t>(75% and 25%)</t>
    </r>
  </si>
  <si>
    <t xml:space="preserve">FILL IN </t>
  </si>
  <si>
    <t>FILL IN</t>
  </si>
  <si>
    <t>Opening Surplus (if applicable from previous calendar year)</t>
  </si>
  <si>
    <t xml:space="preserve">Electoral District Assoication for the candidate who is representing the registered party. </t>
  </si>
  <si>
    <t>Registered Party if there has not been an Electoral District Association established.</t>
  </si>
  <si>
    <t>Elections Nova Scotia if an independent candidate, with cheque made payable to the Minister of Finance</t>
  </si>
  <si>
    <t>No Excess Contribution</t>
  </si>
  <si>
    <t xml:space="preserve">Non-Election expenses </t>
  </si>
  <si>
    <t>Fundraising event expenses            (if any)</t>
  </si>
  <si>
    <t>TOTALS</t>
  </si>
  <si>
    <t>IF YOU REQUIRE MOVE ROWS, INSERT LINES ABOVE "TOTAL"</t>
  </si>
  <si>
    <t xml:space="preserve">Transfers from party should equal </t>
  </si>
  <si>
    <t xml:space="preserve">Transfers from EDA should equal </t>
  </si>
  <si>
    <t xml:space="preserve">Transfers to party should equal </t>
  </si>
  <si>
    <t xml:space="preserve">Transfers to  EDA should equal </t>
  </si>
  <si>
    <t>Total transfers recorded on detailed spreadsheet</t>
  </si>
  <si>
    <t>Validation should equal zero</t>
  </si>
  <si>
    <t xml:space="preserve">Total Transfers Received From both the Registered Party and EDA </t>
  </si>
  <si>
    <t xml:space="preserve">Total Transfers Made to Both the Registered Party and EDA </t>
  </si>
  <si>
    <t>Party Affiliation                              (if any)</t>
  </si>
  <si>
    <t xml:space="preserve">Should equal detailed spreadsheet for contributed goods and services </t>
  </si>
  <si>
    <t>validation - should be zero</t>
  </si>
  <si>
    <t xml:space="preserve">IF YOU REQUIRE MORE ROWS, INSERT ABOVE TOTAL </t>
  </si>
  <si>
    <t xml:space="preserve">RECORD ALL CONTRIBUTIONS, INCLUDING THOSE UNDER $200. </t>
  </si>
  <si>
    <t xml:space="preserve">Validation, should equal zero </t>
  </si>
  <si>
    <t>Transfer from EDA</t>
  </si>
  <si>
    <t xml:space="preserve">Election Day </t>
  </si>
  <si>
    <t>Candidate Registration Date</t>
  </si>
  <si>
    <t xml:space="preserve">Date Nomination Paper approved by Returning Officer </t>
  </si>
  <si>
    <t>Personal Candidate Max $1,000</t>
  </si>
  <si>
    <t>Non-election expense</t>
  </si>
  <si>
    <r>
      <t>5:  Less:  Additional Funds withheld by the Party</t>
    </r>
    <r>
      <rPr>
        <sz val="9"/>
        <rFont val="Arial"/>
        <family val="2"/>
      </rPr>
      <t xml:space="preserve"> (in addition to account payable amount) (record as a negative - value) </t>
    </r>
  </si>
  <si>
    <r>
      <t xml:space="preserve">6:  Net amount received from the Party </t>
    </r>
    <r>
      <rPr>
        <sz val="9"/>
        <rFont val="Arial"/>
        <family val="2"/>
      </rPr>
      <t>(line 3 minus line 4)</t>
    </r>
  </si>
  <si>
    <r>
      <t>7.  Add:  Other Accounts Receivable received</t>
    </r>
    <r>
      <rPr>
        <sz val="9"/>
        <rFont val="Arial"/>
        <family val="2"/>
      </rPr>
      <t xml:space="preserve"> (from 2-4)</t>
    </r>
  </si>
  <si>
    <r>
      <t xml:space="preserve">8.  Add:  Additional income received </t>
    </r>
    <r>
      <rPr>
        <sz val="9"/>
        <rFont val="Arial"/>
        <family val="2"/>
      </rPr>
      <t>(specify)  (bank interest)</t>
    </r>
  </si>
  <si>
    <t xml:space="preserve">9.  Less:  Audit Fee </t>
  </si>
  <si>
    <t>10.  Less:  Payment of Other Account Payables listed on Form 2-4 at time of original submission</t>
  </si>
  <si>
    <r>
      <t xml:space="preserve">11.  Less:  Additional invoices received and paid after the initial submission </t>
    </r>
    <r>
      <rPr>
        <sz val="9"/>
        <rFont val="Arial"/>
        <family val="2"/>
      </rPr>
      <t>(attach invoices)</t>
    </r>
  </si>
  <si>
    <r>
      <t xml:space="preserve">12.  Less:  Bank charges </t>
    </r>
    <r>
      <rPr>
        <sz val="9"/>
        <rFont val="Arial"/>
        <family val="2"/>
      </rPr>
      <t>(from time of return to close of account)</t>
    </r>
  </si>
  <si>
    <r>
      <t xml:space="preserve">13.  Less:  Repayment of loan outstanding </t>
    </r>
    <r>
      <rPr>
        <sz val="9"/>
        <rFont val="Arial"/>
        <family val="2"/>
      </rPr>
      <t>(from 2-4)</t>
    </r>
  </si>
  <si>
    <t>14.  Less:  Additional interest paid on loan outstanding from date of original submission to final payment</t>
  </si>
  <si>
    <t>15.  Less:  Costs associated with recount</t>
  </si>
  <si>
    <r>
      <t xml:space="preserve">16.  Other </t>
    </r>
    <r>
      <rPr>
        <sz val="9"/>
        <rFont val="Arial"/>
        <family val="2"/>
      </rPr>
      <t>(specify)</t>
    </r>
    <r>
      <rPr>
        <sz val="10"/>
        <rFont val="Arial"/>
        <family val="2"/>
      </rPr>
      <t xml:space="preserve"> : </t>
    </r>
  </si>
  <si>
    <t>17.  Excess Contributions Issued to EDA, Registered Party or Minister of Finance</t>
  </si>
  <si>
    <t xml:space="preserve">Election Expense Subsidy From ENS </t>
  </si>
  <si>
    <t>Statement of Fundraising Revenue and Expenses</t>
  </si>
  <si>
    <t>Form 5</t>
  </si>
  <si>
    <t>Elections Act Section 253(1)(b)</t>
  </si>
  <si>
    <t>Revenue and Net Calculation for Tax Receipt</t>
  </si>
  <si>
    <t>Ticket Class</t>
  </si>
  <si>
    <t>No. of Tickets (A)</t>
  </si>
  <si>
    <t>Ticket Price Each</t>
  </si>
  <si>
    <t>Net Proceeds per Ticket</t>
  </si>
  <si>
    <t>NA</t>
  </si>
  <si>
    <t>Total Attendees</t>
  </si>
  <si>
    <t>Expenses</t>
  </si>
  <si>
    <t>Payee Name and Description of Purchase</t>
  </si>
  <si>
    <t>Total Cost (B)</t>
  </si>
  <si>
    <t>C = Cost per ticket (A/B) # Tickets Sold)</t>
  </si>
  <si>
    <t>Please Attach Receipts for All Expenses</t>
  </si>
  <si>
    <t>Participants</t>
  </si>
  <si>
    <t>Address</t>
  </si>
  <si>
    <t>Qty Tickets</t>
  </si>
  <si>
    <t>Class</t>
  </si>
  <si>
    <t>Deemed Contribution</t>
  </si>
  <si>
    <t>Tax Receipt</t>
  </si>
  <si>
    <t>_____  Approved:  Office of the Chief Electoral Officer</t>
  </si>
  <si>
    <t>Signature of Chief Electoral Officer</t>
  </si>
  <si>
    <t xml:space="preserve">Amount Paid </t>
  </si>
  <si>
    <r>
      <t xml:space="preserve">Party Affiliation               </t>
    </r>
    <r>
      <rPr>
        <sz val="10"/>
        <rFont val="Arial"/>
        <family val="2"/>
      </rPr>
      <t>(if any)</t>
    </r>
  </si>
  <si>
    <t xml:space="preserve">Statement of Fundraising </t>
  </si>
  <si>
    <t>Revenue and Expenses</t>
  </si>
  <si>
    <t>Due 30 days following an event for a Candidate or</t>
  </si>
  <si>
    <t>March 31, whichever comes earlier</t>
  </si>
  <si>
    <t>Fundraising Event Description</t>
  </si>
  <si>
    <t xml:space="preserve">Fundraising Event Date </t>
  </si>
  <si>
    <t>I declare, to the best of my knowledge and belief, that the information contained in this Form is complete, true and correct and is in compliance with the Elections Act.</t>
  </si>
  <si>
    <t>Upon approval of the calculation of revenue and expenses contained in this Form, tax receipts may be issued in accordance with the Elections Act.</t>
  </si>
  <si>
    <t xml:space="preserve">Signature                                                   </t>
  </si>
  <si>
    <t xml:space="preserve">  Date</t>
  </si>
  <si>
    <r>
      <t xml:space="preserve">_____  Declined </t>
    </r>
    <r>
      <rPr>
        <sz val="10"/>
        <color theme="1"/>
        <rFont val="Arial"/>
        <family val="2"/>
      </rPr>
      <t>(reason):</t>
    </r>
  </si>
  <si>
    <r>
      <t xml:space="preserve">Cost per Ticket                  </t>
    </r>
    <r>
      <rPr>
        <sz val="10"/>
        <color indexed="8"/>
        <rFont val="Arial"/>
        <family val="2"/>
      </rPr>
      <t>(from below)</t>
    </r>
  </si>
  <si>
    <t xml:space="preserve">Fundraising           Event Date </t>
  </si>
  <si>
    <t>Totals</t>
  </si>
  <si>
    <t xml:space="preserve">Not applicable </t>
  </si>
  <si>
    <t>Discount (including used signs)</t>
  </si>
  <si>
    <t xml:space="preserve">Contributed goods or services </t>
  </si>
  <si>
    <t>Page 1</t>
  </si>
  <si>
    <t>Page 2</t>
  </si>
  <si>
    <t xml:space="preserve">Please complete information on page 2 </t>
  </si>
  <si>
    <t xml:space="preserve">IF YOU REQUIRE MORE ROWS, INSERT ROW ABOVE TOTAL LINE </t>
  </si>
  <si>
    <t xml:space="preserve">Fundraising expense (total paid out) </t>
  </si>
  <si>
    <t xml:space="preserve">Fundraising revenue (total rec'd) </t>
  </si>
  <si>
    <t>Monetary Contribution</t>
  </si>
  <si>
    <t xml:space="preserve">Fundraising Expenses </t>
  </si>
  <si>
    <t xml:space="preserve">Fundraising Contributions </t>
  </si>
  <si>
    <t>Should equal total in detailed spreadsheet for:</t>
  </si>
  <si>
    <t xml:space="preserve">Reference </t>
  </si>
  <si>
    <t xml:space="preserve">IF YOU HAVE MORE THAN ONE FUNDRAISING EVENTS FOR WHICH TICKETS WERE SOLD, OR MORE THAN ONE TICKET CLASS PRICE CONTACT ENS PRIOR TO COMPLETING FORM </t>
  </si>
  <si>
    <t>Statement of Fundraising Part 2</t>
  </si>
  <si>
    <t>Summary of Fundraising Functions</t>
  </si>
  <si>
    <t>Date of Function</t>
  </si>
  <si>
    <t>Description of Function</t>
  </si>
  <si>
    <t>Number of Attendees</t>
  </si>
  <si>
    <t>Gross Revenue</t>
  </si>
  <si>
    <t>Net Revenue</t>
  </si>
  <si>
    <t xml:space="preserve"> Form 5-1</t>
  </si>
  <si>
    <r>
      <t xml:space="preserve">Party Affiliation                                   </t>
    </r>
    <r>
      <rPr>
        <sz val="10"/>
        <rFont val="Arial"/>
        <family val="2"/>
      </rPr>
      <t>(if any)</t>
    </r>
  </si>
  <si>
    <t>THREE ROWS ABOVE THE TOTAL ROW</t>
  </si>
  <si>
    <t>Discounts</t>
  </si>
  <si>
    <t>Donation In Kind</t>
  </si>
  <si>
    <t>ENSURES ALL ENTRIES BALANCE</t>
  </si>
  <si>
    <r>
      <t>Monetary Contributions</t>
    </r>
    <r>
      <rPr>
        <sz val="10"/>
        <color theme="1"/>
        <rFont val="Arial"/>
        <family val="2"/>
      </rPr>
      <t xml:space="preserve">  (Donations only, does not include fundraising benefits)</t>
    </r>
  </si>
  <si>
    <t>Fundraising Revenue  (gross)</t>
  </si>
  <si>
    <t xml:space="preserve">Recorded on Form 2-3 as a positive </t>
  </si>
  <si>
    <t xml:space="preserve">Audit Fee Subsidy from ENS </t>
  </si>
  <si>
    <t>Monetary Contributions (donations)</t>
  </si>
  <si>
    <t>Cheque-Out</t>
  </si>
  <si>
    <t>Cheque-In</t>
  </si>
  <si>
    <r>
      <t xml:space="preserve">Record revenue as a negative </t>
    </r>
    <r>
      <rPr>
        <b/>
        <sz val="12"/>
        <color rgb="FFFF0000"/>
        <rFont val="Arial Black"/>
        <family val="2"/>
      </rPr>
      <t xml:space="preserve">( - ) </t>
    </r>
    <r>
      <rPr>
        <sz val="12"/>
        <color theme="1"/>
        <rFont val="Arial Black"/>
        <family val="2"/>
      </rPr>
      <t xml:space="preserve">value </t>
    </r>
  </si>
  <si>
    <r>
      <t xml:space="preserve">To </t>
    </r>
    <r>
      <rPr>
        <b/>
        <u/>
        <sz val="12"/>
        <color theme="1"/>
        <rFont val="Arial"/>
        <family val="2"/>
      </rPr>
      <t>increase</t>
    </r>
    <r>
      <rPr>
        <sz val="12"/>
        <color theme="1"/>
        <rFont val="Arial"/>
        <family val="2"/>
      </rPr>
      <t xml:space="preserve"> asset record as a positive ( + )</t>
    </r>
  </si>
  <si>
    <r>
      <t xml:space="preserve">To </t>
    </r>
    <r>
      <rPr>
        <b/>
        <u/>
        <sz val="12"/>
        <color theme="1"/>
        <rFont val="Arial Black"/>
        <family val="2"/>
      </rPr>
      <t>increase</t>
    </r>
    <r>
      <rPr>
        <sz val="12"/>
        <color theme="1"/>
        <rFont val="Arial"/>
        <family val="2"/>
      </rPr>
      <t xml:space="preserve"> liability record as a negative</t>
    </r>
    <r>
      <rPr>
        <b/>
        <sz val="12"/>
        <color theme="1"/>
        <rFont val="Arial Black"/>
        <family val="2"/>
      </rPr>
      <t xml:space="preserve"> </t>
    </r>
    <r>
      <rPr>
        <b/>
        <sz val="12"/>
        <color rgb="FFFF0000"/>
        <rFont val="Arial Black"/>
        <family val="2"/>
      </rPr>
      <t>( - )</t>
    </r>
  </si>
  <si>
    <t xml:space="preserve">TOTALS IN REVENUE WILL AUTOMATICALLY POPULATED AS A POSITIVE VALUE INTO FORM 2-3. </t>
  </si>
  <si>
    <t xml:space="preserve">TOTALS IN ASSETS COLUMN WILL  </t>
  </si>
  <si>
    <t>AUTOMATICALLY POPULATE FORM 2-4</t>
  </si>
  <si>
    <t xml:space="preserve">To increase expenses record as a positive ( + ) value </t>
  </si>
  <si>
    <r>
      <t xml:space="preserve">To increase revenue record as a negative </t>
    </r>
    <r>
      <rPr>
        <b/>
        <sz val="11"/>
        <color rgb="FFFF0000"/>
        <rFont val="Arial"/>
        <family val="2"/>
      </rPr>
      <t>( - )</t>
    </r>
    <r>
      <rPr>
        <b/>
        <sz val="11"/>
        <rFont val="Arial"/>
        <family val="2"/>
      </rPr>
      <t xml:space="preserve"> value </t>
    </r>
  </si>
  <si>
    <t xml:space="preserve">Date Writ Issued (election called) </t>
  </si>
  <si>
    <t xml:space="preserve">ENS Revenue </t>
  </si>
  <si>
    <t xml:space="preserve">AR - Other </t>
  </si>
  <si>
    <t xml:space="preserve">Accounts Receivable from ENS for Election Expenses and Audit Fee Subsidy </t>
  </si>
  <si>
    <t xml:space="preserve">Election&amp;Non-election paid together </t>
  </si>
  <si>
    <r>
      <t xml:space="preserve">Cash                   </t>
    </r>
    <r>
      <rPr>
        <b/>
        <sz val="14"/>
        <color theme="1"/>
        <rFont val="Arial"/>
        <family val="2"/>
      </rPr>
      <t xml:space="preserve"> +</t>
    </r>
    <r>
      <rPr>
        <b/>
        <sz val="10"/>
        <color theme="1"/>
        <rFont val="Arial"/>
        <family val="2"/>
      </rPr>
      <t xml:space="preserve">received </t>
    </r>
    <r>
      <rPr>
        <b/>
        <sz val="12"/>
        <color theme="1"/>
        <rFont val="Arial"/>
        <family val="2"/>
      </rPr>
      <t xml:space="preserve"> </t>
    </r>
    <r>
      <rPr>
        <b/>
        <sz val="18"/>
        <color rgb="FFFF0000"/>
        <rFont val="Arial"/>
        <family val="2"/>
      </rPr>
      <t>-</t>
    </r>
    <r>
      <rPr>
        <b/>
        <sz val="11"/>
        <color rgb="FFFF0000"/>
        <rFont val="Arial"/>
        <family val="2"/>
      </rPr>
      <t>paid</t>
    </r>
  </si>
  <si>
    <r>
      <t xml:space="preserve">Net Excess or </t>
    </r>
    <r>
      <rPr>
        <b/>
        <sz val="11"/>
        <color rgb="FFFF0000"/>
        <rFont val="Arial"/>
        <family val="2"/>
      </rPr>
      <t>(Shortfall)</t>
    </r>
  </si>
  <si>
    <r>
      <t xml:space="preserve">Net Excess or </t>
    </r>
    <r>
      <rPr>
        <b/>
        <sz val="10"/>
        <color rgb="FFFF0000"/>
        <rFont val="Arial"/>
        <family val="2"/>
      </rPr>
      <t>(Shortfall)</t>
    </r>
    <r>
      <rPr>
        <sz val="10"/>
        <rFont val="Arial"/>
        <family val="2"/>
      </rPr>
      <t xml:space="preserve"> from Form 2-3</t>
    </r>
  </si>
  <si>
    <r>
      <t xml:space="preserve">REVENUE </t>
    </r>
    <r>
      <rPr>
        <sz val="10"/>
        <color theme="1"/>
        <rFont val="Arial"/>
        <family val="2"/>
      </rPr>
      <t xml:space="preserve">(to offset assets/cash record as a negative </t>
    </r>
    <r>
      <rPr>
        <b/>
        <sz val="10"/>
        <color rgb="FFFF0000"/>
        <rFont val="Arial"/>
        <family val="2"/>
      </rPr>
      <t>( - )</t>
    </r>
    <r>
      <rPr>
        <sz val="10"/>
        <color theme="1"/>
        <rFont val="Arial"/>
        <family val="2"/>
      </rPr>
      <t xml:space="preserve"> value )</t>
    </r>
  </si>
  <si>
    <t>Establish/Replenish/Close Petty Cash</t>
  </si>
  <si>
    <t xml:space="preserve">Other Revenue </t>
  </si>
  <si>
    <t>Loan Payable</t>
  </si>
  <si>
    <t>UNHIDE COLUMNS</t>
  </si>
  <si>
    <t xml:space="preserve">THIS FORM IS NOT SUBMITTED WITH YOUR INITIAL RETRUN                                                                                   FORM 2-6 IS DUE EITHER                                                                            1) WITHIN ONE MOTH AFTER RECEIVING ELECTION EXPENSE REIMBURSEMENT                                                                               OR                                                                                                             2) IF NOT ELIEGIBLE FOR REIMBURSEMENT TWO MONTHS AFTER FILING INITIAL REPORT. </t>
  </si>
  <si>
    <r>
      <t xml:space="preserve">Column Balance should be zero           </t>
    </r>
    <r>
      <rPr>
        <sz val="8"/>
        <color theme="0"/>
        <rFont val="Arial Black"/>
        <family val="2"/>
      </rPr>
      <t>(ensures equal debits and credits on same line)</t>
    </r>
  </si>
  <si>
    <t>THESE COLUMNS ARE TRANSACTIONS WHERE THE IS NO PAYMENT</t>
  </si>
  <si>
    <t xml:space="preserve">USE THIS DETAILED SPREADSHEET LOG TO RECORD ALL TRANSACTION FOR THE CAMPAIGN IT IS RECOMMED THAT YOU RECORDED TRANSACTIONS REGULARLY ON AN ONGOING  BASIS THROUGH THE CAMPAING AND IN SEQUENTIAL ORDER BY DATE </t>
  </si>
  <si>
    <r>
      <t xml:space="preserve">Candidate Report - Transaction Log </t>
    </r>
    <r>
      <rPr>
        <sz val="12"/>
        <color theme="1"/>
        <rFont val="Arial"/>
        <family val="2"/>
      </rPr>
      <t xml:space="preserve">(detailed spreadsheet ) </t>
    </r>
  </si>
  <si>
    <r>
      <t xml:space="preserve">Cash Bank   </t>
    </r>
    <r>
      <rPr>
        <sz val="8"/>
        <color theme="1"/>
        <rFont val="Arial"/>
        <family val="2"/>
      </rPr>
      <t>(column will automatically populate)</t>
    </r>
  </si>
  <si>
    <t>NOT INCLUDED IN THIS WORKBOOK</t>
  </si>
  <si>
    <t xml:space="preserve">FORM 2  - Includes the Candidate and Official Agent Declaration </t>
  </si>
  <si>
    <t xml:space="preserve">Form 2-3D Loan or Line of Credit </t>
  </si>
  <si>
    <t>https://www.electionsnovascotia.ca/Forms-Handbooks-for-Candidates</t>
  </si>
  <si>
    <r>
      <t xml:space="preserve">Form 2 and Form 2-3D </t>
    </r>
    <r>
      <rPr>
        <u/>
        <sz val="11"/>
        <color theme="1"/>
        <rFont val="Arial"/>
        <family val="2"/>
      </rPr>
      <t>must be printed seperately</t>
    </r>
    <r>
      <rPr>
        <sz val="11"/>
        <color theme="1"/>
        <rFont val="Arial"/>
        <family val="2"/>
      </rPr>
      <t>, you can obtain these forms from the ENS Website</t>
    </r>
  </si>
  <si>
    <t>Argyle</t>
  </si>
  <si>
    <t>Bedford Basin</t>
  </si>
  <si>
    <t>Bedford South</t>
  </si>
  <si>
    <t>Cape Breton Centre-Whitney Pier</t>
  </si>
  <si>
    <t>Cape Breton East</t>
  </si>
  <si>
    <t>Clare</t>
  </si>
  <si>
    <t>Cole Harbour</t>
  </si>
  <si>
    <t>Cole Harbour-Dartmouth</t>
  </si>
  <si>
    <t>Digby-Annapolis</t>
  </si>
  <si>
    <t>Eastern Passage</t>
  </si>
  <si>
    <t>Fairview-Clayton Park</t>
  </si>
  <si>
    <t>Glace Bay-Dominion</t>
  </si>
  <si>
    <t>Guysborough-Tracadie</t>
  </si>
  <si>
    <t>Hammonds Plains-Lucasville</t>
  </si>
  <si>
    <t>Preston</t>
  </si>
  <si>
    <t>Queens</t>
  </si>
  <si>
    <t>Richmond</t>
  </si>
  <si>
    <t>Sackville-Uniacke</t>
  </si>
  <si>
    <t>Shelburne</t>
  </si>
  <si>
    <t>Sydney-Membertou</t>
  </si>
  <si>
    <t>Timberlea-Prospect</t>
  </si>
  <si>
    <t>Truro - Bible Hill - Millbrook - Salmon River</t>
  </si>
  <si>
    <t>Waverley-Fall River-Beaver Bank</t>
  </si>
  <si>
    <t>Form 2</t>
  </si>
  <si>
    <t>Both the official agent and the candidate must complete (sign and date) the declaration.</t>
  </si>
  <si>
    <t>Please see Elections Nova Scotia website for Form 2</t>
  </si>
  <si>
    <t>Forms and Handbooks for Nova Scotia Provincial Political Candidates (electionsnovascotia.ca)</t>
  </si>
  <si>
    <t xml:space="preserve">Form 2 includes complete information for the: candidate, official agent, and the campaign bank account. </t>
  </si>
  <si>
    <t xml:space="preserve">Form 2-3D, Loan or Line of Credit </t>
  </si>
  <si>
    <t>All loan information must be reported on Form 2-3D and filed with the candidate financial report, and each year related to the outstanding balance and any changes to the loan agreement.</t>
  </si>
  <si>
    <t>A loan agreement must be in writing, and clearly set out the amount of the loan, terms, interest rate, names and civic address of the lender and guarantor. </t>
  </si>
  <si>
    <t>Copies of all loan agreement(s) must be filed with ENS along with the financial report</t>
  </si>
  <si>
    <t>If the campaign did not have a loan, a NIL report still must be filed.</t>
  </si>
  <si>
    <t xml:space="preserve"> Disability and care expense</t>
  </si>
  <si>
    <t xml:space="preserve"> 8   Disability and Care Expenses </t>
  </si>
  <si>
    <t xml:space="preserve"> 10  Contributed Service</t>
  </si>
  <si>
    <t>Disputed Claimes</t>
  </si>
  <si>
    <r>
      <t xml:space="preserve">After election called         </t>
    </r>
    <r>
      <rPr>
        <sz val="10"/>
        <color theme="1"/>
        <rFont val="Arial"/>
        <family val="2"/>
      </rPr>
      <t>(writ period and post-election day)</t>
    </r>
  </si>
  <si>
    <r>
      <t xml:space="preserve">Before election called      </t>
    </r>
    <r>
      <rPr>
        <sz val="10"/>
        <color theme="1"/>
        <rFont val="Arial"/>
        <family val="2"/>
      </rPr>
      <t>(pre-writ)</t>
    </r>
  </si>
  <si>
    <t xml:space="preserve"> 11  Disputed Claims</t>
  </si>
  <si>
    <t xml:space="preserve">Subtotal election expense paid (A) </t>
  </si>
  <si>
    <t xml:space="preserve">Subtotal non-cash election expenses (B) </t>
  </si>
  <si>
    <t xml:space="preserve">  9  Discounts: examples, signs,rent paid less than market price</t>
  </si>
  <si>
    <t xml:space="preserve">      (writ period and post-election day)</t>
  </si>
  <si>
    <t>Total cost incurred by campaign (A+B+C)</t>
  </si>
  <si>
    <t xml:space="preserve"> 12  Non-election expenses before election called (pre-writ)</t>
  </si>
  <si>
    <t xml:space="preserve"> 13  Non-election expenses after election called, including audit fee and nomination deposit                           </t>
  </si>
  <si>
    <t xml:space="preserve">Total Election Expenses (A+B) </t>
  </si>
  <si>
    <t>Total non-election expense  (C)</t>
  </si>
  <si>
    <t xml:space="preserve">Nomination Deposit Refund </t>
  </si>
  <si>
    <t>To adjust colour - Go To Conditional Formatting</t>
  </si>
  <si>
    <t xml:space="preserve"> </t>
  </si>
  <si>
    <t>CONTACTING ELECTIONS NOVA SCOTIA (ENS)</t>
  </si>
  <si>
    <t>Mailing Address</t>
  </si>
  <si>
    <t xml:space="preserve"> PO Box 2246</t>
  </si>
  <si>
    <t xml:space="preserve"> Halifax, NS B3J 3C8</t>
  </si>
  <si>
    <t xml:space="preserve">Telephone </t>
  </si>
  <si>
    <t xml:space="preserve"> 902-424-8584 </t>
  </si>
  <si>
    <t xml:space="preserve"> 1-800-565-1504 (toll free)</t>
  </si>
  <si>
    <t xml:space="preserve"> 902-424-6622 (Fax)</t>
  </si>
  <si>
    <t>Street Address</t>
  </si>
  <si>
    <t xml:space="preserve"> 202 Brownlow Avenue, Suite 505</t>
  </si>
  <si>
    <t xml:space="preserve"> Dartmouth, NS B3B 1T5</t>
  </si>
  <si>
    <t>elections@novascotia.ca</t>
  </si>
  <si>
    <r>
      <t>Electoral finance inquires email address</t>
    </r>
    <r>
      <rPr>
        <sz val="11"/>
        <color theme="1"/>
        <rFont val="Verdana"/>
        <family val="2"/>
      </rPr>
      <t xml:space="preserve"> </t>
    </r>
  </si>
  <si>
    <t>electionsfinance@novascotia.ca</t>
  </si>
  <si>
    <r>
      <t>Website</t>
    </r>
    <r>
      <rPr>
        <sz val="11"/>
        <color theme="1"/>
        <rFont val="Verdana"/>
        <family val="2"/>
      </rPr>
      <t xml:space="preserve">    </t>
    </r>
  </si>
  <si>
    <t>https://www.electionsnovascotia.ca</t>
  </si>
  <si>
    <r>
      <t>General inquires email address</t>
    </r>
    <r>
      <rPr>
        <sz val="11"/>
        <color theme="1"/>
        <rFont val="Verdana"/>
        <family val="2"/>
      </rPr>
      <t xml:space="preserve">  (non-financial)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</si>
</sst>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quot;* #,##0.00_);_(&quot;$&quot;* \(#,##0.00\);_(&quot;$&quot;* &quot;-&quot;??_);_(@_)"/>
    <numFmt numFmtId="165" formatCode="[$-1009]mmmm\ d\,\ yyyy;@"/>
    <numFmt numFmtId="166" formatCode="[$-F800]dddd\,\ mmmm\ dd\,\ yyyy"/>
    <numFmt numFmtId="167" formatCode="[$-409]mmmm\ d\,\ yyyy;@"/>
    <numFmt numFmtId="168" formatCode="#,##0.00_ ;\-#,##0.00\ "/>
    <numFmt numFmtId="169" formatCode="[$-409]d\-mmm\-yy;@"/>
    <numFmt numFmtId="170" formatCode="#,##0.00_ ;[Red]\-#,##0.00\ "/>
  </numFmts>
  <fonts count="63">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sz val="11"/>
      <color theme="1"/>
      <name val="Arial"/>
      <family val="2"/>
    </font>
    <font>
      <b/>
      <sz val="16"/>
      <color theme="1"/>
      <name val="Arial"/>
      <family val="2"/>
    </font>
    <font>
      <b/>
      <sz val="14"/>
      <color theme="1"/>
      <name val="Arial"/>
      <family val="2"/>
    </font>
    <font>
      <i/>
      <sz val="8"/>
      <color theme="1"/>
      <name val="Arial"/>
      <family val="2"/>
    </font>
    <font>
      <b/>
      <sz val="10"/>
      <color theme="1"/>
      <name val="Arial"/>
      <family val="2"/>
    </font>
    <font>
      <sz val="10"/>
      <color theme="1"/>
      <name val="Arial"/>
      <family val="2"/>
    </font>
    <font>
      <sz val="10"/>
      <name val="Arial"/>
      <family val="2"/>
    </font>
    <font>
      <sz val="11"/>
      <name val="Arial"/>
      <family val="2"/>
    </font>
    <font>
      <sz val="9"/>
      <name val="Arial"/>
      <family val="2"/>
    </font>
    <font>
      <sz val="9"/>
      <color theme="1"/>
      <name val="Arial"/>
      <family val="2"/>
    </font>
    <font>
      <b/>
      <sz val="10"/>
      <name val="Arial"/>
      <family val="2"/>
    </font>
    <font>
      <sz val="10"/>
      <color indexed="8"/>
      <name val="Arial"/>
      <family val="2"/>
    </font>
    <font>
      <b/>
      <sz val="10"/>
      <color indexed="8"/>
      <name val="Arial"/>
      <family val="2"/>
    </font>
    <font>
      <sz val="9"/>
      <color indexed="8"/>
      <name val="Arial"/>
      <family val="2"/>
    </font>
    <font>
      <b/>
      <sz val="11"/>
      <color theme="1"/>
      <name val="Arial"/>
      <family val="2"/>
    </font>
    <font>
      <b/>
      <sz val="11"/>
      <color theme="0"/>
      <name val="Arial"/>
      <family val="2"/>
    </font>
    <font>
      <b/>
      <u/>
      <sz val="11"/>
      <color indexed="9"/>
      <name val="Arial"/>
      <family val="2"/>
    </font>
    <font>
      <b/>
      <sz val="11"/>
      <color indexed="9"/>
      <name val="Arial"/>
      <family val="2"/>
    </font>
    <font>
      <u/>
      <sz val="10"/>
      <color indexed="8"/>
      <name val="Arial"/>
      <family val="2"/>
    </font>
    <font>
      <sz val="8"/>
      <name val="Arial Italic"/>
    </font>
    <font>
      <sz val="8"/>
      <color theme="1"/>
      <name val="Arial"/>
      <family val="2"/>
    </font>
    <font>
      <b/>
      <sz val="16"/>
      <color theme="1"/>
      <name val="Calibri"/>
      <family val="2"/>
      <scheme val="minor"/>
    </font>
    <font>
      <b/>
      <sz val="12"/>
      <color theme="1"/>
      <name val="Arial"/>
      <family val="2"/>
    </font>
    <font>
      <sz val="8"/>
      <color theme="1"/>
      <name val="Verdana"/>
      <family val="2"/>
    </font>
    <font>
      <sz val="12"/>
      <color theme="1"/>
      <name val="Arial"/>
      <family val="2"/>
    </font>
    <font>
      <sz val="14"/>
      <name val="Arial"/>
      <family val="2"/>
    </font>
    <font>
      <sz val="8"/>
      <name val="Arial"/>
      <family val="2"/>
    </font>
    <font>
      <sz val="16"/>
      <color theme="1"/>
      <name val="Arial"/>
      <family val="2"/>
    </font>
    <font>
      <i/>
      <sz val="8"/>
      <color theme="1"/>
      <name val="Calibri"/>
      <family val="2"/>
      <scheme val="minor"/>
    </font>
    <font>
      <i/>
      <sz val="10"/>
      <color theme="1"/>
      <name val="Arial"/>
      <family val="2"/>
    </font>
    <font>
      <b/>
      <sz val="9"/>
      <color theme="1"/>
      <name val="Arial"/>
      <family val="2"/>
    </font>
    <font>
      <b/>
      <sz val="10"/>
      <color theme="1"/>
      <name val="Calibri"/>
      <family val="2"/>
      <scheme val="minor"/>
    </font>
    <font>
      <b/>
      <sz val="11"/>
      <color rgb="FFFF0000"/>
      <name val="Arial"/>
      <family val="2"/>
    </font>
    <font>
      <b/>
      <sz val="12"/>
      <color theme="1"/>
      <name val="Arial Black"/>
      <family val="2"/>
    </font>
    <font>
      <b/>
      <sz val="12"/>
      <color rgb="FFFF0000"/>
      <name val="Arial Black"/>
      <family val="2"/>
    </font>
    <font>
      <sz val="10"/>
      <color theme="1"/>
      <name val="Arial Black"/>
      <family val="2"/>
    </font>
    <font>
      <b/>
      <sz val="10"/>
      <color theme="0"/>
      <name val="Arial Black"/>
      <family val="2"/>
    </font>
    <font>
      <b/>
      <u/>
      <sz val="10"/>
      <color theme="1"/>
      <name val="Arial"/>
      <family val="2"/>
    </font>
    <font>
      <b/>
      <sz val="18"/>
      <color rgb="FFFF0000"/>
      <name val="Arial"/>
      <family val="2"/>
    </font>
    <font>
      <sz val="12"/>
      <color theme="1"/>
      <name val="Arial Black"/>
      <family val="2"/>
    </font>
    <font>
      <b/>
      <u/>
      <sz val="12"/>
      <color theme="1"/>
      <name val="Arial"/>
      <family val="2"/>
    </font>
    <font>
      <b/>
      <u/>
      <sz val="12"/>
      <color theme="1"/>
      <name val="Arial Black"/>
      <family val="2"/>
    </font>
    <font>
      <b/>
      <sz val="11"/>
      <name val="Arial"/>
      <family val="2"/>
    </font>
    <font>
      <b/>
      <sz val="10"/>
      <color rgb="FFFF0000"/>
      <name val="Arial"/>
      <family val="2"/>
    </font>
    <font>
      <sz val="8"/>
      <color theme="1"/>
      <name val="Calibri"/>
      <family val="2"/>
      <scheme val="minor"/>
    </font>
    <font>
      <sz val="8"/>
      <color theme="0"/>
      <name val="Arial Black"/>
      <family val="2"/>
    </font>
    <font>
      <u/>
      <sz val="11"/>
      <color theme="10"/>
      <name val="Calibri"/>
      <family val="2"/>
      <scheme val="minor"/>
    </font>
    <font>
      <u/>
      <sz val="11"/>
      <color theme="1"/>
      <name val="Arial"/>
      <family val="2"/>
    </font>
    <font>
      <b/>
      <sz val="16"/>
      <color theme="1"/>
      <name val="Verdana"/>
      <family val="2"/>
    </font>
    <font>
      <sz val="11"/>
      <color theme="1"/>
      <name val="Verdana"/>
      <family val="2"/>
    </font>
    <font>
      <sz val="12"/>
      <color theme="1"/>
      <name val="Verdana"/>
      <family val="2"/>
    </font>
    <font>
      <u/>
      <sz val="11"/>
      <color theme="10"/>
      <name val="Verdana"/>
      <family val="2"/>
    </font>
    <font>
      <sz val="13"/>
      <color rgb="FF313537"/>
      <name val="Merriweather"/>
    </font>
    <font>
      <b/>
      <sz val="12"/>
      <color theme="1"/>
      <name val="Verdana"/>
      <family val="2"/>
    </font>
    <font>
      <b/>
      <sz val="18"/>
      <color theme="1"/>
      <name val="Calibri"/>
      <family val="2"/>
      <scheme val="minor"/>
    </font>
    <font>
      <b/>
      <sz val="13"/>
      <color theme="1"/>
      <name val="Calibri"/>
      <family val="2"/>
      <scheme val="minor"/>
    </font>
    <font>
      <sz val="8"/>
      <name val="Calibri"/>
      <family val="2"/>
      <scheme val="minor"/>
    </font>
    <font>
      <b/>
      <sz val="11"/>
      <color theme="1"/>
      <name val="Verdana"/>
      <family val="2"/>
    </font>
    <font>
      <b/>
      <sz val="13"/>
      <color theme="1"/>
      <name val="Verdana"/>
      <family val="2"/>
    </font>
  </fonts>
  <fills count="28">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solid">
        <fgColor theme="1"/>
        <bgColor indexed="64"/>
      </patternFill>
    </fill>
    <fill>
      <patternFill patternType="solid">
        <fgColor rgb="FFFF0000"/>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rgb="FFFFCCFF"/>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CCCC"/>
        <bgColor indexed="64"/>
      </patternFill>
    </fill>
    <fill>
      <patternFill patternType="solid">
        <fgColor rgb="FFCCFFCC"/>
        <bgColor indexed="64"/>
      </patternFill>
    </fill>
    <fill>
      <patternFill patternType="solid">
        <fgColor rgb="FFCCFFFF"/>
        <bgColor indexed="64"/>
      </patternFill>
    </fill>
    <fill>
      <patternFill patternType="solid">
        <fgColor theme="7" tint="0.79998168889431442"/>
        <bgColor indexed="64"/>
      </patternFill>
    </fill>
    <fill>
      <patternFill patternType="solid">
        <fgColor rgb="FF66FFCC"/>
        <bgColor indexed="64"/>
      </patternFill>
    </fill>
    <fill>
      <patternFill patternType="solid">
        <fgColor theme="2" tint="-0.249977111117893"/>
        <bgColor indexed="64"/>
      </patternFill>
    </fill>
    <fill>
      <patternFill patternType="solid">
        <fgColor rgb="FFFFECDD"/>
        <bgColor indexed="64"/>
      </patternFill>
    </fill>
    <fill>
      <patternFill patternType="solid">
        <fgColor theme="2" tint="-9.9948118533890809E-2"/>
        <bgColor indexed="64"/>
      </patternFill>
    </fill>
    <fill>
      <patternFill patternType="solid">
        <fgColor rgb="FFDAFFD5"/>
        <bgColor indexed="64"/>
      </patternFill>
    </fill>
    <fill>
      <patternFill patternType="solid">
        <fgColor rgb="FF6DFF0A"/>
        <bgColor indexed="64"/>
      </patternFill>
    </fill>
    <fill>
      <patternFill patternType="solid">
        <fgColor rgb="FFFF9999"/>
        <bgColor indexed="64"/>
      </patternFill>
    </fill>
    <fill>
      <patternFill patternType="solid">
        <fgColor rgb="FFFFFF6D"/>
        <bgColor indexed="64"/>
      </patternFill>
    </fill>
    <fill>
      <patternFill patternType="solid">
        <fgColor rgb="FFFFFF78"/>
        <bgColor indexed="64"/>
      </patternFill>
    </fill>
    <fill>
      <patternFill patternType="solid">
        <fgColor rgb="FFDAD8D8"/>
        <bgColor indexed="64"/>
      </patternFill>
    </fill>
    <fill>
      <patternFill patternType="solid">
        <fgColor theme="2"/>
        <bgColor indexed="64"/>
      </patternFill>
    </fill>
  </fills>
  <borders count="59">
    <border>
      <left/>
      <right/>
      <top/>
      <bottom/>
      <diagonal/>
    </border>
    <border>
      <left/>
      <right/>
      <top/>
      <bottom style="thin">
        <color indexed="64"/>
      </bottom>
      <diagonal/>
    </border>
    <border>
      <left style="thin">
        <color auto="1"/>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s>
  <cellStyleXfs count="3">
    <xf numFmtId="0" fontId="0" fillId="0" borderId="0"/>
    <xf numFmtId="164" fontId="2" fillId="0" borderId="0" applyFont="0" applyFill="0" applyBorder="0" applyAlignment="0" applyProtection="0"/>
    <xf numFmtId="0" fontId="50" fillId="0" borderId="0" applyNumberFormat="0" applyFill="0" applyBorder="0" applyAlignment="0" applyProtection="0"/>
  </cellStyleXfs>
  <cellXfs count="571">
    <xf numFmtId="0" fontId="0" fillId="0" borderId="0" xfId="0"/>
    <xf numFmtId="0" fontId="4" fillId="0" borderId="0" xfId="0" applyFont="1"/>
    <xf numFmtId="0" fontId="5" fillId="0" borderId="0" xfId="0" applyFont="1" applyAlignment="1">
      <alignment horizontal="right" vertical="center" indent="1"/>
    </xf>
    <xf numFmtId="0" fontId="6" fillId="0" borderId="2" xfId="0" applyFont="1" applyBorder="1" applyAlignment="1">
      <alignment horizontal="right"/>
    </xf>
    <xf numFmtId="0" fontId="4" fillId="0" borderId="2" xfId="0" applyFont="1" applyBorder="1"/>
    <xf numFmtId="0" fontId="7" fillId="0" borderId="0" xfId="0" applyFont="1" applyAlignment="1">
      <alignment horizontal="right" indent="1"/>
    </xf>
    <xf numFmtId="0" fontId="8" fillId="0" borderId="0" xfId="0" applyFont="1"/>
    <xf numFmtId="0" fontId="9" fillId="0" borderId="0" xfId="0" applyFont="1"/>
    <xf numFmtId="0" fontId="10" fillId="0" borderId="0" xfId="0" applyFont="1"/>
    <xf numFmtId="0" fontId="12" fillId="0" borderId="0" xfId="0" applyFont="1" applyAlignment="1">
      <alignment horizontal="left" vertical="top" indent="1"/>
    </xf>
    <xf numFmtId="0" fontId="10" fillId="0" borderId="0" xfId="0" applyFont="1" applyAlignment="1">
      <alignment vertical="top"/>
    </xf>
    <xf numFmtId="0" fontId="10" fillId="0" borderId="0" xfId="0" applyFont="1" applyAlignment="1">
      <alignment horizontal="center" vertical="top"/>
    </xf>
    <xf numFmtId="0" fontId="9" fillId="0" borderId="0" xfId="0" applyFont="1" applyAlignment="1">
      <alignment horizontal="center" vertical="top"/>
    </xf>
    <xf numFmtId="0" fontId="10" fillId="5" borderId="5" xfId="0" applyFont="1" applyFill="1" applyBorder="1" applyAlignment="1">
      <alignment horizontal="left" vertical="center" indent="1"/>
    </xf>
    <xf numFmtId="0" fontId="8" fillId="0" borderId="0" xfId="0" applyFont="1" applyAlignment="1">
      <alignment vertical="center"/>
    </xf>
    <xf numFmtId="0" fontId="9" fillId="0" borderId="0" xfId="0" applyFont="1" applyAlignment="1">
      <alignment vertical="center"/>
    </xf>
    <xf numFmtId="0" fontId="8" fillId="0" borderId="0" xfId="0" applyFont="1" applyAlignment="1">
      <alignment horizontal="left" vertical="center"/>
    </xf>
    <xf numFmtId="0" fontId="8" fillId="0" borderId="1" xfId="0" applyFont="1" applyBorder="1"/>
    <xf numFmtId="0" fontId="9" fillId="0" borderId="1" xfId="0" applyFont="1" applyBorder="1"/>
    <xf numFmtId="0" fontId="13" fillId="0" borderId="0" xfId="0" applyFont="1"/>
    <xf numFmtId="0" fontId="18" fillId="0" borderId="0" xfId="0" applyFont="1"/>
    <xf numFmtId="0" fontId="9" fillId="0" borderId="0" xfId="0" applyFont="1" applyAlignment="1">
      <alignment horizontal="left" indent="1"/>
    </xf>
    <xf numFmtId="0" fontId="5" fillId="0" borderId="0" xfId="0" applyFont="1" applyAlignment="1">
      <alignment horizontal="right" vertical="center"/>
    </xf>
    <xf numFmtId="0" fontId="7" fillId="0" borderId="0" xfId="0" applyFont="1" applyAlignment="1">
      <alignment horizontal="right"/>
    </xf>
    <xf numFmtId="0" fontId="10" fillId="5" borderId="7" xfId="0" applyFont="1" applyFill="1" applyBorder="1"/>
    <xf numFmtId="0" fontId="10" fillId="0" borderId="16" xfId="0" applyFont="1" applyBorder="1" applyAlignment="1">
      <alignment horizontal="right"/>
    </xf>
    <xf numFmtId="0" fontId="10" fillId="0" borderId="1" xfId="0" applyFont="1" applyBorder="1" applyAlignment="1">
      <alignment horizontal="right"/>
    </xf>
    <xf numFmtId="0" fontId="10" fillId="0" borderId="1" xfId="0" applyFont="1" applyBorder="1" applyAlignment="1">
      <alignment vertical="top"/>
    </xf>
    <xf numFmtId="0" fontId="9" fillId="0" borderId="0" xfId="0" applyFont="1" applyAlignment="1">
      <alignment horizontal="left" wrapText="1"/>
    </xf>
    <xf numFmtId="0" fontId="9" fillId="0" borderId="0" xfId="0" applyFont="1" applyAlignment="1">
      <alignment horizontal="left"/>
    </xf>
    <xf numFmtId="0" fontId="9" fillId="3" borderId="0" xfId="0" applyFont="1" applyFill="1"/>
    <xf numFmtId="0" fontId="9" fillId="2" borderId="0" xfId="0" applyFont="1" applyFill="1"/>
    <xf numFmtId="0" fontId="9" fillId="10" borderId="0" xfId="0" applyFont="1" applyFill="1"/>
    <xf numFmtId="0" fontId="9" fillId="14" borderId="0" xfId="0" applyFont="1" applyFill="1"/>
    <xf numFmtId="0" fontId="9" fillId="15" borderId="0" xfId="0" applyFont="1" applyFill="1"/>
    <xf numFmtId="0" fontId="14" fillId="0" borderId="22" xfId="0" applyFont="1" applyBorder="1" applyAlignment="1">
      <alignment vertical="top"/>
    </xf>
    <xf numFmtId="0" fontId="6" fillId="0" borderId="0" xfId="0" applyFont="1" applyAlignment="1">
      <alignment horizontal="right"/>
    </xf>
    <xf numFmtId="0" fontId="6" fillId="0" borderId="2" xfId="0" applyFont="1" applyBorder="1"/>
    <xf numFmtId="0" fontId="29" fillId="0" borderId="2" xfId="0" applyFont="1" applyBorder="1"/>
    <xf numFmtId="0" fontId="30" fillId="0" borderId="0" xfId="0" applyFont="1" applyAlignment="1">
      <alignment vertical="top"/>
    </xf>
    <xf numFmtId="0" fontId="14" fillId="0" borderId="22" xfId="0" applyFont="1" applyBorder="1" applyAlignment="1">
      <alignment horizontal="left" vertical="top" wrapText="1"/>
    </xf>
    <xf numFmtId="0" fontId="4" fillId="8" borderId="0" xfId="0" applyFont="1" applyFill="1"/>
    <xf numFmtId="0" fontId="4" fillId="0" borderId="1" xfId="0" applyFont="1" applyBorder="1" applyAlignment="1">
      <alignment horizontal="right"/>
    </xf>
    <xf numFmtId="0" fontId="4" fillId="0" borderId="22" xfId="0" applyFont="1" applyBorder="1" applyAlignment="1">
      <alignment horizontal="right"/>
    </xf>
    <xf numFmtId="0" fontId="4" fillId="0" borderId="0" xfId="0" applyFont="1" applyAlignment="1">
      <alignment vertical="center"/>
    </xf>
    <xf numFmtId="165" fontId="10" fillId="0" borderId="0" xfId="0" applyNumberFormat="1" applyFont="1" applyAlignment="1">
      <alignment vertical="top"/>
    </xf>
    <xf numFmtId="0" fontId="10" fillId="0" borderId="0" xfId="0" applyFont="1" applyAlignment="1">
      <alignment vertical="top" wrapText="1"/>
    </xf>
    <xf numFmtId="0" fontId="29" fillId="0" borderId="0" xfId="0" applyFont="1"/>
    <xf numFmtId="165" fontId="10" fillId="0" borderId="22" xfId="0" applyNumberFormat="1" applyFont="1" applyBorder="1" applyAlignment="1">
      <alignment horizontal="left" vertical="top"/>
    </xf>
    <xf numFmtId="0" fontId="10" fillId="0" borderId="22" xfId="0" applyFont="1" applyBorder="1" applyAlignment="1">
      <alignment horizontal="left" vertical="top" wrapText="1"/>
    </xf>
    <xf numFmtId="0" fontId="14" fillId="0" borderId="22" xfId="0" applyFont="1" applyBorder="1" applyAlignment="1">
      <alignment vertical="top" wrapText="1"/>
    </xf>
    <xf numFmtId="0" fontId="0" fillId="9" borderId="0" xfId="0" applyFill="1"/>
    <xf numFmtId="0" fontId="8" fillId="9" borderId="0" xfId="0" applyFont="1" applyFill="1"/>
    <xf numFmtId="0" fontId="27" fillId="4" borderId="0" xfId="0" applyFont="1" applyFill="1"/>
    <xf numFmtId="167" fontId="10" fillId="0" borderId="22" xfId="0" applyNumberFormat="1" applyFont="1" applyBorder="1" applyAlignment="1">
      <alignment horizontal="left" vertical="top"/>
    </xf>
    <xf numFmtId="0" fontId="34" fillId="0" borderId="0" xfId="0" applyFont="1"/>
    <xf numFmtId="0" fontId="24" fillId="0" borderId="0" xfId="0" applyFont="1"/>
    <xf numFmtId="0" fontId="4" fillId="0" borderId="0" xfId="0" applyFont="1" applyAlignment="1">
      <alignment horizontal="center"/>
    </xf>
    <xf numFmtId="164" fontId="4" fillId="0" borderId="0" xfId="0" applyNumberFormat="1" applyFont="1"/>
    <xf numFmtId="4" fontId="4" fillId="0" borderId="0" xfId="0" applyNumberFormat="1" applyFont="1"/>
    <xf numFmtId="0" fontId="4" fillId="0" borderId="0" xfId="0" applyFont="1" applyAlignment="1">
      <alignment horizontal="left" wrapText="1"/>
    </xf>
    <xf numFmtId="0" fontId="12" fillId="0" borderId="0" xfId="0" applyFont="1" applyAlignment="1">
      <alignment horizontal="center" vertical="top"/>
    </xf>
    <xf numFmtId="0" fontId="4" fillId="0" borderId="25" xfId="0" applyFont="1" applyBorder="1"/>
    <xf numFmtId="0" fontId="10" fillId="0" borderId="22" xfId="0" applyFont="1" applyBorder="1" applyAlignment="1">
      <alignment horizontal="left" vertical="top"/>
    </xf>
    <xf numFmtId="0" fontId="9" fillId="0" borderId="22" xfId="0" applyFont="1" applyBorder="1"/>
    <xf numFmtId="0" fontId="9" fillId="0" borderId="0" xfId="0" applyFont="1" applyAlignment="1">
      <alignment wrapText="1"/>
    </xf>
    <xf numFmtId="0" fontId="4" fillId="0" borderId="0" xfId="0" applyFont="1" applyAlignment="1">
      <alignment horizontal="left" indent="1"/>
    </xf>
    <xf numFmtId="0" fontId="4" fillId="16" borderId="0" xfId="0" applyFont="1" applyFill="1" applyAlignment="1">
      <alignment horizontal="left" indent="1"/>
    </xf>
    <xf numFmtId="0" fontId="4" fillId="18" borderId="0" xfId="0" applyFont="1" applyFill="1" applyAlignment="1">
      <alignment horizontal="left" indent="1"/>
    </xf>
    <xf numFmtId="0" fontId="9" fillId="0" borderId="0" xfId="0" applyFont="1" applyAlignment="1">
      <alignment horizontal="left" indent="5"/>
    </xf>
    <xf numFmtId="0" fontId="8" fillId="3" borderId="0" xfId="0" applyFont="1" applyFill="1"/>
    <xf numFmtId="4" fontId="1" fillId="8" borderId="0" xfId="0" applyNumberFormat="1" applyFont="1" applyFill="1"/>
    <xf numFmtId="4" fontId="0" fillId="0" borderId="11" xfId="0" applyNumberFormat="1" applyBorder="1"/>
    <xf numFmtId="0" fontId="0" fillId="0" borderId="0" xfId="0" applyProtection="1">
      <protection locked="0"/>
    </xf>
    <xf numFmtId="0" fontId="0" fillId="0" borderId="0" xfId="0" applyAlignment="1" applyProtection="1">
      <alignment vertical="center"/>
      <protection locked="0"/>
    </xf>
    <xf numFmtId="165" fontId="0" fillId="0" borderId="11" xfId="0" applyNumberFormat="1" applyBorder="1" applyAlignment="1" applyProtection="1">
      <alignment horizontal="left" vertical="top"/>
      <protection locked="0"/>
    </xf>
    <xf numFmtId="0" fontId="0" fillId="0" borderId="11" xfId="0" applyBorder="1" applyAlignment="1" applyProtection="1">
      <alignment vertical="top" wrapText="1"/>
      <protection locked="0"/>
    </xf>
    <xf numFmtId="0" fontId="0" fillId="0" borderId="11" xfId="0" applyBorder="1" applyAlignment="1" applyProtection="1">
      <alignment vertical="top"/>
      <protection locked="0"/>
    </xf>
    <xf numFmtId="4" fontId="0" fillId="0" borderId="11" xfId="0" applyNumberFormat="1" applyBorder="1" applyAlignment="1" applyProtection="1">
      <alignment vertical="top"/>
      <protection locked="0"/>
    </xf>
    <xf numFmtId="0" fontId="0" fillId="0" borderId="0" xfId="0" applyAlignment="1" applyProtection="1">
      <alignment vertical="top"/>
      <protection locked="0"/>
    </xf>
    <xf numFmtId="0" fontId="0" fillId="8" borderId="0" xfId="0" applyFill="1" applyProtection="1">
      <protection locked="0"/>
    </xf>
    <xf numFmtId="0" fontId="3" fillId="0" borderId="0" xfId="0" applyFont="1" applyAlignment="1">
      <alignment horizontal="right"/>
    </xf>
    <xf numFmtId="0" fontId="25" fillId="0" borderId="0" xfId="0" applyFont="1" applyAlignment="1">
      <alignment horizontal="right" vertical="center"/>
    </xf>
    <xf numFmtId="0" fontId="0" fillId="0" borderId="2" xfId="0" applyBorder="1"/>
    <xf numFmtId="0" fontId="32" fillId="0" borderId="0" xfId="0" applyFont="1" applyAlignment="1">
      <alignment horizontal="right"/>
    </xf>
    <xf numFmtId="0" fontId="23" fillId="0" borderId="0" xfId="0" applyFont="1" applyAlignment="1">
      <alignment vertical="top"/>
    </xf>
    <xf numFmtId="0" fontId="0" fillId="5" borderId="7" xfId="0" applyFill="1" applyBorder="1" applyAlignment="1">
      <alignment vertical="center"/>
    </xf>
    <xf numFmtId="0" fontId="0" fillId="5" borderId="7" xfId="0" applyFill="1" applyBorder="1" applyAlignment="1">
      <alignment vertical="center" wrapText="1"/>
    </xf>
    <xf numFmtId="0" fontId="1" fillId="8" borderId="0" xfId="0" applyFont="1" applyFill="1" applyAlignment="1">
      <alignment horizontal="right"/>
    </xf>
    <xf numFmtId="0" fontId="0" fillId="0" borderId="0" xfId="0" applyAlignment="1">
      <alignment vertical="top"/>
    </xf>
    <xf numFmtId="0" fontId="4" fillId="0" borderId="0" xfId="0" applyFont="1" applyProtection="1">
      <protection locked="0"/>
    </xf>
    <xf numFmtId="0" fontId="9" fillId="3" borderId="0" xfId="0" applyFont="1" applyFill="1" applyProtection="1">
      <protection locked="0"/>
    </xf>
    <xf numFmtId="0" fontId="8" fillId="0" borderId="0" xfId="0" applyFont="1" applyProtection="1">
      <protection locked="0"/>
    </xf>
    <xf numFmtId="0" fontId="9" fillId="0" borderId="0" xfId="0" applyFont="1" applyProtection="1">
      <protection locked="0"/>
    </xf>
    <xf numFmtId="0" fontId="9" fillId="0" borderId="1" xfId="0" applyFont="1" applyBorder="1" applyAlignment="1" applyProtection="1">
      <alignment horizontal="left"/>
      <protection locked="0"/>
    </xf>
    <xf numFmtId="0" fontId="9" fillId="0" borderId="22" xfId="0" applyFont="1" applyBorder="1" applyAlignment="1" applyProtection="1">
      <alignment horizontal="left"/>
      <protection locked="0"/>
    </xf>
    <xf numFmtId="165" fontId="9" fillId="0" borderId="22" xfId="0" applyNumberFormat="1" applyFont="1" applyBorder="1" applyAlignment="1" applyProtection="1">
      <alignment horizontal="left"/>
      <protection locked="0"/>
    </xf>
    <xf numFmtId="165" fontId="9" fillId="0" borderId="11" xfId="0" applyNumberFormat="1" applyFont="1" applyBorder="1" applyAlignment="1" applyProtection="1">
      <alignment horizontal="left"/>
      <protection locked="0"/>
    </xf>
    <xf numFmtId="15" fontId="9" fillId="0" borderId="11" xfId="0" applyNumberFormat="1" applyFont="1" applyBorder="1" applyProtection="1">
      <protection locked="0"/>
    </xf>
    <xf numFmtId="0" fontId="9" fillId="0" borderId="11" xfId="0" applyFont="1" applyBorder="1" applyProtection="1">
      <protection locked="0"/>
    </xf>
    <xf numFmtId="40" fontId="9" fillId="12" borderId="11" xfId="0" applyNumberFormat="1" applyFont="1" applyFill="1" applyBorder="1" applyAlignment="1" applyProtection="1">
      <alignment horizontal="right"/>
      <protection locked="0"/>
    </xf>
    <xf numFmtId="0" fontId="9" fillId="0" borderId="0" xfId="0" applyFont="1" applyAlignment="1" applyProtection="1">
      <alignment wrapText="1"/>
      <protection locked="0"/>
    </xf>
    <xf numFmtId="4" fontId="9" fillId="0" borderId="0" xfId="0" applyNumberFormat="1" applyFont="1" applyProtection="1">
      <protection locked="0"/>
    </xf>
    <xf numFmtId="40" fontId="9" fillId="17" borderId="11" xfId="0" applyNumberFormat="1" applyFont="1" applyFill="1" applyBorder="1" applyProtection="1">
      <protection locked="0"/>
    </xf>
    <xf numFmtId="40" fontId="9" fillId="10" borderId="11" xfId="0" applyNumberFormat="1" applyFont="1" applyFill="1" applyBorder="1" applyProtection="1">
      <protection locked="0"/>
    </xf>
    <xf numFmtId="40" fontId="9" fillId="15" borderId="11" xfId="0" applyNumberFormat="1" applyFont="1" applyFill="1" applyBorder="1" applyProtection="1">
      <protection locked="0"/>
    </xf>
    <xf numFmtId="40" fontId="9" fillId="14" borderId="11" xfId="0" applyNumberFormat="1" applyFont="1" applyFill="1" applyBorder="1" applyProtection="1">
      <protection locked="0"/>
    </xf>
    <xf numFmtId="4" fontId="9" fillId="4" borderId="0" xfId="0" applyNumberFormat="1" applyFont="1" applyFill="1" applyProtection="1">
      <protection locked="0"/>
    </xf>
    <xf numFmtId="0" fontId="9" fillId="4" borderId="0" xfId="0" applyFont="1" applyFill="1" applyProtection="1">
      <protection locked="0"/>
    </xf>
    <xf numFmtId="0" fontId="9" fillId="7" borderId="0" xfId="0" applyFont="1" applyFill="1" applyProtection="1">
      <protection locked="0"/>
    </xf>
    <xf numFmtId="0" fontId="9" fillId="0" borderId="11" xfId="0" applyFont="1" applyBorder="1" applyAlignment="1" applyProtection="1">
      <alignment horizontal="center" wrapText="1"/>
      <protection locked="0"/>
    </xf>
    <xf numFmtId="40" fontId="9" fillId="12" borderId="11" xfId="0" applyNumberFormat="1" applyFont="1" applyFill="1" applyBorder="1" applyAlignment="1" applyProtection="1">
      <alignment horizontal="right" wrapText="1"/>
      <protection locked="0"/>
    </xf>
    <xf numFmtId="15" fontId="9" fillId="0" borderId="0" xfId="0" applyNumberFormat="1" applyFont="1" applyProtection="1">
      <protection locked="0"/>
    </xf>
    <xf numFmtId="0" fontId="9" fillId="17" borderId="0" xfId="0" applyFont="1" applyFill="1" applyProtection="1">
      <protection locked="0"/>
    </xf>
    <xf numFmtId="0" fontId="9" fillId="9" borderId="0" xfId="0" applyFont="1" applyFill="1" applyProtection="1">
      <protection locked="0"/>
    </xf>
    <xf numFmtId="0" fontId="9" fillId="10" borderId="0" xfId="0" applyFont="1" applyFill="1" applyProtection="1">
      <protection locked="0"/>
    </xf>
    <xf numFmtId="0" fontId="9" fillId="13" borderId="0" xfId="0" applyFont="1" applyFill="1" applyProtection="1">
      <protection locked="0"/>
    </xf>
    <xf numFmtId="0" fontId="9" fillId="15" borderId="0" xfId="0" applyFont="1" applyFill="1" applyProtection="1">
      <protection locked="0"/>
    </xf>
    <xf numFmtId="0" fontId="9" fillId="14" borderId="0" xfId="0" applyFont="1" applyFill="1" applyProtection="1">
      <protection locked="0"/>
    </xf>
    <xf numFmtId="0" fontId="9" fillId="11" borderId="0" xfId="0" applyFont="1" applyFill="1" applyProtection="1">
      <protection locked="0"/>
    </xf>
    <xf numFmtId="0" fontId="9" fillId="12" borderId="0" xfId="0" applyFont="1" applyFill="1" applyProtection="1">
      <protection locked="0"/>
    </xf>
    <xf numFmtId="0" fontId="9" fillId="8" borderId="0" xfId="0" applyFont="1" applyFill="1" applyProtection="1">
      <protection locked="0"/>
    </xf>
    <xf numFmtId="0" fontId="9" fillId="2" borderId="0" xfId="0" applyFont="1" applyFill="1" applyProtection="1">
      <protection locked="0"/>
    </xf>
    <xf numFmtId="0" fontId="28" fillId="0" borderId="0" xfId="0" applyFont="1"/>
    <xf numFmtId="0" fontId="26" fillId="2" borderId="0" xfId="0" applyFont="1" applyFill="1"/>
    <xf numFmtId="0" fontId="28" fillId="2" borderId="0" xfId="0" applyFont="1" applyFill="1"/>
    <xf numFmtId="0" fontId="26" fillId="8" borderId="0" xfId="0" applyFont="1" applyFill="1"/>
    <xf numFmtId="0" fontId="28" fillId="8" borderId="0" xfId="0" applyFont="1" applyFill="1"/>
    <xf numFmtId="0" fontId="28" fillId="9" borderId="0" xfId="0" applyFont="1" applyFill="1"/>
    <xf numFmtId="0" fontId="26" fillId="10" borderId="0" xfId="0" applyFont="1" applyFill="1"/>
    <xf numFmtId="0" fontId="28" fillId="10" borderId="0" xfId="0" applyFont="1" applyFill="1"/>
    <xf numFmtId="0" fontId="26" fillId="0" borderId="0" xfId="0" applyFont="1"/>
    <xf numFmtId="0" fontId="18" fillId="3" borderId="0" xfId="0" applyFont="1" applyFill="1"/>
    <xf numFmtId="0" fontId="4" fillId="10" borderId="0" xfId="0" applyFont="1" applyFill="1"/>
    <xf numFmtId="0" fontId="8" fillId="0" borderId="0" xfId="0" applyFont="1" applyAlignment="1">
      <alignment horizontal="center" vertical="center"/>
    </xf>
    <xf numFmtId="0" fontId="8" fillId="0" borderId="11" xfId="0" applyFont="1" applyBorder="1" applyAlignment="1">
      <alignment horizontal="left" vertical="top"/>
    </xf>
    <xf numFmtId="0" fontId="8" fillId="0" borderId="11" xfId="0" applyFont="1" applyBorder="1" applyAlignment="1">
      <alignment horizontal="left" vertical="top" wrapText="1"/>
    </xf>
    <xf numFmtId="2" fontId="8" fillId="0" borderId="11" xfId="0" applyNumberFormat="1" applyFont="1" applyBorder="1" applyAlignment="1">
      <alignment horizontal="left" vertical="top" wrapText="1"/>
    </xf>
    <xf numFmtId="2" fontId="8" fillId="12" borderId="11" xfId="0" applyNumberFormat="1" applyFont="1" applyFill="1" applyBorder="1" applyAlignment="1">
      <alignment horizontal="right" vertical="top" wrapText="1"/>
    </xf>
    <xf numFmtId="0" fontId="8" fillId="12" borderId="11" xfId="0" applyFont="1" applyFill="1" applyBorder="1" applyAlignment="1">
      <alignment horizontal="right" vertical="top" wrapText="1"/>
    </xf>
    <xf numFmtId="0" fontId="9" fillId="0" borderId="0" xfId="0" applyFont="1" applyAlignment="1">
      <alignment horizontal="right" vertical="top"/>
    </xf>
    <xf numFmtId="0" fontId="9" fillId="0" borderId="0" xfId="0" applyFont="1" applyAlignment="1">
      <alignment horizontal="right" vertical="top" wrapText="1"/>
    </xf>
    <xf numFmtId="0" fontId="9" fillId="17" borderId="11" xfId="0" applyFont="1" applyFill="1" applyBorder="1" applyAlignment="1">
      <alignment horizontal="center" vertical="center" wrapText="1"/>
    </xf>
    <xf numFmtId="0" fontId="9" fillId="0" borderId="0" xfId="0" applyFont="1" applyAlignment="1">
      <alignment horizontal="center" vertical="top" wrapText="1"/>
    </xf>
    <xf numFmtId="0" fontId="8" fillId="10" borderId="11" xfId="0" applyFont="1" applyFill="1" applyBorder="1" applyAlignment="1">
      <alignment horizontal="center" vertical="center" wrapText="1"/>
    </xf>
    <xf numFmtId="0" fontId="8" fillId="10" borderId="12" xfId="0" applyFont="1" applyFill="1" applyBorder="1" applyAlignment="1">
      <alignment horizontal="center" vertical="center" wrapText="1"/>
    </xf>
    <xf numFmtId="40" fontId="9" fillId="12" borderId="11" xfId="0" applyNumberFormat="1" applyFont="1" applyFill="1" applyBorder="1" applyAlignment="1">
      <alignment wrapText="1"/>
    </xf>
    <xf numFmtId="0" fontId="8" fillId="0" borderId="0" xfId="0" applyFont="1" applyAlignment="1">
      <alignment wrapText="1"/>
    </xf>
    <xf numFmtId="4" fontId="8" fillId="0" borderId="0" xfId="0" applyNumberFormat="1" applyFont="1"/>
    <xf numFmtId="4" fontId="8" fillId="17" borderId="11" xfId="0" applyNumberFormat="1" applyFont="1" applyFill="1" applyBorder="1"/>
    <xf numFmtId="4" fontId="8" fillId="10" borderId="11" xfId="0" applyNumberFormat="1" applyFont="1" applyFill="1" applyBorder="1"/>
    <xf numFmtId="4" fontId="8" fillId="15" borderId="11" xfId="0" applyNumberFormat="1" applyFont="1" applyFill="1" applyBorder="1"/>
    <xf numFmtId="4" fontId="8" fillId="14" borderId="11" xfId="0" applyNumberFormat="1" applyFont="1" applyFill="1" applyBorder="1"/>
    <xf numFmtId="15" fontId="9" fillId="0" borderId="0" xfId="0" applyNumberFormat="1" applyFont="1"/>
    <xf numFmtId="0" fontId="9" fillId="17" borderId="0" xfId="0" applyFont="1" applyFill="1"/>
    <xf numFmtId="0" fontId="9" fillId="11" borderId="0" xfId="0" applyFont="1" applyFill="1"/>
    <xf numFmtId="0" fontId="4" fillId="5" borderId="29" xfId="0" applyFont="1" applyFill="1" applyBorder="1" applyAlignment="1">
      <alignment vertical="top"/>
    </xf>
    <xf numFmtId="0" fontId="4" fillId="0" borderId="0" xfId="0" applyFont="1" applyAlignment="1">
      <alignment vertical="top"/>
    </xf>
    <xf numFmtId="40" fontId="4" fillId="0" borderId="15" xfId="0" applyNumberFormat="1" applyFont="1" applyBorder="1"/>
    <xf numFmtId="0" fontId="24" fillId="0" borderId="15" xfId="0" applyFont="1" applyBorder="1" applyAlignment="1">
      <alignment horizontal="center"/>
    </xf>
    <xf numFmtId="0" fontId="4" fillId="3" borderId="0" xfId="0" applyFont="1" applyFill="1"/>
    <xf numFmtId="40" fontId="4" fillId="0" borderId="11" xfId="0" applyNumberFormat="1" applyFont="1" applyBorder="1"/>
    <xf numFmtId="0" fontId="24" fillId="0" borderId="11" xfId="0" applyFont="1" applyBorder="1" applyAlignment="1">
      <alignment horizontal="center"/>
    </xf>
    <xf numFmtId="40" fontId="4" fillId="0" borderId="31" xfId="0" applyNumberFormat="1" applyFont="1" applyBorder="1"/>
    <xf numFmtId="0" fontId="24" fillId="0" borderId="31" xfId="0" applyFont="1" applyBorder="1" applyAlignment="1">
      <alignment horizontal="center"/>
    </xf>
    <xf numFmtId="0" fontId="4" fillId="0" borderId="31" xfId="0" applyFont="1" applyBorder="1"/>
    <xf numFmtId="40" fontId="4" fillId="0" borderId="7" xfId="0" applyNumberFormat="1" applyFont="1" applyBorder="1"/>
    <xf numFmtId="0" fontId="4" fillId="0" borderId="7" xfId="0" applyFont="1" applyBorder="1"/>
    <xf numFmtId="0" fontId="24" fillId="0" borderId="7" xfId="0" applyFont="1" applyBorder="1" applyAlignment="1">
      <alignment horizontal="center"/>
    </xf>
    <xf numFmtId="0" fontId="4" fillId="0" borderId="29" xfId="0" applyFont="1" applyBorder="1"/>
    <xf numFmtId="0" fontId="18" fillId="0" borderId="12" xfId="0" applyFont="1" applyBorder="1"/>
    <xf numFmtId="0" fontId="18" fillId="0" borderId="22" xfId="0" applyFont="1" applyBorder="1"/>
    <xf numFmtId="0" fontId="4" fillId="0" borderId="32" xfId="0" applyFont="1" applyBorder="1"/>
    <xf numFmtId="0" fontId="4" fillId="0" borderId="32" xfId="0" applyFont="1" applyBorder="1" applyAlignment="1">
      <alignment horizontal="center"/>
    </xf>
    <xf numFmtId="0" fontId="9" fillId="0" borderId="22" xfId="0" applyFont="1" applyBorder="1" applyAlignment="1">
      <alignment horizontal="right"/>
    </xf>
    <xf numFmtId="4" fontId="10" fillId="0" borderId="11" xfId="0" applyNumberFormat="1" applyFont="1" applyBorder="1" applyAlignment="1" applyProtection="1">
      <alignment vertical="center"/>
      <protection locked="0"/>
    </xf>
    <xf numFmtId="167" fontId="9" fillId="0" borderId="11" xfId="0" applyNumberFormat="1" applyFont="1" applyBorder="1" applyAlignment="1" applyProtection="1">
      <alignment horizontal="left"/>
      <protection locked="0"/>
    </xf>
    <xf numFmtId="0" fontId="9" fillId="0" borderId="11" xfId="0" applyFont="1" applyBorder="1" applyAlignment="1" applyProtection="1">
      <alignment wrapText="1"/>
      <protection locked="0"/>
    </xf>
    <xf numFmtId="4" fontId="9" fillId="0" borderId="11" xfId="0" applyNumberFormat="1" applyFont="1" applyBorder="1" applyProtection="1">
      <protection locked="0"/>
    </xf>
    <xf numFmtId="1" fontId="9" fillId="0" borderId="11" xfId="0" applyNumberFormat="1" applyFont="1" applyBorder="1" applyProtection="1">
      <protection locked="0"/>
    </xf>
    <xf numFmtId="0" fontId="6" fillId="0" borderId="2" xfId="0" applyFont="1" applyBorder="1" applyAlignment="1">
      <alignment horizontal="left" vertical="center"/>
    </xf>
    <xf numFmtId="0" fontId="9" fillId="5" borderId="7" xfId="0" applyFont="1" applyFill="1" applyBorder="1" applyAlignment="1">
      <alignment vertical="center" wrapText="1"/>
    </xf>
    <xf numFmtId="0" fontId="9" fillId="0" borderId="0" xfId="0" applyFont="1" applyAlignment="1">
      <alignment vertical="center" wrapText="1"/>
    </xf>
    <xf numFmtId="0" fontId="8" fillId="0" borderId="11" xfId="0" applyFont="1" applyBorder="1" applyAlignment="1">
      <alignment horizontal="right"/>
    </xf>
    <xf numFmtId="4" fontId="9" fillId="0" borderId="11" xfId="0" applyNumberFormat="1" applyFont="1" applyBorder="1"/>
    <xf numFmtId="4" fontId="9" fillId="0" borderId="0" xfId="0" applyNumberFormat="1" applyFont="1"/>
    <xf numFmtId="0" fontId="8" fillId="8" borderId="0" xfId="0" applyFont="1" applyFill="1" applyAlignment="1">
      <alignment horizontal="right"/>
    </xf>
    <xf numFmtId="4" fontId="8" fillId="8" borderId="0" xfId="0" applyNumberFormat="1" applyFont="1" applyFill="1"/>
    <xf numFmtId="43" fontId="9" fillId="0" borderId="11" xfId="0" applyNumberFormat="1" applyFont="1" applyBorder="1" applyProtection="1">
      <protection locked="0"/>
    </xf>
    <xf numFmtId="43" fontId="9" fillId="0" borderId="0" xfId="0" applyNumberFormat="1" applyFont="1" applyProtection="1">
      <protection locked="0"/>
    </xf>
    <xf numFmtId="0" fontId="9" fillId="0" borderId="0" xfId="0" applyFont="1" applyAlignment="1" applyProtection="1">
      <alignment horizontal="right"/>
      <protection locked="0"/>
    </xf>
    <xf numFmtId="0" fontId="5" fillId="0" borderId="2" xfId="0" applyFont="1" applyBorder="1" applyAlignment="1">
      <alignment horizontal="left"/>
    </xf>
    <xf numFmtId="0" fontId="31" fillId="0" borderId="2" xfId="0" applyFont="1" applyBorder="1"/>
    <xf numFmtId="0" fontId="33" fillId="0" borderId="0" xfId="0" applyFont="1" applyAlignment="1">
      <alignment horizontal="right"/>
    </xf>
    <xf numFmtId="0" fontId="9" fillId="0" borderId="2" xfId="0" applyFont="1" applyBorder="1"/>
    <xf numFmtId="0" fontId="9" fillId="0" borderId="0" xfId="0" applyFont="1" applyAlignment="1">
      <alignment horizontal="left" vertical="center"/>
    </xf>
    <xf numFmtId="0" fontId="8" fillId="9" borderId="11" xfId="0" applyFont="1" applyFill="1" applyBorder="1" applyAlignment="1">
      <alignment horizontal="center" vertical="center"/>
    </xf>
    <xf numFmtId="43" fontId="8" fillId="0" borderId="11" xfId="0" applyNumberFormat="1" applyFont="1" applyBorder="1"/>
    <xf numFmtId="43" fontId="8" fillId="0" borderId="0" xfId="0" applyNumberFormat="1" applyFont="1"/>
    <xf numFmtId="43" fontId="8" fillId="0" borderId="11" xfId="0" applyNumberFormat="1" applyFont="1" applyBorder="1" applyAlignment="1">
      <alignment horizontal="right"/>
    </xf>
    <xf numFmtId="43" fontId="8" fillId="9" borderId="0" xfId="0" applyNumberFormat="1" applyFont="1" applyFill="1" applyAlignment="1">
      <alignment horizontal="right"/>
    </xf>
    <xf numFmtId="0" fontId="9" fillId="0" borderId="0" xfId="0" applyFont="1" applyAlignment="1">
      <alignment horizontal="right"/>
    </xf>
    <xf numFmtId="0" fontId="8" fillId="9" borderId="11" xfId="0" applyFont="1" applyFill="1" applyBorder="1" applyAlignment="1">
      <alignment vertical="center"/>
    </xf>
    <xf numFmtId="43" fontId="8" fillId="11" borderId="0" xfId="0" applyNumberFormat="1" applyFont="1" applyFill="1" applyAlignment="1">
      <alignment horizontal="right"/>
    </xf>
    <xf numFmtId="3" fontId="10" fillId="0" borderId="11" xfId="0" applyNumberFormat="1" applyFont="1" applyBorder="1" applyAlignment="1" applyProtection="1">
      <alignment vertical="center"/>
      <protection locked="0"/>
    </xf>
    <xf numFmtId="0" fontId="9" fillId="0" borderId="11" xfId="0" applyFont="1" applyBorder="1" applyAlignment="1" applyProtection="1">
      <alignment horizontal="left"/>
      <protection locked="0"/>
    </xf>
    <xf numFmtId="0" fontId="9" fillId="0" borderId="11" xfId="0" applyFont="1" applyBorder="1" applyAlignment="1" applyProtection="1">
      <alignment horizontal="left" wrapText="1"/>
      <protection locked="0"/>
    </xf>
    <xf numFmtId="0" fontId="6" fillId="0" borderId="0" xfId="0" applyFont="1" applyAlignment="1">
      <alignment horizontal="right" vertical="center"/>
    </xf>
    <xf numFmtId="0" fontId="8" fillId="0" borderId="0" xfId="0" applyFont="1" applyAlignment="1">
      <alignment horizontal="left" indent="3"/>
    </xf>
    <xf numFmtId="0" fontId="8" fillId="0" borderId="0" xfId="0" applyFont="1" applyAlignment="1">
      <alignment vertical="top"/>
    </xf>
    <xf numFmtId="0" fontId="9" fillId="0" borderId="11" xfId="0" applyFont="1" applyBorder="1"/>
    <xf numFmtId="0" fontId="9" fillId="0" borderId="11" xfId="0" applyFont="1" applyBorder="1" applyAlignment="1">
      <alignment horizontal="center"/>
    </xf>
    <xf numFmtId="0" fontId="10" fillId="0" borderId="0" xfId="0" applyFont="1" applyAlignment="1">
      <alignment vertical="center"/>
    </xf>
    <xf numFmtId="4" fontId="10" fillId="0" borderId="0" xfId="0" applyNumberFormat="1" applyFont="1" applyAlignment="1" applyProtection="1">
      <alignment vertical="center"/>
      <protection locked="0"/>
    </xf>
    <xf numFmtId="0" fontId="8" fillId="0" borderId="0" xfId="0" applyFont="1" applyAlignment="1">
      <alignment horizontal="left" vertical="top"/>
    </xf>
    <xf numFmtId="0" fontId="8" fillId="0" borderId="0" xfId="0" applyFont="1" applyAlignment="1">
      <alignment horizontal="right" vertical="top"/>
    </xf>
    <xf numFmtId="0" fontId="0" fillId="0" borderId="0" xfId="0" applyAlignment="1">
      <alignment horizontal="left"/>
    </xf>
    <xf numFmtId="0" fontId="8" fillId="11" borderId="2" xfId="0" applyFont="1" applyFill="1" applyBorder="1"/>
    <xf numFmtId="0" fontId="33" fillId="0" borderId="0" xfId="0" applyFont="1" applyAlignment="1">
      <alignment horizontal="right" vertical="top"/>
    </xf>
    <xf numFmtId="166" fontId="9" fillId="0" borderId="22" xfId="0" applyNumberFormat="1" applyFont="1" applyBorder="1" applyAlignment="1">
      <alignment horizontal="left" vertical="top" wrapText="1"/>
    </xf>
    <xf numFmtId="166" fontId="9" fillId="0" borderId="0" xfId="0" applyNumberFormat="1" applyFont="1" applyAlignment="1">
      <alignment vertical="center"/>
    </xf>
    <xf numFmtId="0" fontId="10" fillId="0" borderId="0" xfId="0" applyFont="1" applyAlignment="1">
      <alignment vertical="center" wrapText="1"/>
    </xf>
    <xf numFmtId="0" fontId="9" fillId="11" borderId="1" xfId="0" applyFont="1" applyFill="1" applyBorder="1"/>
    <xf numFmtId="169" fontId="9" fillId="11" borderId="1" xfId="0" applyNumberFormat="1" applyFont="1" applyFill="1" applyBorder="1"/>
    <xf numFmtId="0" fontId="8" fillId="0" borderId="22" xfId="0" applyFont="1" applyBorder="1" applyAlignment="1">
      <alignment horizontal="left" vertical="top" wrapText="1"/>
    </xf>
    <xf numFmtId="0" fontId="9" fillId="0" borderId="0" xfId="0" applyFont="1" applyAlignment="1">
      <alignment vertical="top"/>
    </xf>
    <xf numFmtId="0" fontId="9" fillId="0" borderId="11" xfId="0" applyFont="1" applyBorder="1" applyAlignment="1">
      <alignment vertical="center" wrapText="1"/>
    </xf>
    <xf numFmtId="0" fontId="9" fillId="11" borderId="33" xfId="0" applyFont="1" applyFill="1" applyBorder="1"/>
    <xf numFmtId="0" fontId="9" fillId="11" borderId="30" xfId="0" applyFont="1" applyFill="1" applyBorder="1"/>
    <xf numFmtId="0" fontId="9" fillId="11" borderId="34" xfId="0" applyFont="1" applyFill="1" applyBorder="1"/>
    <xf numFmtId="0" fontId="9" fillId="11" borderId="36" xfId="0" applyFont="1" applyFill="1" applyBorder="1"/>
    <xf numFmtId="0" fontId="9" fillId="11" borderId="2" xfId="0" applyFont="1" applyFill="1" applyBorder="1"/>
    <xf numFmtId="0" fontId="9" fillId="11" borderId="16" xfId="0" applyFont="1" applyFill="1" applyBorder="1"/>
    <xf numFmtId="0" fontId="9" fillId="11" borderId="35" xfId="0" applyFont="1" applyFill="1" applyBorder="1"/>
    <xf numFmtId="0" fontId="8" fillId="11" borderId="2" xfId="0" applyFont="1" applyFill="1" applyBorder="1" applyAlignment="1">
      <alignment horizontal="left" indent="1"/>
    </xf>
    <xf numFmtId="0" fontId="8" fillId="11" borderId="0" xfId="0" applyFont="1" applyFill="1"/>
    <xf numFmtId="0" fontId="8" fillId="11" borderId="36" xfId="0" applyFont="1" applyFill="1" applyBorder="1"/>
    <xf numFmtId="4" fontId="8" fillId="0" borderId="11" xfId="0" applyNumberFormat="1" applyFont="1" applyBorder="1"/>
    <xf numFmtId="0" fontId="6" fillId="0" borderId="0" xfId="0" applyFont="1" applyAlignment="1">
      <alignment horizontal="right" vertical="top"/>
    </xf>
    <xf numFmtId="0" fontId="6" fillId="0" borderId="2" xfId="0" applyFont="1" applyBorder="1" applyAlignment="1">
      <alignment horizontal="left"/>
    </xf>
    <xf numFmtId="0" fontId="9" fillId="0" borderId="0" xfId="0" applyFont="1" applyAlignment="1">
      <alignment horizontal="center"/>
    </xf>
    <xf numFmtId="1" fontId="9" fillId="6" borderId="11" xfId="0" applyNumberFormat="1" applyFont="1" applyFill="1" applyBorder="1"/>
    <xf numFmtId="1" fontId="9" fillId="0" borderId="0" xfId="0" applyNumberFormat="1" applyFont="1"/>
    <xf numFmtId="0" fontId="24" fillId="0" borderId="0" xfId="0" applyFont="1" applyAlignment="1">
      <alignment horizontal="right" vertical="top"/>
    </xf>
    <xf numFmtId="0" fontId="8" fillId="0" borderId="0" xfId="0" applyFont="1" applyAlignment="1">
      <alignment horizontal="right"/>
    </xf>
    <xf numFmtId="0" fontId="8" fillId="0" borderId="11" xfId="0" applyFont="1" applyBorder="1" applyAlignment="1">
      <alignment horizontal="center" wrapText="1"/>
    </xf>
    <xf numFmtId="0" fontId="7" fillId="0" borderId="0" xfId="0" applyFont="1" applyAlignment="1">
      <alignment horizontal="right" vertical="top"/>
    </xf>
    <xf numFmtId="0" fontId="9" fillId="19" borderId="0" xfId="0" applyFont="1" applyFill="1"/>
    <xf numFmtId="40" fontId="9" fillId="19" borderId="11" xfId="0" applyNumberFormat="1" applyFont="1" applyFill="1" applyBorder="1" applyProtection="1">
      <protection locked="0"/>
    </xf>
    <xf numFmtId="4" fontId="8" fillId="19" borderId="11" xfId="0" applyNumberFormat="1" applyFont="1" applyFill="1" applyBorder="1"/>
    <xf numFmtId="0" fontId="9" fillId="19" borderId="0" xfId="0" applyFont="1" applyFill="1" applyProtection="1">
      <protection locked="0"/>
    </xf>
    <xf numFmtId="0" fontId="4" fillId="0" borderId="2" xfId="0" applyFont="1" applyBorder="1" applyAlignment="1">
      <alignment vertical="top"/>
    </xf>
    <xf numFmtId="0" fontId="8" fillId="8" borderId="0" xfId="0" applyFont="1" applyFill="1"/>
    <xf numFmtId="0" fontId="8" fillId="8" borderId="0" xfId="0" applyFont="1" applyFill="1" applyAlignment="1">
      <alignment horizontal="left"/>
    </xf>
    <xf numFmtId="170" fontId="8" fillId="8" borderId="0" xfId="0" applyNumberFormat="1" applyFont="1" applyFill="1"/>
    <xf numFmtId="170" fontId="41" fillId="8" borderId="0" xfId="0" applyNumberFormat="1" applyFont="1" applyFill="1"/>
    <xf numFmtId="0" fontId="9" fillId="0" borderId="11" xfId="0" applyFont="1" applyBorder="1" applyAlignment="1" applyProtection="1">
      <alignment horizontal="center"/>
      <protection locked="0"/>
    </xf>
    <xf numFmtId="167" fontId="9" fillId="0" borderId="1" xfId="0" applyNumberFormat="1" applyFont="1" applyBorder="1" applyAlignment="1" applyProtection="1">
      <alignment horizontal="left"/>
      <protection locked="0"/>
    </xf>
    <xf numFmtId="165" fontId="9" fillId="0" borderId="22" xfId="0" applyNumberFormat="1" applyFont="1" applyBorder="1" applyAlignment="1" applyProtection="1">
      <alignment horizontal="left" vertical="top"/>
      <protection locked="0"/>
    </xf>
    <xf numFmtId="0" fontId="8" fillId="0" borderId="11" xfId="0" applyFont="1" applyBorder="1"/>
    <xf numFmtId="0" fontId="8" fillId="20" borderId="11" xfId="0" applyFont="1" applyFill="1" applyBorder="1" applyAlignment="1">
      <alignment horizontal="center" vertical="center" wrapText="1"/>
    </xf>
    <xf numFmtId="15" fontId="8" fillId="0" borderId="0" xfId="0" applyNumberFormat="1" applyFont="1"/>
    <xf numFmtId="0" fontId="9" fillId="0" borderId="11" xfId="0" applyFont="1" applyBorder="1" applyAlignment="1" applyProtection="1">
      <alignment horizontal="left"/>
      <protection locked="0"/>
    </xf>
    <xf numFmtId="0" fontId="28" fillId="0" borderId="0" xfId="0" applyFont="1" applyFill="1"/>
    <xf numFmtId="0" fontId="9" fillId="0" borderId="0" xfId="0" applyFont="1" applyFill="1"/>
    <xf numFmtId="0" fontId="8" fillId="0" borderId="0" xfId="0" applyFont="1" applyFill="1" applyAlignment="1">
      <alignment vertical="center"/>
    </xf>
    <xf numFmtId="0" fontId="8" fillId="0" borderId="0" xfId="0" applyFont="1" applyFill="1" applyBorder="1" applyAlignment="1">
      <alignment horizontal="center" vertical="center" wrapText="1"/>
    </xf>
    <xf numFmtId="40" fontId="9" fillId="0" borderId="0" xfId="0" applyNumberFormat="1" applyFont="1" applyFill="1" applyBorder="1" applyProtection="1">
      <protection locked="0"/>
    </xf>
    <xf numFmtId="4" fontId="8" fillId="0" borderId="0" xfId="0" applyNumberFormat="1" applyFont="1" applyFill="1" applyBorder="1"/>
    <xf numFmtId="0" fontId="9" fillId="0" borderId="0" xfId="0" applyFont="1" applyFill="1" applyProtection="1">
      <protection locked="0"/>
    </xf>
    <xf numFmtId="0" fontId="9" fillId="0" borderId="0" xfId="0" applyFont="1" applyBorder="1"/>
    <xf numFmtId="0" fontId="8" fillId="0" borderId="0" xfId="0" applyFont="1" applyBorder="1" applyAlignment="1">
      <alignment horizontal="left"/>
    </xf>
    <xf numFmtId="0" fontId="9" fillId="0" borderId="11" xfId="0" applyFont="1" applyBorder="1" applyAlignment="1" applyProtection="1">
      <alignment horizontal="left"/>
      <protection locked="0"/>
    </xf>
    <xf numFmtId="0" fontId="43" fillId="3" borderId="0" xfId="0" applyFont="1" applyFill="1"/>
    <xf numFmtId="0" fontId="28" fillId="3" borderId="0" xfId="0" applyFont="1" applyFill="1"/>
    <xf numFmtId="0" fontId="18" fillId="10" borderId="0" xfId="0" applyFont="1" applyFill="1"/>
    <xf numFmtId="0" fontId="9" fillId="21" borderId="0" xfId="0" applyFont="1" applyFill="1" applyAlignment="1">
      <alignment horizontal="left"/>
    </xf>
    <xf numFmtId="0" fontId="9" fillId="21" borderId="0" xfId="0" applyFont="1" applyFill="1"/>
    <xf numFmtId="0" fontId="9" fillId="22" borderId="11" xfId="0" applyFont="1" applyFill="1" applyBorder="1" applyAlignment="1">
      <alignment horizontal="center" vertical="center" wrapText="1"/>
    </xf>
    <xf numFmtId="40" fontId="9" fillId="22" borderId="11" xfId="0" applyNumberFormat="1" applyFont="1" applyFill="1" applyBorder="1" applyProtection="1">
      <protection locked="0"/>
    </xf>
    <xf numFmtId="4" fontId="8" fillId="22" borderId="11" xfId="0" applyNumberFormat="1" applyFont="1" applyFill="1" applyBorder="1"/>
    <xf numFmtId="0" fontId="9" fillId="22" borderId="0" xfId="0" applyFont="1" applyFill="1" applyProtection="1">
      <protection locked="0"/>
    </xf>
    <xf numFmtId="0" fontId="9" fillId="22" borderId="0" xfId="0" applyFont="1" applyFill="1"/>
    <xf numFmtId="0" fontId="9" fillId="23" borderId="0" xfId="0" applyFont="1" applyFill="1"/>
    <xf numFmtId="40" fontId="9" fillId="23" borderId="11" xfId="0" applyNumberFormat="1" applyFont="1" applyFill="1" applyBorder="1" applyProtection="1">
      <protection locked="0"/>
    </xf>
    <xf numFmtId="4" fontId="8" fillId="23" borderId="11" xfId="0" applyNumberFormat="1" applyFont="1" applyFill="1" applyBorder="1"/>
    <xf numFmtId="0" fontId="9" fillId="23" borderId="0" xfId="0" applyFont="1" applyFill="1" applyProtection="1">
      <protection locked="0"/>
    </xf>
    <xf numFmtId="40" fontId="9" fillId="25" borderId="11" xfId="0" applyNumberFormat="1" applyFont="1" applyFill="1" applyBorder="1" applyProtection="1">
      <protection locked="0"/>
    </xf>
    <xf numFmtId="4" fontId="8" fillId="25" borderId="11" xfId="0" applyNumberFormat="1" applyFont="1" applyFill="1" applyBorder="1"/>
    <xf numFmtId="0" fontId="9" fillId="25" borderId="0" xfId="0" applyFont="1" applyFill="1" applyProtection="1">
      <protection locked="0"/>
    </xf>
    <xf numFmtId="0" fontId="9" fillId="25" borderId="0" xfId="0" applyFont="1" applyFill="1"/>
    <xf numFmtId="0" fontId="9" fillId="24" borderId="0" xfId="0" applyFont="1" applyFill="1"/>
    <xf numFmtId="0" fontId="9" fillId="26" borderId="11" xfId="0" applyFont="1" applyFill="1" applyBorder="1" applyAlignment="1">
      <alignment horizontal="center" vertical="center" wrapText="1"/>
    </xf>
    <xf numFmtId="40" fontId="9" fillId="26" borderId="11" xfId="0" applyNumberFormat="1" applyFont="1" applyFill="1" applyBorder="1" applyProtection="1">
      <protection locked="0"/>
    </xf>
    <xf numFmtId="170" fontId="8" fillId="26" borderId="11" xfId="0" applyNumberFormat="1" applyFont="1" applyFill="1" applyBorder="1"/>
    <xf numFmtId="4" fontId="8" fillId="26" borderId="11" xfId="0" applyNumberFormat="1" applyFont="1" applyFill="1" applyBorder="1"/>
    <xf numFmtId="0" fontId="9" fillId="26" borderId="0" xfId="0" applyFont="1" applyFill="1" applyProtection="1">
      <protection locked="0"/>
    </xf>
    <xf numFmtId="0" fontId="46" fillId="26" borderId="0" xfId="0" applyFont="1" applyFill="1"/>
    <xf numFmtId="0" fontId="9" fillId="26" borderId="0" xfId="0" applyFont="1" applyFill="1"/>
    <xf numFmtId="4" fontId="9" fillId="0" borderId="11" xfId="0" applyNumberFormat="1" applyFont="1" applyFill="1" applyBorder="1"/>
    <xf numFmtId="4" fontId="8" fillId="0" borderId="11" xfId="0" applyNumberFormat="1" applyFont="1" applyFill="1" applyBorder="1"/>
    <xf numFmtId="168" fontId="8" fillId="8" borderId="46" xfId="0" applyNumberFormat="1" applyFont="1" applyFill="1" applyBorder="1"/>
    <xf numFmtId="168" fontId="8" fillId="8" borderId="47" xfId="0" applyNumberFormat="1" applyFont="1" applyFill="1" applyBorder="1"/>
    <xf numFmtId="167" fontId="9" fillId="0" borderId="11" xfId="0" applyNumberFormat="1" applyFont="1" applyBorder="1" applyAlignment="1" applyProtection="1">
      <protection locked="0"/>
    </xf>
    <xf numFmtId="0" fontId="0" fillId="8" borderId="37" xfId="0" applyFill="1" applyBorder="1" applyProtection="1">
      <protection locked="0"/>
    </xf>
    <xf numFmtId="0" fontId="1" fillId="8" borderId="38" xfId="0" applyFont="1" applyFill="1" applyBorder="1" applyAlignment="1">
      <alignment horizontal="right"/>
    </xf>
    <xf numFmtId="4" fontId="1" fillId="8" borderId="39" xfId="0" applyNumberFormat="1" applyFont="1" applyFill="1" applyBorder="1"/>
    <xf numFmtId="0" fontId="8" fillId="8" borderId="37" xfId="0" applyFont="1" applyFill="1" applyBorder="1"/>
    <xf numFmtId="0" fontId="8" fillId="8" borderId="38" xfId="0" applyFont="1" applyFill="1" applyBorder="1" applyAlignment="1">
      <alignment horizontal="right"/>
    </xf>
    <xf numFmtId="170" fontId="8" fillId="8" borderId="39" xfId="0" applyNumberFormat="1" applyFont="1" applyFill="1" applyBorder="1"/>
    <xf numFmtId="40" fontId="18" fillId="0" borderId="22" xfId="0" applyNumberFormat="1" applyFont="1" applyBorder="1"/>
    <xf numFmtId="40" fontId="10" fillId="0" borderId="11" xfId="0" applyNumberFormat="1" applyFont="1" applyBorder="1" applyAlignment="1">
      <alignment vertical="center"/>
    </xf>
    <xf numFmtId="40" fontId="10" fillId="0" borderId="11" xfId="0" applyNumberFormat="1" applyFont="1" applyBorder="1"/>
    <xf numFmtId="40" fontId="14" fillId="0" borderId="11" xfId="0" applyNumberFormat="1" applyFont="1" applyBorder="1"/>
    <xf numFmtId="40" fontId="10" fillId="0" borderId="1" xfId="0" applyNumberFormat="1" applyFont="1" applyBorder="1" applyAlignment="1">
      <alignment vertical="top"/>
    </xf>
    <xf numFmtId="40" fontId="10" fillId="0" borderId="11" xfId="0" applyNumberFormat="1" applyFont="1" applyBorder="1" applyAlignment="1" applyProtection="1">
      <alignment vertical="center"/>
      <protection locked="0"/>
    </xf>
    <xf numFmtId="40" fontId="8" fillId="0" borderId="11" xfId="0" applyNumberFormat="1" applyFont="1" applyBorder="1" applyAlignment="1">
      <alignment vertical="center"/>
    </xf>
    <xf numFmtId="40" fontId="9" fillId="18" borderId="8" xfId="0" applyNumberFormat="1" applyFont="1" applyFill="1" applyBorder="1" applyAlignment="1">
      <alignment horizontal="left" indent="1"/>
    </xf>
    <xf numFmtId="40" fontId="10" fillId="0" borderId="9" xfId="1" applyNumberFormat="1" applyFont="1" applyBorder="1"/>
    <xf numFmtId="40" fontId="9" fillId="18" borderId="12" xfId="0" applyNumberFormat="1" applyFont="1" applyFill="1" applyBorder="1" applyAlignment="1">
      <alignment horizontal="left" indent="1"/>
    </xf>
    <xf numFmtId="40" fontId="10" fillId="16" borderId="13" xfId="0" applyNumberFormat="1" applyFont="1" applyFill="1" applyBorder="1" applyProtection="1">
      <protection locked="0"/>
    </xf>
    <xf numFmtId="40" fontId="9" fillId="0" borderId="12" xfId="0" applyNumberFormat="1" applyFont="1" applyBorder="1" applyAlignment="1">
      <alignment horizontal="right" indent="1"/>
    </xf>
    <xf numFmtId="40" fontId="10" fillId="18" borderId="13" xfId="0" applyNumberFormat="1" applyFont="1" applyFill="1" applyBorder="1"/>
    <xf numFmtId="40" fontId="9" fillId="0" borderId="12" xfId="0" applyNumberFormat="1" applyFont="1" applyBorder="1" applyAlignment="1" applyProtection="1">
      <alignment horizontal="right" indent="1"/>
      <protection locked="0"/>
    </xf>
    <xf numFmtId="40" fontId="9" fillId="18" borderId="12" xfId="0" applyNumberFormat="1" applyFont="1" applyFill="1" applyBorder="1" applyAlignment="1">
      <alignment horizontal="right" indent="1"/>
    </xf>
    <xf numFmtId="40" fontId="10" fillId="0" borderId="13" xfId="0" applyNumberFormat="1" applyFont="1" applyBorder="1"/>
    <xf numFmtId="40" fontId="10" fillId="4" borderId="13" xfId="0" applyNumberFormat="1" applyFont="1" applyFill="1" applyBorder="1"/>
    <xf numFmtId="40" fontId="9" fillId="18" borderId="16" xfId="0" applyNumberFormat="1" applyFont="1" applyFill="1" applyBorder="1" applyAlignment="1">
      <alignment horizontal="left" indent="1"/>
    </xf>
    <xf numFmtId="40" fontId="10" fillId="4" borderId="17" xfId="0" applyNumberFormat="1" applyFont="1" applyFill="1" applyBorder="1"/>
    <xf numFmtId="40" fontId="9" fillId="18" borderId="20" xfId="0" applyNumberFormat="1" applyFont="1" applyFill="1" applyBorder="1" applyAlignment="1">
      <alignment horizontal="left" indent="1"/>
    </xf>
    <xf numFmtId="40" fontId="10" fillId="16" borderId="21" xfId="0" applyNumberFormat="1" applyFont="1" applyFill="1" applyBorder="1" applyProtection="1">
      <protection locked="0"/>
    </xf>
    <xf numFmtId="40" fontId="9" fillId="0" borderId="20" xfId="0" applyNumberFormat="1" applyFont="1" applyBorder="1" applyAlignment="1">
      <alignment horizontal="left" indent="1"/>
    </xf>
    <xf numFmtId="40" fontId="10" fillId="0" borderId="21" xfId="1" applyNumberFormat="1" applyFont="1" applyBorder="1"/>
    <xf numFmtId="0" fontId="9" fillId="0" borderId="11" xfId="0" applyFont="1" applyBorder="1" applyAlignment="1" applyProtection="1">
      <alignment horizontal="left"/>
      <protection locked="0"/>
    </xf>
    <xf numFmtId="0" fontId="9" fillId="0" borderId="11" xfId="0" applyFont="1" applyBorder="1" applyAlignment="1" applyProtection="1">
      <alignment horizontal="left"/>
      <protection locked="0"/>
    </xf>
    <xf numFmtId="0" fontId="18" fillId="0" borderId="0" xfId="0" applyFont="1" applyAlignment="1">
      <alignment horizontal="left" indent="1"/>
    </xf>
    <xf numFmtId="165" fontId="18" fillId="0" borderId="0" xfId="0" applyNumberFormat="1" applyFont="1" applyAlignment="1">
      <alignment horizontal="left" indent="1"/>
    </xf>
    <xf numFmtId="0" fontId="18" fillId="0" borderId="0" xfId="0" applyFont="1" applyAlignment="1"/>
    <xf numFmtId="165" fontId="4" fillId="0" borderId="0" xfId="0" applyNumberFormat="1" applyFont="1" applyBorder="1" applyAlignment="1" applyProtection="1">
      <protection locked="0"/>
    </xf>
    <xf numFmtId="165" fontId="4" fillId="0" borderId="0" xfId="0" applyNumberFormat="1" applyFont="1" applyBorder="1" applyAlignment="1"/>
    <xf numFmtId="165" fontId="4" fillId="0" borderId="0" xfId="0" applyNumberFormat="1" applyFont="1" applyAlignment="1"/>
    <xf numFmtId="0" fontId="18" fillId="0" borderId="0" xfId="0" applyFont="1" applyAlignment="1">
      <alignment horizontal="left"/>
    </xf>
    <xf numFmtId="2" fontId="4" fillId="0" borderId="0" xfId="0" applyNumberFormat="1" applyFont="1"/>
    <xf numFmtId="0" fontId="48" fillId="0" borderId="0" xfId="0" applyFont="1"/>
    <xf numFmtId="40" fontId="4" fillId="0" borderId="31" xfId="0" applyNumberFormat="1" applyFont="1" applyBorder="1" applyProtection="1">
      <protection locked="0"/>
    </xf>
    <xf numFmtId="40" fontId="4" fillId="0" borderId="29" xfId="0" applyNumberFormat="1" applyFont="1" applyBorder="1" applyProtection="1">
      <protection locked="0"/>
    </xf>
    <xf numFmtId="0" fontId="18" fillId="0" borderId="0" xfId="0" applyFont="1" applyProtection="1">
      <protection locked="0"/>
    </xf>
    <xf numFmtId="0" fontId="4" fillId="0" borderId="43" xfId="0" applyFont="1" applyBorder="1"/>
    <xf numFmtId="0" fontId="4" fillId="0" borderId="0" xfId="0" applyFont="1" applyBorder="1"/>
    <xf numFmtId="0" fontId="4" fillId="0" borderId="44" xfId="0" applyFont="1" applyBorder="1"/>
    <xf numFmtId="0" fontId="4" fillId="0" borderId="49" xfId="0" applyFont="1" applyBorder="1"/>
    <xf numFmtId="0" fontId="18" fillId="3" borderId="40" xfId="0" applyFont="1" applyFill="1" applyBorder="1"/>
    <xf numFmtId="0" fontId="4" fillId="3" borderId="41" xfId="0" applyFont="1" applyFill="1" applyBorder="1"/>
    <xf numFmtId="0" fontId="4" fillId="3" borderId="42" xfId="0" applyFont="1" applyFill="1" applyBorder="1"/>
    <xf numFmtId="0" fontId="4" fillId="0" borderId="43" xfId="0" applyFont="1" applyBorder="1" applyAlignment="1">
      <alignment horizontal="left" indent="1"/>
    </xf>
    <xf numFmtId="0" fontId="50" fillId="0" borderId="48" xfId="2" applyBorder="1" applyAlignment="1">
      <alignment horizontal="left" vertical="center" indent="1"/>
    </xf>
    <xf numFmtId="165" fontId="18" fillId="0" borderId="0" xfId="0" applyNumberFormat="1" applyFont="1" applyBorder="1" applyAlignment="1" applyProtection="1">
      <protection locked="0"/>
    </xf>
    <xf numFmtId="0" fontId="4" fillId="0" borderId="0" xfId="0" applyFont="1" applyBorder="1" applyAlignment="1"/>
    <xf numFmtId="0" fontId="52" fillId="0" borderId="0" xfId="0" applyFont="1"/>
    <xf numFmtId="0" fontId="53" fillId="0" borderId="0" xfId="0" applyFont="1" applyAlignment="1">
      <alignment vertical="center"/>
    </xf>
    <xf numFmtId="0" fontId="54" fillId="0" borderId="0" xfId="0" applyFont="1"/>
    <xf numFmtId="0" fontId="55" fillId="0" borderId="0" xfId="2" applyFont="1"/>
    <xf numFmtId="0" fontId="8" fillId="23" borderId="11" xfId="0" applyFont="1" applyFill="1" applyBorder="1" applyAlignment="1">
      <alignment horizontal="center" vertical="center" wrapText="1"/>
    </xf>
    <xf numFmtId="165" fontId="4" fillId="0" borderId="0" xfId="0" applyNumberFormat="1" applyFont="1" applyBorder="1" applyAlignment="1">
      <alignment horizontal="left"/>
    </xf>
    <xf numFmtId="0" fontId="57" fillId="0" borderId="0" xfId="0" applyFont="1"/>
    <xf numFmtId="0" fontId="58" fillId="0" borderId="0" xfId="0" applyFont="1"/>
    <xf numFmtId="0" fontId="59" fillId="3" borderId="0" xfId="0" applyFont="1" applyFill="1"/>
    <xf numFmtId="0" fontId="0" fillId="3" borderId="0" xfId="0" applyFill="1"/>
    <xf numFmtId="4" fontId="10" fillId="0" borderId="9" xfId="0" applyNumberFormat="1" applyFont="1" applyBorder="1"/>
    <xf numFmtId="4" fontId="10" fillId="0" borderId="13" xfId="0" applyNumberFormat="1" applyFont="1" applyBorder="1"/>
    <xf numFmtId="4" fontId="14" fillId="0" borderId="52" xfId="0" applyNumberFormat="1" applyFont="1" applyBorder="1"/>
    <xf numFmtId="4" fontId="14" fillId="11" borderId="5" xfId="0" applyNumberFormat="1" applyFont="1" applyFill="1" applyBorder="1"/>
    <xf numFmtId="4" fontId="14" fillId="11" borderId="21" xfId="0" applyNumberFormat="1" applyFont="1" applyFill="1" applyBorder="1"/>
    <xf numFmtId="0" fontId="50" fillId="0" borderId="0" xfId="2"/>
    <xf numFmtId="0" fontId="61" fillId="0" borderId="0" xfId="0" applyFont="1" applyAlignment="1">
      <alignment vertical="center"/>
    </xf>
    <xf numFmtId="0" fontId="61" fillId="0" borderId="0" xfId="0" applyFont="1"/>
    <xf numFmtId="0" fontId="62" fillId="27" borderId="0" xfId="0" applyFont="1" applyFill="1" applyAlignment="1">
      <alignment vertical="center"/>
    </xf>
    <xf numFmtId="0" fontId="0" fillId="27" borderId="0" xfId="0" applyFill="1"/>
    <xf numFmtId="0" fontId="8" fillId="19" borderId="11" xfId="0" applyFont="1" applyFill="1" applyBorder="1" applyAlignment="1">
      <alignment horizontal="center" vertical="center" wrapText="1"/>
    </xf>
    <xf numFmtId="0" fontId="26" fillId="19" borderId="0" xfId="0" applyFont="1" applyFill="1" applyAlignment="1">
      <alignment horizontal="center" wrapText="1"/>
    </xf>
    <xf numFmtId="0" fontId="4" fillId="0" borderId="22" xfId="0" applyFont="1" applyBorder="1" applyAlignment="1" applyProtection="1">
      <alignment horizontal="left"/>
      <protection locked="0"/>
    </xf>
    <xf numFmtId="165" fontId="4" fillId="0" borderId="22" xfId="0" applyNumberFormat="1" applyFont="1" applyBorder="1" applyAlignment="1" applyProtection="1">
      <alignment horizontal="left"/>
      <protection locked="0"/>
    </xf>
    <xf numFmtId="0" fontId="26" fillId="9" borderId="0" xfId="0" applyFont="1" applyFill="1" applyAlignment="1">
      <alignment horizontal="left" vertical="center" wrapText="1"/>
    </xf>
    <xf numFmtId="165" fontId="4" fillId="0" borderId="0" xfId="0" applyNumberFormat="1" applyFont="1" applyBorder="1" applyAlignment="1">
      <alignment horizontal="left"/>
    </xf>
    <xf numFmtId="165" fontId="4" fillId="0" borderId="1" xfId="0" applyNumberFormat="1" applyFont="1" applyBorder="1" applyAlignment="1" applyProtection="1">
      <alignment horizontal="left"/>
      <protection locked="0"/>
    </xf>
    <xf numFmtId="0" fontId="8" fillId="3" borderId="0" xfId="0" applyFont="1" applyFill="1" applyAlignment="1">
      <alignment horizontal="center" vertical="top" wrapText="1"/>
    </xf>
    <xf numFmtId="0" fontId="26" fillId="16" borderId="40" xfId="0" applyFont="1" applyFill="1" applyBorder="1" applyAlignment="1">
      <alignment horizontal="left" vertical="top" wrapText="1"/>
    </xf>
    <xf numFmtId="0" fontId="26" fillId="16" borderId="41" xfId="0" applyFont="1" applyFill="1" applyBorder="1" applyAlignment="1">
      <alignment horizontal="left" vertical="top" wrapText="1"/>
    </xf>
    <xf numFmtId="0" fontId="26" fillId="16" borderId="42" xfId="0" applyFont="1" applyFill="1" applyBorder="1" applyAlignment="1">
      <alignment horizontal="left" vertical="top" wrapText="1"/>
    </xf>
    <xf numFmtId="0" fontId="26" fillId="16" borderId="43" xfId="0" applyFont="1" applyFill="1" applyBorder="1" applyAlignment="1">
      <alignment horizontal="left" vertical="top" wrapText="1"/>
    </xf>
    <xf numFmtId="0" fontId="26" fillId="16" borderId="0" xfId="0" applyFont="1" applyFill="1" applyBorder="1" applyAlignment="1">
      <alignment horizontal="left" vertical="top" wrapText="1"/>
    </xf>
    <xf numFmtId="0" fontId="26" fillId="16" borderId="44" xfId="0" applyFont="1" applyFill="1" applyBorder="1" applyAlignment="1">
      <alignment horizontal="left" vertical="top" wrapText="1"/>
    </xf>
    <xf numFmtId="0" fontId="26" fillId="0" borderId="0" xfId="0" applyFont="1" applyAlignment="1">
      <alignment horizontal="left" vertical="center"/>
    </xf>
    <xf numFmtId="0" fontId="4" fillId="0" borderId="1" xfId="0" applyFont="1" applyBorder="1" applyAlignment="1" applyProtection="1">
      <alignment horizontal="left"/>
      <protection locked="0"/>
    </xf>
    <xf numFmtId="0" fontId="9" fillId="0" borderId="0" xfId="0" applyFont="1" applyAlignment="1">
      <alignment horizontal="center"/>
    </xf>
    <xf numFmtId="0" fontId="8" fillId="15" borderId="11" xfId="0" applyFont="1" applyFill="1" applyBorder="1" applyAlignment="1">
      <alignment horizontal="center" vertical="center" wrapText="1"/>
    </xf>
    <xf numFmtId="0" fontId="8" fillId="14" borderId="31" xfId="0" applyFont="1" applyFill="1" applyBorder="1" applyAlignment="1">
      <alignment horizontal="center" vertical="center" wrapText="1"/>
    </xf>
    <xf numFmtId="0" fontId="8" fillId="14" borderId="15" xfId="0" applyFont="1" applyFill="1" applyBorder="1" applyAlignment="1">
      <alignment horizontal="center" vertical="center" wrapText="1"/>
    </xf>
    <xf numFmtId="0" fontId="8" fillId="0" borderId="0" xfId="0" applyFont="1" applyBorder="1" applyAlignment="1">
      <alignment horizontal="left"/>
    </xf>
    <xf numFmtId="165" fontId="9" fillId="0" borderId="0" xfId="0" applyNumberFormat="1" applyFont="1" applyBorder="1" applyAlignment="1" applyProtection="1">
      <alignment horizontal="left"/>
      <protection locked="0"/>
    </xf>
    <xf numFmtId="15" fontId="8" fillId="0" borderId="30" xfId="0" applyNumberFormat="1" applyFont="1" applyBorder="1" applyAlignment="1">
      <alignment horizontal="right"/>
    </xf>
    <xf numFmtId="0" fontId="40" fillId="6" borderId="11" xfId="0" applyFont="1" applyFill="1" applyBorder="1" applyAlignment="1">
      <alignment horizontal="center" vertical="center" wrapText="1"/>
    </xf>
    <xf numFmtId="0" fontId="8" fillId="14" borderId="11" xfId="0" applyFont="1" applyFill="1" applyBorder="1" applyAlignment="1">
      <alignment horizontal="center" vertical="center" wrapText="1"/>
    </xf>
    <xf numFmtId="0" fontId="8" fillId="0" borderId="11" xfId="0" applyFont="1" applyBorder="1" applyAlignment="1">
      <alignment horizontal="center" vertical="center"/>
    </xf>
    <xf numFmtId="0" fontId="8" fillId="12" borderId="12" xfId="0" applyFont="1" applyFill="1" applyBorder="1" applyAlignment="1">
      <alignment horizontal="center" vertical="center"/>
    </xf>
    <xf numFmtId="0" fontId="8" fillId="12" borderId="25" xfId="0" applyFont="1" applyFill="1" applyBorder="1" applyAlignment="1">
      <alignment horizontal="center" vertical="center"/>
    </xf>
    <xf numFmtId="0" fontId="8" fillId="26" borderId="12" xfId="0" applyFont="1" applyFill="1" applyBorder="1" applyAlignment="1">
      <alignment horizontal="center" vertical="center"/>
    </xf>
    <xf numFmtId="0" fontId="8" fillId="26" borderId="22" xfId="0" applyFont="1" applyFill="1" applyBorder="1" applyAlignment="1">
      <alignment horizontal="center" vertical="center"/>
    </xf>
    <xf numFmtId="0" fontId="8" fillId="26" borderId="25" xfId="0" applyFont="1" applyFill="1" applyBorder="1" applyAlignment="1">
      <alignment horizontal="center" vertical="center"/>
    </xf>
    <xf numFmtId="0" fontId="8" fillId="23" borderId="11" xfId="0" applyFont="1" applyFill="1" applyBorder="1" applyAlignment="1">
      <alignment horizontal="center" vertical="center" wrapText="1"/>
    </xf>
    <xf numFmtId="0" fontId="8" fillId="10" borderId="12" xfId="0" applyFont="1" applyFill="1" applyBorder="1" applyAlignment="1">
      <alignment horizontal="center" vertical="center"/>
    </xf>
    <xf numFmtId="0" fontId="8" fillId="10" borderId="22" xfId="0" applyFont="1" applyFill="1" applyBorder="1" applyAlignment="1">
      <alignment horizontal="center" vertical="center"/>
    </xf>
    <xf numFmtId="0" fontId="8" fillId="10" borderId="25" xfId="0" applyFont="1" applyFill="1" applyBorder="1" applyAlignment="1">
      <alignment horizontal="center" vertical="center"/>
    </xf>
    <xf numFmtId="0" fontId="8" fillId="22" borderId="11" xfId="0" applyFont="1" applyFill="1" applyBorder="1" applyAlignment="1">
      <alignment horizontal="center" vertical="center"/>
    </xf>
    <xf numFmtId="0" fontId="8" fillId="17" borderId="11" xfId="0" applyFont="1" applyFill="1" applyBorder="1" applyAlignment="1">
      <alignment horizontal="center" vertical="center"/>
    </xf>
    <xf numFmtId="0" fontId="8" fillId="25" borderId="11" xfId="0" applyFont="1" applyFill="1" applyBorder="1" applyAlignment="1">
      <alignment horizontal="center" vertical="center" wrapText="1"/>
    </xf>
    <xf numFmtId="0" fontId="4" fillId="0" borderId="8" xfId="0" applyFont="1" applyBorder="1"/>
    <xf numFmtId="0" fontId="4" fillId="0" borderId="23" xfId="0" applyFont="1" applyBorder="1"/>
    <xf numFmtId="0" fontId="4" fillId="0" borderId="24" xfId="0" applyFont="1" applyBorder="1"/>
    <xf numFmtId="0" fontId="4" fillId="0" borderId="12" xfId="0" applyFont="1" applyBorder="1"/>
    <xf numFmtId="0" fontId="4" fillId="0" borderId="22" xfId="0" applyFont="1" applyBorder="1"/>
    <xf numFmtId="0" fontId="4" fillId="0" borderId="25" xfId="0" applyFont="1" applyBorder="1"/>
    <xf numFmtId="0" fontId="18" fillId="0" borderId="8" xfId="0" applyFont="1" applyBorder="1"/>
    <xf numFmtId="0" fontId="18" fillId="0" borderId="23" xfId="0" applyFont="1" applyBorder="1"/>
    <xf numFmtId="0" fontId="4" fillId="0" borderId="26" xfId="0" applyFont="1" applyBorder="1" applyProtection="1">
      <protection locked="0"/>
    </xf>
    <xf numFmtId="0" fontId="4" fillId="0" borderId="27" xfId="0" applyFont="1" applyBorder="1" applyProtection="1">
      <protection locked="0"/>
    </xf>
    <xf numFmtId="0" fontId="4" fillId="0" borderId="28" xfId="0" applyFont="1" applyBorder="1" applyProtection="1">
      <protection locked="0"/>
    </xf>
    <xf numFmtId="0" fontId="10" fillId="0" borderId="22" xfId="0" applyFont="1" applyBorder="1" applyAlignment="1">
      <alignment horizontal="left" vertical="top"/>
    </xf>
    <xf numFmtId="165" fontId="10" fillId="0" borderId="22" xfId="0" applyNumberFormat="1" applyFont="1" applyBorder="1" applyAlignment="1">
      <alignment horizontal="left" vertical="top" indent="1"/>
    </xf>
    <xf numFmtId="0" fontId="10" fillId="0" borderId="22" xfId="0" applyFont="1" applyBorder="1" applyAlignment="1">
      <alignment horizontal="left" vertical="top" wrapText="1" indent="1"/>
    </xf>
    <xf numFmtId="0" fontId="18" fillId="5" borderId="26" xfId="0" applyFont="1" applyFill="1" applyBorder="1" applyAlignment="1">
      <alignment vertical="top"/>
    </xf>
    <xf numFmtId="0" fontId="18" fillId="5" borderId="27" xfId="0" applyFont="1" applyFill="1" applyBorder="1" applyAlignment="1">
      <alignment vertical="top"/>
    </xf>
    <xf numFmtId="0" fontId="4" fillId="0" borderId="28" xfId="0" applyFont="1" applyBorder="1" applyAlignment="1">
      <alignment vertical="top"/>
    </xf>
    <xf numFmtId="0" fontId="10" fillId="0" borderId="12" xfId="0" applyFont="1" applyBorder="1"/>
    <xf numFmtId="0" fontId="10" fillId="0" borderId="22" xfId="0" applyFont="1" applyBorder="1"/>
    <xf numFmtId="0" fontId="14" fillId="0" borderId="12" xfId="0" applyFont="1" applyBorder="1" applyAlignment="1">
      <alignment horizontal="right"/>
    </xf>
    <xf numFmtId="0" fontId="14" fillId="0" borderId="22" xfId="0" applyFont="1" applyBorder="1" applyAlignment="1">
      <alignment horizontal="right"/>
    </xf>
    <xf numFmtId="0" fontId="18" fillId="0" borderId="22" xfId="0" applyFont="1" applyBorder="1" applyAlignment="1">
      <alignment horizontal="right"/>
    </xf>
    <xf numFmtId="0" fontId="18" fillId="0" borderId="25" xfId="0" applyFont="1" applyBorder="1" applyAlignment="1">
      <alignment horizontal="right"/>
    </xf>
    <xf numFmtId="0" fontId="10" fillId="0" borderId="11" xfId="0" applyFont="1" applyBorder="1" applyAlignment="1">
      <alignment vertical="center"/>
    </xf>
    <xf numFmtId="0" fontId="4" fillId="0" borderId="11" xfId="0" applyFont="1" applyBorder="1" applyAlignment="1">
      <alignment vertical="center"/>
    </xf>
    <xf numFmtId="0" fontId="10" fillId="0" borderId="11"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8" fillId="0" borderId="11" xfId="0" applyFont="1" applyBorder="1" applyAlignment="1">
      <alignment horizontal="right" vertical="center"/>
    </xf>
    <xf numFmtId="0" fontId="14" fillId="5" borderId="8" xfId="0" applyFont="1" applyFill="1" applyBorder="1"/>
    <xf numFmtId="0" fontId="14" fillId="5" borderId="23" xfId="0" applyFont="1" applyFill="1" applyBorder="1"/>
    <xf numFmtId="0" fontId="18" fillId="5" borderId="23" xfId="0" applyFont="1" applyFill="1" applyBorder="1"/>
    <xf numFmtId="0" fontId="18" fillId="5" borderId="24" xfId="0" applyFont="1" applyFill="1" applyBorder="1"/>
    <xf numFmtId="0" fontId="8" fillId="0" borderId="11" xfId="0" applyFont="1" applyBorder="1" applyAlignment="1">
      <alignment horizontal="right"/>
    </xf>
    <xf numFmtId="0" fontId="10" fillId="0" borderId="22" xfId="0" applyFont="1" applyBorder="1" applyAlignment="1">
      <alignment vertical="top" wrapText="1"/>
    </xf>
    <xf numFmtId="165" fontId="10" fillId="0" borderId="22" xfId="0" applyNumberFormat="1" applyFont="1" applyBorder="1" applyAlignment="1">
      <alignment horizontal="left" vertical="top" wrapText="1"/>
    </xf>
    <xf numFmtId="0" fontId="10" fillId="0" borderId="22" xfId="0" applyFont="1" applyBorder="1" applyAlignment="1">
      <alignment horizontal="left" vertical="top" wrapText="1"/>
    </xf>
    <xf numFmtId="0" fontId="35" fillId="3" borderId="0" xfId="0" applyFont="1" applyFill="1" applyAlignment="1" applyProtection="1">
      <alignment horizontal="left" vertical="center" wrapText="1"/>
      <protection locked="0"/>
    </xf>
    <xf numFmtId="0" fontId="1" fillId="0" borderId="11" xfId="0" applyFont="1" applyBorder="1" applyAlignment="1" applyProtection="1">
      <alignment horizontal="right"/>
      <protection locked="0"/>
    </xf>
    <xf numFmtId="0" fontId="3" fillId="0" borderId="2" xfId="0" applyFont="1" applyBorder="1" applyAlignment="1">
      <alignment horizontal="left"/>
    </xf>
    <xf numFmtId="0" fontId="3" fillId="0" borderId="0" xfId="0" applyFont="1" applyAlignment="1">
      <alignment horizontal="left"/>
    </xf>
    <xf numFmtId="165" fontId="0" fillId="0" borderId="22" xfId="0" applyNumberFormat="1" applyBorder="1" applyAlignment="1">
      <alignment horizontal="left" vertical="top" wrapText="1"/>
    </xf>
    <xf numFmtId="0" fontId="0" fillId="0" borderId="22" xfId="0" applyBorder="1" applyAlignment="1">
      <alignment horizontal="left" wrapText="1"/>
    </xf>
    <xf numFmtId="0" fontId="8" fillId="9" borderId="11"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25" xfId="0" applyFont="1" applyFill="1" applyBorder="1" applyAlignment="1">
      <alignment horizontal="center" vertical="center"/>
    </xf>
    <xf numFmtId="0" fontId="8" fillId="5" borderId="11" xfId="0" applyFont="1" applyFill="1" applyBorder="1" applyAlignment="1">
      <alignment horizontal="center" vertical="center"/>
    </xf>
    <xf numFmtId="0" fontId="8" fillId="9" borderId="0" xfId="0" applyFont="1" applyFill="1" applyAlignment="1">
      <alignment horizontal="right"/>
    </xf>
    <xf numFmtId="0" fontId="8" fillId="8" borderId="45" xfId="0" applyFont="1" applyFill="1" applyBorder="1" applyAlignment="1">
      <alignment horizontal="right" wrapText="1"/>
    </xf>
    <xf numFmtId="0" fontId="8" fillId="8" borderId="46" xfId="0" applyFont="1" applyFill="1" applyBorder="1" applyAlignment="1">
      <alignment horizontal="right" wrapText="1"/>
    </xf>
    <xf numFmtId="0" fontId="8" fillId="8" borderId="0" xfId="0" applyFont="1" applyFill="1" applyAlignment="1">
      <alignment horizontal="center" wrapText="1"/>
    </xf>
    <xf numFmtId="0" fontId="8" fillId="8" borderId="0" xfId="0" applyFont="1" applyFill="1" applyAlignment="1">
      <alignment horizontal="right" wrapText="1"/>
    </xf>
    <xf numFmtId="0" fontId="56" fillId="0" borderId="0" xfId="0" applyFont="1" applyAlignment="1">
      <alignment horizontal="left" vertical="top" wrapText="1"/>
    </xf>
    <xf numFmtId="4" fontId="10" fillId="0" borderId="56" xfId="0" applyNumberFormat="1" applyFont="1" applyBorder="1" applyAlignment="1">
      <alignment horizontal="right"/>
    </xf>
    <xf numFmtId="4" fontId="10" fillId="0" borderId="17" xfId="0" applyNumberFormat="1" applyFont="1" applyBorder="1" applyAlignment="1">
      <alignment horizontal="right"/>
    </xf>
    <xf numFmtId="0" fontId="14" fillId="11" borderId="37" xfId="0" applyFont="1" applyFill="1" applyBorder="1" applyAlignment="1">
      <alignment horizontal="right"/>
    </xf>
    <xf numFmtId="0" fontId="14" fillId="11" borderId="38" xfId="0" applyFont="1" applyFill="1" applyBorder="1" applyAlignment="1">
      <alignment horizontal="right"/>
    </xf>
    <xf numFmtId="0" fontId="14" fillId="11" borderId="58" xfId="0" applyFont="1" applyFill="1" applyBorder="1" applyAlignment="1">
      <alignment horizontal="right"/>
    </xf>
    <xf numFmtId="0" fontId="14" fillId="0" borderId="51" xfId="0" applyFont="1" applyBorder="1" applyAlignment="1">
      <alignment horizontal="right"/>
    </xf>
    <xf numFmtId="0" fontId="14" fillId="0" borderId="29" xfId="0" applyFont="1" applyBorder="1" applyAlignment="1">
      <alignment horizontal="right"/>
    </xf>
    <xf numFmtId="0" fontId="8" fillId="0" borderId="29" xfId="0" applyFont="1" applyBorder="1" applyAlignment="1">
      <alignment horizontal="right"/>
    </xf>
    <xf numFmtId="0" fontId="10" fillId="0" borderId="54" xfId="0" applyFont="1" applyBorder="1"/>
    <xf numFmtId="0" fontId="9" fillId="0" borderId="22" xfId="0" applyFont="1" applyBorder="1"/>
    <xf numFmtId="0" fontId="9" fillId="0" borderId="25" xfId="0" applyFont="1" applyBorder="1"/>
    <xf numFmtId="0" fontId="10" fillId="0" borderId="10" xfId="0" applyFont="1" applyBorder="1"/>
    <xf numFmtId="0" fontId="10" fillId="0" borderId="11" xfId="0" applyFont="1" applyBorder="1"/>
    <xf numFmtId="0" fontId="9" fillId="0" borderId="11" xfId="0" applyFont="1" applyBorder="1"/>
    <xf numFmtId="0" fontId="10" fillId="0" borderId="6" xfId="0" applyFont="1" applyBorder="1"/>
    <xf numFmtId="0" fontId="10" fillId="0" borderId="7" xfId="0" applyFont="1" applyBorder="1"/>
    <xf numFmtId="0" fontId="9" fillId="0" borderId="7" xfId="0" applyFont="1" applyBorder="1"/>
    <xf numFmtId="0" fontId="10" fillId="0" borderId="57" xfId="0" applyFont="1" applyBorder="1" applyAlignment="1">
      <alignment wrapText="1"/>
    </xf>
    <xf numFmtId="0" fontId="10" fillId="0" borderId="31" xfId="0" applyFont="1" applyBorder="1" applyAlignment="1">
      <alignment wrapText="1"/>
    </xf>
    <xf numFmtId="0" fontId="9" fillId="0" borderId="31" xfId="0" applyFont="1" applyBorder="1" applyAlignment="1">
      <alignment wrapText="1"/>
    </xf>
    <xf numFmtId="0" fontId="9" fillId="0" borderId="1" xfId="0" applyFont="1" applyBorder="1"/>
    <xf numFmtId="0" fontId="10" fillId="0" borderId="53" xfId="0" applyFont="1" applyBorder="1"/>
    <xf numFmtId="0" fontId="10" fillId="0" borderId="23" xfId="0" applyFont="1" applyBorder="1"/>
    <xf numFmtId="0" fontId="9" fillId="0" borderId="23" xfId="0" applyFont="1" applyBorder="1"/>
    <xf numFmtId="0" fontId="9" fillId="0" borderId="24" xfId="0" applyFont="1" applyBorder="1"/>
    <xf numFmtId="0" fontId="14" fillId="0" borderId="55" xfId="0" applyFont="1" applyBorder="1" applyAlignment="1">
      <alignment horizontal="right"/>
    </xf>
    <xf numFmtId="0" fontId="14" fillId="0" borderId="27" xfId="0" applyFont="1" applyBorder="1" applyAlignment="1">
      <alignment horizontal="right"/>
    </xf>
    <xf numFmtId="0" fontId="8" fillId="0" borderId="27" xfId="0" applyFont="1" applyBorder="1" applyAlignment="1">
      <alignment horizontal="right"/>
    </xf>
    <xf numFmtId="0" fontId="8" fillId="0" borderId="28" xfId="0" applyFont="1" applyBorder="1" applyAlignment="1">
      <alignment horizontal="right"/>
    </xf>
    <xf numFmtId="0" fontId="10" fillId="0" borderId="14" xfId="0" applyFont="1" applyBorder="1" applyAlignment="1">
      <alignment vertical="top" wrapText="1"/>
    </xf>
    <xf numFmtId="0" fontId="10" fillId="0" borderId="15" xfId="0" applyFont="1" applyBorder="1" applyAlignment="1">
      <alignment vertical="top" wrapText="1"/>
    </xf>
    <xf numFmtId="0" fontId="9" fillId="0" borderId="15" xfId="0" applyFont="1" applyBorder="1" applyAlignment="1">
      <alignment vertical="top" wrapText="1"/>
    </xf>
    <xf numFmtId="0" fontId="14" fillId="11" borderId="48" xfId="0" applyFont="1" applyFill="1" applyBorder="1" applyAlignment="1">
      <alignment horizontal="right"/>
    </xf>
    <xf numFmtId="0" fontId="14" fillId="11" borderId="32" xfId="0" applyFont="1" applyFill="1" applyBorder="1" applyAlignment="1">
      <alignment horizontal="right"/>
    </xf>
    <xf numFmtId="0" fontId="8" fillId="11" borderId="32" xfId="0" applyFont="1" applyFill="1" applyBorder="1" applyAlignment="1">
      <alignment horizontal="right"/>
    </xf>
    <xf numFmtId="0" fontId="8" fillId="11" borderId="50" xfId="0" applyFont="1" applyFill="1" applyBorder="1" applyAlignment="1">
      <alignment horizontal="right"/>
    </xf>
    <xf numFmtId="0" fontId="14" fillId="0" borderId="11" xfId="0" applyFont="1" applyBorder="1" applyAlignment="1">
      <alignment vertical="center"/>
    </xf>
    <xf numFmtId="0" fontId="8" fillId="0" borderId="11" xfId="0" applyFont="1" applyBorder="1" applyAlignment="1">
      <alignment vertical="center"/>
    </xf>
    <xf numFmtId="0" fontId="18" fillId="3" borderId="0" xfId="0" applyFont="1" applyFill="1" applyAlignment="1">
      <alignment horizontal="left" vertical="center" wrapText="1" indent="1"/>
    </xf>
    <xf numFmtId="0" fontId="12" fillId="0" borderId="0" xfId="0" applyFont="1" applyAlignment="1">
      <alignment horizontal="left" vertical="top"/>
    </xf>
    <xf numFmtId="0" fontId="13" fillId="0" borderId="0" xfId="0" applyFont="1" applyAlignment="1">
      <alignment horizontal="left" vertical="top"/>
    </xf>
    <xf numFmtId="0" fontId="10" fillId="0" borderId="0" xfId="0" applyFont="1" applyAlignment="1">
      <alignment horizontal="left" vertical="top"/>
    </xf>
    <xf numFmtId="0" fontId="11" fillId="0" borderId="22" xfId="0" applyFont="1" applyBorder="1" applyAlignment="1">
      <alignment horizontal="left" vertical="center"/>
    </xf>
    <xf numFmtId="166" fontId="4" fillId="0" borderId="22" xfId="0" applyNumberFormat="1" applyFont="1" applyBorder="1" applyAlignment="1">
      <alignment horizontal="left" vertical="center"/>
    </xf>
    <xf numFmtId="0" fontId="11" fillId="0" borderId="22" xfId="0" applyFont="1" applyBorder="1" applyAlignment="1">
      <alignment horizontal="left" vertical="center" wrapText="1"/>
    </xf>
    <xf numFmtId="0" fontId="10" fillId="0" borderId="10" xfId="0" applyFont="1" applyBorder="1" applyAlignment="1">
      <alignment horizontal="left" indent="1"/>
    </xf>
    <xf numFmtId="0" fontId="10" fillId="0" borderId="11" xfId="0" applyFont="1" applyBorder="1" applyAlignment="1">
      <alignment horizontal="left" indent="1"/>
    </xf>
    <xf numFmtId="0" fontId="9" fillId="0" borderId="11" xfId="0" applyFont="1" applyBorder="1" applyAlignment="1">
      <alignment horizontal="left" indent="1"/>
    </xf>
    <xf numFmtId="0" fontId="14" fillId="5" borderId="3" xfId="0" applyFont="1" applyFill="1" applyBorder="1" applyAlignment="1">
      <alignment horizontal="left" vertical="center" indent="1"/>
    </xf>
    <xf numFmtId="0" fontId="14" fillId="5" borderId="4" xfId="0" applyFont="1" applyFill="1" applyBorder="1" applyAlignment="1">
      <alignment horizontal="left" vertical="center" indent="1"/>
    </xf>
    <xf numFmtId="0" fontId="8" fillId="5" borderId="4" xfId="0" applyFont="1" applyFill="1" applyBorder="1" applyAlignment="1">
      <alignment horizontal="left" vertical="center" indent="1"/>
    </xf>
    <xf numFmtId="0" fontId="9" fillId="0" borderId="4" xfId="0" applyFont="1" applyBorder="1" applyAlignment="1">
      <alignment horizontal="left" vertical="center" indent="1"/>
    </xf>
    <xf numFmtId="0" fontId="10" fillId="0" borderId="6" xfId="0" applyFont="1" applyBorder="1" applyAlignment="1">
      <alignment horizontal="left" indent="1"/>
    </xf>
    <xf numFmtId="0" fontId="10" fillId="0" borderId="7" xfId="0" applyFont="1" applyBorder="1" applyAlignment="1">
      <alignment horizontal="left" indent="1"/>
    </xf>
    <xf numFmtId="0" fontId="9" fillId="0" borderId="7" xfId="0" applyFont="1" applyBorder="1" applyAlignment="1">
      <alignment horizontal="left" indent="1"/>
    </xf>
    <xf numFmtId="0" fontId="10" fillId="0" borderId="14" xfId="0" applyFont="1" applyBorder="1" applyAlignment="1">
      <alignment horizontal="left" indent="1"/>
    </xf>
    <xf numFmtId="0" fontId="9" fillId="0" borderId="15" xfId="0" applyFont="1" applyBorder="1" applyAlignment="1">
      <alignment horizontal="left" indent="1"/>
    </xf>
    <xf numFmtId="0" fontId="9" fillId="0" borderId="0" xfId="0" applyFont="1" applyAlignment="1">
      <alignment horizontal="left" wrapText="1"/>
    </xf>
    <xf numFmtId="0" fontId="10" fillId="0" borderId="18" xfId="0" applyFont="1" applyBorder="1" applyAlignment="1" applyProtection="1">
      <alignment horizontal="left" indent="1"/>
      <protection locked="0"/>
    </xf>
    <xf numFmtId="0" fontId="10" fillId="0" borderId="19" xfId="0" applyFont="1" applyBorder="1" applyAlignment="1" applyProtection="1">
      <alignment horizontal="left" indent="1"/>
      <protection locked="0"/>
    </xf>
    <xf numFmtId="0" fontId="9" fillId="0" borderId="19" xfId="0" applyFont="1" applyBorder="1" applyAlignment="1" applyProtection="1">
      <alignment horizontal="left" indent="1"/>
      <protection locked="0"/>
    </xf>
    <xf numFmtId="0" fontId="14" fillId="0" borderId="18" xfId="0" applyFont="1" applyBorder="1" applyAlignment="1">
      <alignment horizontal="left" indent="1"/>
    </xf>
    <xf numFmtId="0" fontId="14" fillId="0" borderId="19" xfId="0" applyFont="1" applyBorder="1" applyAlignment="1">
      <alignment horizontal="left" indent="1"/>
    </xf>
    <xf numFmtId="0" fontId="8" fillId="0" borderId="19" xfId="0" applyFont="1" applyBorder="1" applyAlignment="1">
      <alignment horizontal="left" indent="1"/>
    </xf>
    <xf numFmtId="0" fontId="9" fillId="0" borderId="19" xfId="0" applyFont="1" applyBorder="1" applyAlignment="1">
      <alignment horizontal="left" indent="1"/>
    </xf>
    <xf numFmtId="0" fontId="13" fillId="0" borderId="0" xfId="0" applyFont="1"/>
    <xf numFmtId="0" fontId="19" fillId="6" borderId="0" xfId="0" applyFont="1" applyFill="1" applyAlignment="1">
      <alignment horizontal="center" vertical="center"/>
    </xf>
    <xf numFmtId="0" fontId="9" fillId="0" borderId="0" xfId="0" applyFont="1" applyAlignment="1">
      <alignment horizontal="left" vertical="center" wrapText="1"/>
    </xf>
    <xf numFmtId="0" fontId="9" fillId="0" borderId="0" xfId="0" applyFont="1" applyAlignment="1">
      <alignment wrapText="1"/>
    </xf>
    <xf numFmtId="165" fontId="4" fillId="0" borderId="1" xfId="0" applyNumberFormat="1" applyFont="1" applyBorder="1" applyAlignment="1">
      <alignment horizontal="left"/>
    </xf>
    <xf numFmtId="0" fontId="9" fillId="0" borderId="0" xfId="0" applyFont="1" applyAlignment="1">
      <alignment horizontal="left"/>
    </xf>
    <xf numFmtId="0" fontId="8" fillId="3" borderId="0" xfId="0" applyFont="1" applyFill="1" applyAlignment="1">
      <alignment horizontal="center" vertical="center" wrapText="1"/>
    </xf>
    <xf numFmtId="0" fontId="8" fillId="11" borderId="12" xfId="0" applyFont="1" applyFill="1" applyBorder="1" applyAlignment="1">
      <alignment horizontal="center"/>
    </xf>
    <xf numFmtId="0" fontId="8" fillId="11" borderId="22" xfId="0" applyFont="1" applyFill="1" applyBorder="1" applyAlignment="1">
      <alignment horizontal="center"/>
    </xf>
    <xf numFmtId="0" fontId="8" fillId="11" borderId="25" xfId="0" applyFont="1" applyFill="1" applyBorder="1" applyAlignment="1">
      <alignment horizontal="center"/>
    </xf>
    <xf numFmtId="0" fontId="9" fillId="11" borderId="1" xfId="0" applyFont="1" applyFill="1" applyBorder="1" applyAlignment="1">
      <alignment horizontal="center"/>
    </xf>
    <xf numFmtId="0" fontId="9" fillId="11" borderId="35" xfId="0" applyFont="1" applyFill="1" applyBorder="1" applyAlignment="1">
      <alignment horizontal="center"/>
    </xf>
    <xf numFmtId="0" fontId="9" fillId="6" borderId="12" xfId="0" applyFont="1" applyFill="1" applyBorder="1" applyAlignment="1">
      <alignment horizontal="center"/>
    </xf>
    <xf numFmtId="0" fontId="9" fillId="6" borderId="22" xfId="0" applyFont="1" applyFill="1" applyBorder="1" applyAlignment="1">
      <alignment horizontal="center"/>
    </xf>
    <xf numFmtId="0" fontId="9" fillId="6" borderId="25" xfId="0" applyFont="1" applyFill="1" applyBorder="1" applyAlignment="1">
      <alignment horizontal="center"/>
    </xf>
    <xf numFmtId="0" fontId="8" fillId="0" borderId="12" xfId="0" applyFont="1" applyBorder="1" applyAlignment="1">
      <alignment horizontal="right"/>
    </xf>
    <xf numFmtId="0" fontId="8" fillId="0" borderId="25" xfId="0" applyFont="1" applyBorder="1" applyAlignment="1">
      <alignment horizontal="right"/>
    </xf>
    <xf numFmtId="0" fontId="8" fillId="0" borderId="0" xfId="0" applyFont="1" applyAlignment="1">
      <alignment horizontal="left" vertical="top" indent="1"/>
    </xf>
    <xf numFmtId="0" fontId="9" fillId="0" borderId="22" xfId="0" applyFont="1" applyBorder="1" applyAlignment="1" applyProtection="1">
      <alignment horizontal="left" vertical="top" wrapText="1"/>
      <protection locked="0"/>
    </xf>
    <xf numFmtId="0" fontId="9" fillId="0" borderId="1" xfId="0" applyFont="1" applyBorder="1" applyAlignment="1" applyProtection="1">
      <alignment horizontal="left"/>
      <protection locked="0"/>
    </xf>
    <xf numFmtId="0" fontId="9" fillId="0" borderId="1" xfId="0" applyFont="1" applyBorder="1" applyAlignment="1">
      <alignment horizontal="center"/>
    </xf>
    <xf numFmtId="0" fontId="9" fillId="0" borderId="22" xfId="0" applyFont="1" applyBorder="1" applyAlignment="1">
      <alignment horizontal="left" vertical="top" wrapText="1"/>
    </xf>
    <xf numFmtId="0" fontId="9" fillId="0" borderId="11" xfId="0" applyFont="1" applyBorder="1" applyAlignment="1" applyProtection="1">
      <alignment horizontal="left"/>
      <protection locked="0"/>
    </xf>
    <xf numFmtId="0" fontId="8" fillId="0" borderId="12" xfId="0" applyFont="1" applyBorder="1" applyAlignment="1">
      <alignment horizontal="left"/>
    </xf>
    <xf numFmtId="0" fontId="8" fillId="0" borderId="22" xfId="0" applyFont="1" applyBorder="1" applyAlignment="1">
      <alignment horizontal="left"/>
    </xf>
    <xf numFmtId="0" fontId="8" fillId="0" borderId="25" xfId="0" applyFont="1" applyBorder="1" applyAlignment="1">
      <alignment horizontal="left"/>
    </xf>
    <xf numFmtId="0" fontId="8" fillId="0" borderId="22" xfId="0" applyFont="1" applyBorder="1" applyAlignment="1">
      <alignment horizontal="left" vertical="top" wrapText="1"/>
    </xf>
    <xf numFmtId="165" fontId="9" fillId="0" borderId="22" xfId="0" applyNumberFormat="1" applyFont="1" applyBorder="1" applyAlignment="1">
      <alignment horizontal="left" vertical="top"/>
    </xf>
    <xf numFmtId="0" fontId="8" fillId="0" borderId="22" xfId="0" applyFont="1" applyBorder="1" applyAlignment="1">
      <alignment horizontal="right"/>
    </xf>
    <xf numFmtId="0" fontId="39" fillId="3" borderId="0" xfId="0" applyFont="1" applyFill="1" applyAlignment="1">
      <alignment horizontal="left" vertical="center"/>
    </xf>
    <xf numFmtId="0" fontId="8" fillId="5" borderId="11" xfId="0" applyFont="1" applyFill="1" applyBorder="1" applyAlignment="1">
      <alignment horizontal="center"/>
    </xf>
    <xf numFmtId="0" fontId="14" fillId="0" borderId="22" xfId="0" applyFont="1" applyBorder="1" applyAlignment="1">
      <alignment horizontal="left" vertical="top"/>
    </xf>
    <xf numFmtId="0" fontId="14" fillId="0" borderId="22" xfId="0" applyFont="1" applyBorder="1" applyAlignment="1">
      <alignment horizontal="left" vertical="top" wrapText="1"/>
    </xf>
    <xf numFmtId="167" fontId="9" fillId="0" borderId="22" xfId="0" applyNumberFormat="1" applyFont="1" applyBorder="1" applyAlignment="1">
      <alignment horizontal="left" vertical="top"/>
    </xf>
    <xf numFmtId="0" fontId="9" fillId="0" borderId="12" xfId="0" applyFont="1" applyBorder="1" applyAlignment="1">
      <alignment horizontal="right"/>
    </xf>
    <xf numFmtId="0" fontId="9" fillId="0" borderId="22" xfId="0" applyFont="1" applyBorder="1" applyAlignment="1">
      <alignment horizontal="right"/>
    </xf>
    <xf numFmtId="0" fontId="9" fillId="0" borderId="25" xfId="0" applyFont="1" applyBorder="1" applyAlignment="1">
      <alignment horizontal="right"/>
    </xf>
    <xf numFmtId="167" fontId="9" fillId="0" borderId="22" xfId="0" applyNumberFormat="1" applyFont="1" applyBorder="1" applyAlignment="1">
      <alignment horizontal="left" vertical="top" wrapText="1"/>
    </xf>
  </cellXfs>
  <cellStyles count="3">
    <cellStyle name="Currency" xfId="1" builtinId="4"/>
    <cellStyle name="Hyperlink" xfId="2" builtinId="8"/>
    <cellStyle name="Normal" xfId="0" builtinId="0"/>
  </cellStyles>
  <dxfs count="29">
    <dxf>
      <fill>
        <patternFill patternType="solid">
          <fgColor rgb="FF6DFF0A"/>
          <bgColor rgb="FF6DE10A"/>
        </patternFill>
      </fill>
    </dxf>
    <dxf>
      <fill>
        <patternFill>
          <bgColor theme="0" tint="-0.14996795556505021"/>
        </patternFill>
      </fill>
    </dxf>
    <dxf>
      <fill>
        <patternFill>
          <bgColor rgb="FF66FFCC"/>
        </patternFill>
      </fill>
    </dxf>
    <dxf>
      <fill>
        <patternFill>
          <bgColor rgb="FFCCFFCC"/>
        </patternFill>
      </fill>
    </dxf>
    <dxf>
      <fill>
        <patternFill>
          <bgColor rgb="FF6DFF0A"/>
        </patternFill>
      </fill>
    </dxf>
    <dxf>
      <fill>
        <patternFill>
          <bgColor rgb="FF6DFF0A"/>
        </patternFill>
      </fill>
    </dxf>
    <dxf>
      <fill>
        <patternFill>
          <bgColor rgb="FFFF9999"/>
        </patternFill>
      </fill>
    </dxf>
    <dxf>
      <fill>
        <patternFill>
          <bgColor rgb="FFCCFFFF"/>
        </patternFill>
      </fill>
    </dxf>
    <dxf>
      <fill>
        <patternFill>
          <bgColor rgb="FFFFECDD"/>
        </patternFill>
      </fill>
    </dxf>
    <dxf>
      <fill>
        <patternFill>
          <bgColor rgb="FFFFECDD"/>
        </patternFill>
      </fill>
    </dxf>
    <dxf>
      <fill>
        <patternFill>
          <bgColor rgb="FFDAD8D8"/>
        </patternFill>
      </fill>
    </dxf>
    <dxf>
      <fill>
        <patternFill>
          <bgColor rgb="FF6DFF0A"/>
        </patternFill>
      </fill>
    </dxf>
    <dxf>
      <fill>
        <patternFill>
          <bgColor rgb="FF66FFCC"/>
        </patternFill>
      </fill>
    </dxf>
    <dxf>
      <fill>
        <patternFill>
          <bgColor rgb="FF66FFCC"/>
        </patternFill>
      </fill>
    </dxf>
    <dxf>
      <fill>
        <patternFill>
          <bgColor rgb="FF6DFF0A"/>
        </patternFill>
      </fill>
    </dxf>
    <dxf>
      <fill>
        <patternFill>
          <bgColor rgb="FF66FFCC"/>
        </patternFill>
      </fill>
    </dxf>
    <dxf>
      <fill>
        <patternFill>
          <bgColor rgb="FFCCFFCC"/>
        </patternFill>
      </fill>
    </dxf>
    <dxf>
      <fill>
        <patternFill>
          <bgColor rgb="FFDAD8D8"/>
        </patternFill>
      </fill>
    </dxf>
    <dxf>
      <fill>
        <patternFill>
          <bgColor rgb="FFFFCCFF"/>
        </patternFill>
      </fill>
    </dxf>
    <dxf>
      <fill>
        <patternFill>
          <bgColor rgb="FFFFCCFF"/>
        </patternFill>
      </fill>
    </dxf>
    <dxf>
      <fill>
        <patternFill>
          <bgColor rgb="FFFFCCFF"/>
        </patternFill>
      </fill>
    </dxf>
    <dxf>
      <fill>
        <patternFill>
          <bgColor rgb="FFDAD8D8"/>
        </patternFill>
      </fill>
    </dxf>
    <dxf>
      <fill>
        <patternFill>
          <bgColor rgb="FFDAD8D8"/>
        </patternFill>
      </fill>
    </dxf>
    <dxf>
      <fill>
        <patternFill>
          <bgColor rgb="FF6DFF0A"/>
        </patternFill>
      </fill>
    </dxf>
    <dxf>
      <fill>
        <patternFill>
          <bgColor rgb="FFFFFF78"/>
        </patternFill>
      </fill>
    </dxf>
    <dxf>
      <fill>
        <patternFill>
          <bgColor rgb="FF6DFF0A"/>
        </patternFill>
      </fill>
    </dxf>
    <dxf>
      <fill>
        <patternFill>
          <bgColor rgb="FFDAD8D8"/>
        </patternFill>
      </fill>
    </dxf>
    <dxf>
      <fill>
        <patternFill>
          <bgColor rgb="FFFFCCFF"/>
        </patternFill>
      </fill>
    </dxf>
    <dxf>
      <fill>
        <patternFill>
          <bgColor rgb="FF6DFF0A"/>
        </patternFill>
      </fill>
    </dxf>
  </dxfs>
  <tableStyles count="0" defaultTableStyle="TableStyleMedium2" defaultPivotStyle="PivotStyleLight16"/>
  <colors>
    <mruColors>
      <color rgb="FF6DE10A"/>
      <color rgb="FF6DFF0A"/>
      <color rgb="FF66FFCC"/>
      <color rgb="FFA7C5D9"/>
      <color rgb="FFFFCCFF"/>
      <color rgb="FFDAD8D8"/>
      <color rgb="FFFFECDD"/>
      <color rgb="FFFFFF78"/>
      <color rgb="FFFFFF6D"/>
      <color rgb="FFFFF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8</xdr:col>
      <xdr:colOff>572667</xdr:colOff>
      <xdr:row>90</xdr:row>
      <xdr:rowOff>9525</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stretch>
          <a:fillRect/>
        </a:stretch>
      </xdr:blipFill>
      <xdr:spPr>
        <a:xfrm>
          <a:off x="0" y="9153525"/>
          <a:ext cx="5449467" cy="8010525"/>
        </a:xfrm>
        <a:prstGeom prst="rect">
          <a:avLst/>
        </a:prstGeom>
      </xdr:spPr>
    </xdr:pic>
    <xdr:clientData/>
  </xdr:twoCellAnchor>
  <xdr:twoCellAnchor editAs="oneCell">
    <xdr:from>
      <xdr:col>0</xdr:col>
      <xdr:colOff>0</xdr:colOff>
      <xdr:row>95</xdr:row>
      <xdr:rowOff>0</xdr:rowOff>
    </xdr:from>
    <xdr:to>
      <xdr:col>8</xdr:col>
      <xdr:colOff>552930</xdr:colOff>
      <xdr:row>136</xdr:row>
      <xdr:rowOff>133350</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2"/>
        <a:stretch>
          <a:fillRect/>
        </a:stretch>
      </xdr:blipFill>
      <xdr:spPr>
        <a:xfrm>
          <a:off x="0" y="18107025"/>
          <a:ext cx="5429730" cy="7943850"/>
        </a:xfrm>
        <a:prstGeom prst="rect">
          <a:avLst/>
        </a:prstGeom>
      </xdr:spPr>
    </xdr:pic>
    <xdr:clientData/>
  </xdr:twoCellAnchor>
  <xdr:twoCellAnchor editAs="oneCell">
    <xdr:from>
      <xdr:col>0</xdr:col>
      <xdr:colOff>0</xdr:colOff>
      <xdr:row>142</xdr:row>
      <xdr:rowOff>0</xdr:rowOff>
    </xdr:from>
    <xdr:to>
      <xdr:col>8</xdr:col>
      <xdr:colOff>578869</xdr:colOff>
      <xdr:row>183</xdr:row>
      <xdr:rowOff>57150</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3"/>
        <a:stretch>
          <a:fillRect/>
        </a:stretch>
      </xdr:blipFill>
      <xdr:spPr>
        <a:xfrm>
          <a:off x="0" y="27060525"/>
          <a:ext cx="5455669" cy="7867650"/>
        </a:xfrm>
        <a:prstGeom prst="rect">
          <a:avLst/>
        </a:prstGeom>
      </xdr:spPr>
    </xdr:pic>
    <xdr:clientData/>
  </xdr:twoCellAnchor>
  <xdr:twoCellAnchor editAs="oneCell">
    <xdr:from>
      <xdr:col>0</xdr:col>
      <xdr:colOff>0</xdr:colOff>
      <xdr:row>189</xdr:row>
      <xdr:rowOff>0</xdr:rowOff>
    </xdr:from>
    <xdr:to>
      <xdr:col>8</xdr:col>
      <xdr:colOff>487763</xdr:colOff>
      <xdr:row>229</xdr:row>
      <xdr:rowOff>47626</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4"/>
        <a:stretch>
          <a:fillRect/>
        </a:stretch>
      </xdr:blipFill>
      <xdr:spPr>
        <a:xfrm>
          <a:off x="0" y="36014025"/>
          <a:ext cx="5364563" cy="7667626"/>
        </a:xfrm>
        <a:prstGeom prst="rect">
          <a:avLst/>
        </a:prstGeom>
      </xdr:spPr>
    </xdr:pic>
    <xdr:clientData/>
  </xdr:twoCellAnchor>
  <xdr:twoCellAnchor editAs="oneCell">
    <xdr:from>
      <xdr:col>0</xdr:col>
      <xdr:colOff>28576</xdr:colOff>
      <xdr:row>0</xdr:row>
      <xdr:rowOff>85724</xdr:rowOff>
    </xdr:from>
    <xdr:to>
      <xdr:col>8</xdr:col>
      <xdr:colOff>576998</xdr:colOff>
      <xdr:row>43</xdr:row>
      <xdr:rowOff>47624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28576" y="85724"/>
          <a:ext cx="5425222" cy="81629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95250</xdr:rowOff>
    </xdr:from>
    <xdr:to>
      <xdr:col>2</xdr:col>
      <xdr:colOff>323850</xdr:colOff>
      <xdr:row>2</xdr:row>
      <xdr:rowOff>237295</xdr:rowOff>
    </xdr:to>
    <xdr:pic>
      <xdr:nvPicPr>
        <xdr:cNvPr id="7" name="Picture 8" descr="Colour ENS Logo">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
          <a:ext cx="1676400" cy="637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19050</xdr:colOff>
          <xdr:row>3</xdr:row>
          <xdr:rowOff>180975</xdr:rowOff>
        </xdr:from>
        <xdr:to>
          <xdr:col>1</xdr:col>
          <xdr:colOff>314325</xdr:colOff>
          <xdr:row>5</xdr:row>
          <xdr:rowOff>38100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B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xdr:row>
          <xdr:rowOff>180975</xdr:rowOff>
        </xdr:from>
        <xdr:to>
          <xdr:col>1</xdr:col>
          <xdr:colOff>314325</xdr:colOff>
          <xdr:row>6</xdr:row>
          <xdr:rowOff>47625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B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438150</xdr:colOff>
      <xdr:row>4</xdr:row>
      <xdr:rowOff>0</xdr:rowOff>
    </xdr:to>
    <xdr:pic>
      <xdr:nvPicPr>
        <xdr:cNvPr id="4" name="Picture 8" descr="Colour ENS Logo">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676400" cy="637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66676</xdr:colOff>
      <xdr:row>0</xdr:row>
      <xdr:rowOff>28576</xdr:rowOff>
    </xdr:from>
    <xdr:to>
      <xdr:col>2</xdr:col>
      <xdr:colOff>285750</xdr:colOff>
      <xdr:row>3</xdr:row>
      <xdr:rowOff>52938</xdr:rowOff>
    </xdr:to>
    <xdr:pic>
      <xdr:nvPicPr>
        <xdr:cNvPr id="2" name="Picture 8" descr="Colour ENS Logo">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6" y="28576"/>
          <a:ext cx="1571624" cy="691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15254</xdr:colOff>
      <xdr:row>3</xdr:row>
      <xdr:rowOff>9959</xdr:rowOff>
    </xdr:from>
    <xdr:to>
      <xdr:col>1</xdr:col>
      <xdr:colOff>414617</xdr:colOff>
      <xdr:row>5</xdr:row>
      <xdr:rowOff>51893</xdr:rowOff>
    </xdr:to>
    <xdr:pic>
      <xdr:nvPicPr>
        <xdr:cNvPr id="2" name="Picture 8" descr="Colour ENS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54" y="783165"/>
          <a:ext cx="1575981" cy="546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100013</xdr:rowOff>
    </xdr:from>
    <xdr:to>
      <xdr:col>1</xdr:col>
      <xdr:colOff>314679</xdr:colOff>
      <xdr:row>3</xdr:row>
      <xdr:rowOff>47625</xdr:rowOff>
    </xdr:to>
    <xdr:pic>
      <xdr:nvPicPr>
        <xdr:cNvPr id="5" name="Picture 8" descr="Colour ENS Logo">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0013"/>
          <a:ext cx="1795817" cy="652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194806</xdr:colOff>
      <xdr:row>3</xdr:row>
      <xdr:rowOff>16933</xdr:rowOff>
    </xdr:to>
    <xdr:pic>
      <xdr:nvPicPr>
        <xdr:cNvPr id="6" name="Picture 8" descr="Colour ENS Logo">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1450"/>
          <a:ext cx="1675944" cy="540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361494</xdr:colOff>
      <xdr:row>3</xdr:row>
      <xdr:rowOff>45508</xdr:rowOff>
    </xdr:to>
    <xdr:pic>
      <xdr:nvPicPr>
        <xdr:cNvPr id="3" name="Picture 8" descr="Colour ENS Log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1450"/>
          <a:ext cx="1675944" cy="540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1</xdr:row>
      <xdr:rowOff>14287</xdr:rowOff>
    </xdr:from>
    <xdr:to>
      <xdr:col>1</xdr:col>
      <xdr:colOff>666294</xdr:colOff>
      <xdr:row>3</xdr:row>
      <xdr:rowOff>59795</xdr:rowOff>
    </xdr:to>
    <xdr:pic>
      <xdr:nvPicPr>
        <xdr:cNvPr id="3" name="Picture 8" descr="Colour ENS Logo">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5262"/>
          <a:ext cx="1899782" cy="578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38101</xdr:colOff>
      <xdr:row>0</xdr:row>
      <xdr:rowOff>104768</xdr:rowOff>
    </xdr:from>
    <xdr:to>
      <xdr:col>1</xdr:col>
      <xdr:colOff>1943100</xdr:colOff>
      <xdr:row>3</xdr:row>
      <xdr:rowOff>50263</xdr:rowOff>
    </xdr:to>
    <xdr:pic>
      <xdr:nvPicPr>
        <xdr:cNvPr id="2" name="Picture 8" descr="Colour ENS 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1" y="104768"/>
          <a:ext cx="2028824" cy="650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128583</xdr:rowOff>
    </xdr:from>
    <xdr:to>
      <xdr:col>1</xdr:col>
      <xdr:colOff>342444</xdr:colOff>
      <xdr:row>3</xdr:row>
      <xdr:rowOff>78841</xdr:rowOff>
    </xdr:to>
    <xdr:pic>
      <xdr:nvPicPr>
        <xdr:cNvPr id="3" name="Picture 8" descr="Colour ENS Logo">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8583"/>
          <a:ext cx="1575932" cy="645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295275</xdr:colOff>
      <xdr:row>3</xdr:row>
      <xdr:rowOff>27745</xdr:rowOff>
    </xdr:to>
    <xdr:pic>
      <xdr:nvPicPr>
        <xdr:cNvPr id="4" name="Picture 8" descr="Colour ENS Logo">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80975"/>
          <a:ext cx="1676400" cy="637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5</xdr:row>
          <xdr:rowOff>85725</xdr:rowOff>
        </xdr:from>
        <xdr:to>
          <xdr:col>1</xdr:col>
          <xdr:colOff>304800</xdr:colOff>
          <xdr:row>6</xdr:row>
          <xdr:rowOff>47625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A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104775</xdr:rowOff>
        </xdr:from>
        <xdr:to>
          <xdr:col>1</xdr:col>
          <xdr:colOff>295275</xdr:colOff>
          <xdr:row>7</xdr:row>
          <xdr:rowOff>9525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A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114300</xdr:rowOff>
        </xdr:from>
        <xdr:to>
          <xdr:col>1</xdr:col>
          <xdr:colOff>523875</xdr:colOff>
          <xdr:row>34</xdr:row>
          <xdr:rowOff>47625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A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34</xdr:row>
          <xdr:rowOff>114300</xdr:rowOff>
        </xdr:from>
        <xdr:to>
          <xdr:col>1</xdr:col>
          <xdr:colOff>523875</xdr:colOff>
          <xdr:row>35</xdr:row>
          <xdr:rowOff>47625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A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35</xdr:row>
          <xdr:rowOff>114300</xdr:rowOff>
        </xdr:from>
        <xdr:to>
          <xdr:col>1</xdr:col>
          <xdr:colOff>523875</xdr:colOff>
          <xdr:row>36</xdr:row>
          <xdr:rowOff>47625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A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114300</xdr:rowOff>
        </xdr:from>
        <xdr:to>
          <xdr:col>1</xdr:col>
          <xdr:colOff>523875</xdr:colOff>
          <xdr:row>37</xdr:row>
          <xdr:rowOff>47625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A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O'Halloran, Vicky" id="{801EB397-66B4-4CA9-8891-8B603E0DDD8F}" userId="S::Vicky.OHalloran@novascotia.ca::6e801a5e-b55e-47fd-84a4-cd45b066222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2" dT="2019-03-13T17:41:24.11" personId="{801EB397-66B4-4CA9-8891-8B603E0DDD8F}" id="{E4A0D09D-47E6-47C1-8D19-B3F612B7AD02}">
    <text>Only record petty cash establishment and replenishments - do not include amount paid out of petty cash</text>
  </threadedComment>
  <threadedComment ref="G12" dT="2019-03-19T18:17:24.43" personId="{801EB397-66B4-4CA9-8891-8B603E0DDD8F}" id="{4282BA93-D3B5-4EF2-B8E3-97012B5728CC}" parentId="{E4A0D09D-47E6-47C1-8D19-B3F612B7AD02}">
    <text>Petty cash disbursement should be recorded as a negative value under petty cash</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electionsnovascotia.ca/" TargetMode="External"/><Relationship Id="rId2" Type="http://schemas.openxmlformats.org/officeDocument/2006/relationships/hyperlink" Target="mailto:electionsfinance@novascotia.ca" TargetMode="External"/><Relationship Id="rId1" Type="http://schemas.openxmlformats.org/officeDocument/2006/relationships/hyperlink" Target="mailto:elections@novascotia.c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2.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lectionsnovascotia.ca/Forms-Handbooks-for-Candidate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electionsnovascotia.ca/Forms-Handbooks-for-Candidate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lectionsnovascotia.ca/Forms-Handbooks-for-Candid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F8571-4284-4096-9343-C5257221BC7D}">
  <dimension ref="F1:S19"/>
  <sheetViews>
    <sheetView workbookViewId="0">
      <selection activeCell="J8" sqref="J8"/>
    </sheetView>
  </sheetViews>
  <sheetFormatPr defaultRowHeight="15"/>
  <cols>
    <col min="14" max="14" width="7" customWidth="1"/>
  </cols>
  <sheetData>
    <row r="1" spans="6:19" ht="15.75">
      <c r="F1" s="373"/>
      <c r="K1" s="376" t="s">
        <v>476</v>
      </c>
      <c r="L1" s="377"/>
      <c r="M1" s="377"/>
      <c r="N1" s="377"/>
      <c r="O1" s="377"/>
      <c r="P1" s="377"/>
      <c r="Q1" s="377"/>
      <c r="R1" s="377"/>
      <c r="S1" s="377"/>
    </row>
    <row r="3" spans="6:19">
      <c r="K3" s="374" t="s">
        <v>477</v>
      </c>
      <c r="O3" s="374" t="s">
        <v>484</v>
      </c>
    </row>
    <row r="4" spans="6:19">
      <c r="K4" s="359" t="s">
        <v>478</v>
      </c>
      <c r="O4" s="359" t="s">
        <v>485</v>
      </c>
    </row>
    <row r="5" spans="6:19">
      <c r="K5" s="359" t="s">
        <v>479</v>
      </c>
      <c r="O5" s="359" t="s">
        <v>486</v>
      </c>
    </row>
    <row r="7" spans="6:19">
      <c r="K7" s="374" t="s">
        <v>480</v>
      </c>
    </row>
    <row r="8" spans="6:19">
      <c r="K8" s="359" t="s">
        <v>481</v>
      </c>
    </row>
    <row r="9" spans="6:19">
      <c r="K9" s="359" t="s">
        <v>482</v>
      </c>
    </row>
    <row r="10" spans="6:19">
      <c r="K10" s="359" t="s">
        <v>483</v>
      </c>
    </row>
    <row r="11" spans="6:19">
      <c r="K11" s="359" t="s">
        <v>475</v>
      </c>
    </row>
    <row r="12" spans="6:19">
      <c r="K12" s="375" t="s">
        <v>492</v>
      </c>
    </row>
    <row r="13" spans="6:19">
      <c r="K13" s="373" t="s">
        <v>487</v>
      </c>
    </row>
    <row r="15" spans="6:19">
      <c r="K15" s="375" t="s">
        <v>488</v>
      </c>
    </row>
    <row r="16" spans="6:19">
      <c r="K16" s="373" t="s">
        <v>489</v>
      </c>
    </row>
    <row r="18" spans="11:11">
      <c r="K18" s="375" t="s">
        <v>490</v>
      </c>
    </row>
    <row r="19" spans="11:11">
      <c r="K19" s="373" t="s">
        <v>491</v>
      </c>
    </row>
  </sheetData>
  <sheetProtection algorithmName="SHA-512" hashValue="5U3jDs5l3vsCyGdbKSfvlmDg2lSy9mf+CLNyIN29c8sl+rkh/VD4ZiwDPYJTZ1Jo88aXIiNZE1LBHCPWCCyYDw==" saltValue="MePifhUYW6UUdCLjA2QxBw==" spinCount="100000" sheet="1" objects="1" scenarios="1"/>
  <hyperlinks>
    <hyperlink ref="K13" r:id="rId1" display="mailto:elections@novascotia.ca" xr:uid="{D4E173E7-6BEB-4E9E-A5B6-8C0040481780}"/>
    <hyperlink ref="K16" r:id="rId2" display="mailto:electionsfinance@novascotia.ca" xr:uid="{ED526EF5-3DFC-4B8F-8116-2276784F8008}"/>
    <hyperlink ref="K19" r:id="rId3" display="https://www.electionsnovascotia.ca/" xr:uid="{9CAEF6CB-E35C-44F3-B2E8-A0AC9CF54498}"/>
  </hyperlinks>
  <pageMargins left="0.7" right="0.7" top="0.75" bottom="0.75" header="0.3" footer="0.3"/>
  <pageSetup fitToHeight="0"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2:K37"/>
  <sheetViews>
    <sheetView workbookViewId="0">
      <selection activeCell="F26" sqref="F26"/>
    </sheetView>
  </sheetViews>
  <sheetFormatPr defaultRowHeight="14.25"/>
  <cols>
    <col min="1" max="1" width="18.28515625" style="1" customWidth="1"/>
    <col min="2" max="2" width="27.7109375" style="1" customWidth="1"/>
    <col min="3" max="3" width="16.28515625" style="1" customWidth="1"/>
    <col min="4" max="4" width="14.140625" style="1" customWidth="1"/>
    <col min="5" max="5" width="24.85546875" style="1" customWidth="1"/>
    <col min="6" max="6" width="12.7109375" style="1" bestFit="1" customWidth="1"/>
    <col min="7" max="256" width="9" style="1"/>
    <col min="257" max="257" width="20.7109375" style="1" customWidth="1"/>
    <col min="258" max="258" width="27.7109375" style="1" customWidth="1"/>
    <col min="259" max="259" width="13.140625" style="1" customWidth="1"/>
    <col min="260" max="260" width="19.7109375" style="1" customWidth="1"/>
    <col min="261" max="261" width="20.7109375" style="1" customWidth="1"/>
    <col min="262" max="262" width="12.7109375" style="1" bestFit="1" customWidth="1"/>
    <col min="263" max="512" width="9" style="1"/>
    <col min="513" max="513" width="20.7109375" style="1" customWidth="1"/>
    <col min="514" max="514" width="27.7109375" style="1" customWidth="1"/>
    <col min="515" max="515" width="13.140625" style="1" customWidth="1"/>
    <col min="516" max="516" width="19.7109375" style="1" customWidth="1"/>
    <col min="517" max="517" width="20.7109375" style="1" customWidth="1"/>
    <col min="518" max="518" width="12.7109375" style="1" bestFit="1" customWidth="1"/>
    <col min="519" max="768" width="9" style="1"/>
    <col min="769" max="769" width="20.7109375" style="1" customWidth="1"/>
    <col min="770" max="770" width="27.7109375" style="1" customWidth="1"/>
    <col min="771" max="771" width="13.140625" style="1" customWidth="1"/>
    <col min="772" max="772" width="19.7109375" style="1" customWidth="1"/>
    <col min="773" max="773" width="20.7109375" style="1" customWidth="1"/>
    <col min="774" max="774" width="12.7109375" style="1" bestFit="1" customWidth="1"/>
    <col min="775" max="1024" width="9" style="1"/>
    <col min="1025" max="1025" width="20.7109375" style="1" customWidth="1"/>
    <col min="1026" max="1026" width="27.7109375" style="1" customWidth="1"/>
    <col min="1027" max="1027" width="13.140625" style="1" customWidth="1"/>
    <col min="1028" max="1028" width="19.7109375" style="1" customWidth="1"/>
    <col min="1029" max="1029" width="20.7109375" style="1" customWidth="1"/>
    <col min="1030" max="1030" width="12.7109375" style="1" bestFit="1" customWidth="1"/>
    <col min="1031" max="1280" width="9" style="1"/>
    <col min="1281" max="1281" width="20.7109375" style="1" customWidth="1"/>
    <col min="1282" max="1282" width="27.7109375" style="1" customWidth="1"/>
    <col min="1283" max="1283" width="13.140625" style="1" customWidth="1"/>
    <col min="1284" max="1284" width="19.7109375" style="1" customWidth="1"/>
    <col min="1285" max="1285" width="20.7109375" style="1" customWidth="1"/>
    <col min="1286" max="1286" width="12.7109375" style="1" bestFit="1" customWidth="1"/>
    <col min="1287" max="1536" width="9" style="1"/>
    <col min="1537" max="1537" width="20.7109375" style="1" customWidth="1"/>
    <col min="1538" max="1538" width="27.7109375" style="1" customWidth="1"/>
    <col min="1539" max="1539" width="13.140625" style="1" customWidth="1"/>
    <col min="1540" max="1540" width="19.7109375" style="1" customWidth="1"/>
    <col min="1541" max="1541" width="20.7109375" style="1" customWidth="1"/>
    <col min="1542" max="1542" width="12.7109375" style="1" bestFit="1" customWidth="1"/>
    <col min="1543" max="1792" width="9" style="1"/>
    <col min="1793" max="1793" width="20.7109375" style="1" customWidth="1"/>
    <col min="1794" max="1794" width="27.7109375" style="1" customWidth="1"/>
    <col min="1795" max="1795" width="13.140625" style="1" customWidth="1"/>
    <col min="1796" max="1796" width="19.7109375" style="1" customWidth="1"/>
    <col min="1797" max="1797" width="20.7109375" style="1" customWidth="1"/>
    <col min="1798" max="1798" width="12.7109375" style="1" bestFit="1" customWidth="1"/>
    <col min="1799" max="2048" width="9" style="1"/>
    <col min="2049" max="2049" width="20.7109375" style="1" customWidth="1"/>
    <col min="2050" max="2050" width="27.7109375" style="1" customWidth="1"/>
    <col min="2051" max="2051" width="13.140625" style="1" customWidth="1"/>
    <col min="2052" max="2052" width="19.7109375" style="1" customWidth="1"/>
    <col min="2053" max="2053" width="20.7109375" style="1" customWidth="1"/>
    <col min="2054" max="2054" width="12.7109375" style="1" bestFit="1" customWidth="1"/>
    <col min="2055" max="2304" width="9" style="1"/>
    <col min="2305" max="2305" width="20.7109375" style="1" customWidth="1"/>
    <col min="2306" max="2306" width="27.7109375" style="1" customWidth="1"/>
    <col min="2307" max="2307" width="13.140625" style="1" customWidth="1"/>
    <col min="2308" max="2308" width="19.7109375" style="1" customWidth="1"/>
    <col min="2309" max="2309" width="20.7109375" style="1" customWidth="1"/>
    <col min="2310" max="2310" width="12.7109375" style="1" bestFit="1" customWidth="1"/>
    <col min="2311" max="2560" width="9" style="1"/>
    <col min="2561" max="2561" width="20.7109375" style="1" customWidth="1"/>
    <col min="2562" max="2562" width="27.7109375" style="1" customWidth="1"/>
    <col min="2563" max="2563" width="13.140625" style="1" customWidth="1"/>
    <col min="2564" max="2564" width="19.7109375" style="1" customWidth="1"/>
    <col min="2565" max="2565" width="20.7109375" style="1" customWidth="1"/>
    <col min="2566" max="2566" width="12.7109375" style="1" bestFit="1" customWidth="1"/>
    <col min="2567" max="2816" width="9" style="1"/>
    <col min="2817" max="2817" width="20.7109375" style="1" customWidth="1"/>
    <col min="2818" max="2818" width="27.7109375" style="1" customWidth="1"/>
    <col min="2819" max="2819" width="13.140625" style="1" customWidth="1"/>
    <col min="2820" max="2820" width="19.7109375" style="1" customWidth="1"/>
    <col min="2821" max="2821" width="20.7109375" style="1" customWidth="1"/>
    <col min="2822" max="2822" width="12.7109375" style="1" bestFit="1" customWidth="1"/>
    <col min="2823" max="3072" width="9" style="1"/>
    <col min="3073" max="3073" width="20.7109375" style="1" customWidth="1"/>
    <col min="3074" max="3074" width="27.7109375" style="1" customWidth="1"/>
    <col min="3075" max="3075" width="13.140625" style="1" customWidth="1"/>
    <col min="3076" max="3076" width="19.7109375" style="1" customWidth="1"/>
    <col min="3077" max="3077" width="20.7109375" style="1" customWidth="1"/>
    <col min="3078" max="3078" width="12.7109375" style="1" bestFit="1" customWidth="1"/>
    <col min="3079" max="3328" width="9" style="1"/>
    <col min="3329" max="3329" width="20.7109375" style="1" customWidth="1"/>
    <col min="3330" max="3330" width="27.7109375" style="1" customWidth="1"/>
    <col min="3331" max="3331" width="13.140625" style="1" customWidth="1"/>
    <col min="3332" max="3332" width="19.7109375" style="1" customWidth="1"/>
    <col min="3333" max="3333" width="20.7109375" style="1" customWidth="1"/>
    <col min="3334" max="3334" width="12.7109375" style="1" bestFit="1" customWidth="1"/>
    <col min="3335" max="3584" width="9" style="1"/>
    <col min="3585" max="3585" width="20.7109375" style="1" customWidth="1"/>
    <col min="3586" max="3586" width="27.7109375" style="1" customWidth="1"/>
    <col min="3587" max="3587" width="13.140625" style="1" customWidth="1"/>
    <col min="3588" max="3588" width="19.7109375" style="1" customWidth="1"/>
    <col min="3589" max="3589" width="20.7109375" style="1" customWidth="1"/>
    <col min="3590" max="3590" width="12.7109375" style="1" bestFit="1" customWidth="1"/>
    <col min="3591" max="3840" width="9" style="1"/>
    <col min="3841" max="3841" width="20.7109375" style="1" customWidth="1"/>
    <col min="3842" max="3842" width="27.7109375" style="1" customWidth="1"/>
    <col min="3843" max="3843" width="13.140625" style="1" customWidth="1"/>
    <col min="3844" max="3844" width="19.7109375" style="1" customWidth="1"/>
    <col min="3845" max="3845" width="20.7109375" style="1" customWidth="1"/>
    <col min="3846" max="3846" width="12.7109375" style="1" bestFit="1" customWidth="1"/>
    <col min="3847" max="4096" width="9" style="1"/>
    <col min="4097" max="4097" width="20.7109375" style="1" customWidth="1"/>
    <col min="4098" max="4098" width="27.7109375" style="1" customWidth="1"/>
    <col min="4099" max="4099" width="13.140625" style="1" customWidth="1"/>
    <col min="4100" max="4100" width="19.7109375" style="1" customWidth="1"/>
    <col min="4101" max="4101" width="20.7109375" style="1" customWidth="1"/>
    <col min="4102" max="4102" width="12.7109375" style="1" bestFit="1" customWidth="1"/>
    <col min="4103" max="4352" width="9" style="1"/>
    <col min="4353" max="4353" width="20.7109375" style="1" customWidth="1"/>
    <col min="4354" max="4354" width="27.7109375" style="1" customWidth="1"/>
    <col min="4355" max="4355" width="13.140625" style="1" customWidth="1"/>
    <col min="4356" max="4356" width="19.7109375" style="1" customWidth="1"/>
    <col min="4357" max="4357" width="20.7109375" style="1" customWidth="1"/>
    <col min="4358" max="4358" width="12.7109375" style="1" bestFit="1" customWidth="1"/>
    <col min="4359" max="4608" width="9" style="1"/>
    <col min="4609" max="4609" width="20.7109375" style="1" customWidth="1"/>
    <col min="4610" max="4610" width="27.7109375" style="1" customWidth="1"/>
    <col min="4611" max="4611" width="13.140625" style="1" customWidth="1"/>
    <col min="4612" max="4612" width="19.7109375" style="1" customWidth="1"/>
    <col min="4613" max="4613" width="20.7109375" style="1" customWidth="1"/>
    <col min="4614" max="4614" width="12.7109375" style="1" bestFit="1" customWidth="1"/>
    <col min="4615" max="4864" width="9" style="1"/>
    <col min="4865" max="4865" width="20.7109375" style="1" customWidth="1"/>
    <col min="4866" max="4866" width="27.7109375" style="1" customWidth="1"/>
    <col min="4867" max="4867" width="13.140625" style="1" customWidth="1"/>
    <col min="4868" max="4868" width="19.7109375" style="1" customWidth="1"/>
    <col min="4869" max="4869" width="20.7109375" style="1" customWidth="1"/>
    <col min="4870" max="4870" width="12.7109375" style="1" bestFit="1" customWidth="1"/>
    <col min="4871" max="5120" width="9" style="1"/>
    <col min="5121" max="5121" width="20.7109375" style="1" customWidth="1"/>
    <col min="5122" max="5122" width="27.7109375" style="1" customWidth="1"/>
    <col min="5123" max="5123" width="13.140625" style="1" customWidth="1"/>
    <col min="5124" max="5124" width="19.7109375" style="1" customWidth="1"/>
    <col min="5125" max="5125" width="20.7109375" style="1" customWidth="1"/>
    <col min="5126" max="5126" width="12.7109375" style="1" bestFit="1" customWidth="1"/>
    <col min="5127" max="5376" width="9" style="1"/>
    <col min="5377" max="5377" width="20.7109375" style="1" customWidth="1"/>
    <col min="5378" max="5378" width="27.7109375" style="1" customWidth="1"/>
    <col min="5379" max="5379" width="13.140625" style="1" customWidth="1"/>
    <col min="5380" max="5380" width="19.7109375" style="1" customWidth="1"/>
    <col min="5381" max="5381" width="20.7109375" style="1" customWidth="1"/>
    <col min="5382" max="5382" width="12.7109375" style="1" bestFit="1" customWidth="1"/>
    <col min="5383" max="5632" width="9" style="1"/>
    <col min="5633" max="5633" width="20.7109375" style="1" customWidth="1"/>
    <col min="5634" max="5634" width="27.7109375" style="1" customWidth="1"/>
    <col min="5635" max="5635" width="13.140625" style="1" customWidth="1"/>
    <col min="5636" max="5636" width="19.7109375" style="1" customWidth="1"/>
    <col min="5637" max="5637" width="20.7109375" style="1" customWidth="1"/>
    <col min="5638" max="5638" width="12.7109375" style="1" bestFit="1" customWidth="1"/>
    <col min="5639" max="5888" width="9" style="1"/>
    <col min="5889" max="5889" width="20.7109375" style="1" customWidth="1"/>
    <col min="5890" max="5890" width="27.7109375" style="1" customWidth="1"/>
    <col min="5891" max="5891" width="13.140625" style="1" customWidth="1"/>
    <col min="5892" max="5892" width="19.7109375" style="1" customWidth="1"/>
    <col min="5893" max="5893" width="20.7109375" style="1" customWidth="1"/>
    <col min="5894" max="5894" width="12.7109375" style="1" bestFit="1" customWidth="1"/>
    <col min="5895" max="6144" width="9" style="1"/>
    <col min="6145" max="6145" width="20.7109375" style="1" customWidth="1"/>
    <col min="6146" max="6146" width="27.7109375" style="1" customWidth="1"/>
    <col min="6147" max="6147" width="13.140625" style="1" customWidth="1"/>
    <col min="6148" max="6148" width="19.7109375" style="1" customWidth="1"/>
    <col min="6149" max="6149" width="20.7109375" style="1" customWidth="1"/>
    <col min="6150" max="6150" width="12.7109375" style="1" bestFit="1" customWidth="1"/>
    <col min="6151" max="6400" width="9" style="1"/>
    <col min="6401" max="6401" width="20.7109375" style="1" customWidth="1"/>
    <col min="6402" max="6402" width="27.7109375" style="1" customWidth="1"/>
    <col min="6403" max="6403" width="13.140625" style="1" customWidth="1"/>
    <col min="6404" max="6404" width="19.7109375" style="1" customWidth="1"/>
    <col min="6405" max="6405" width="20.7109375" style="1" customWidth="1"/>
    <col min="6406" max="6406" width="12.7109375" style="1" bestFit="1" customWidth="1"/>
    <col min="6407" max="6656" width="9" style="1"/>
    <col min="6657" max="6657" width="20.7109375" style="1" customWidth="1"/>
    <col min="6658" max="6658" width="27.7109375" style="1" customWidth="1"/>
    <col min="6659" max="6659" width="13.140625" style="1" customWidth="1"/>
    <col min="6660" max="6660" width="19.7109375" style="1" customWidth="1"/>
    <col min="6661" max="6661" width="20.7109375" style="1" customWidth="1"/>
    <col min="6662" max="6662" width="12.7109375" style="1" bestFit="1" customWidth="1"/>
    <col min="6663" max="6912" width="9" style="1"/>
    <col min="6913" max="6913" width="20.7109375" style="1" customWidth="1"/>
    <col min="6914" max="6914" width="27.7109375" style="1" customWidth="1"/>
    <col min="6915" max="6915" width="13.140625" style="1" customWidth="1"/>
    <col min="6916" max="6916" width="19.7109375" style="1" customWidth="1"/>
    <col min="6917" max="6917" width="20.7109375" style="1" customWidth="1"/>
    <col min="6918" max="6918" width="12.7109375" style="1" bestFit="1" customWidth="1"/>
    <col min="6919" max="7168" width="9" style="1"/>
    <col min="7169" max="7169" width="20.7109375" style="1" customWidth="1"/>
    <col min="7170" max="7170" width="27.7109375" style="1" customWidth="1"/>
    <col min="7171" max="7171" width="13.140625" style="1" customWidth="1"/>
    <col min="7172" max="7172" width="19.7109375" style="1" customWidth="1"/>
    <col min="7173" max="7173" width="20.7109375" style="1" customWidth="1"/>
    <col min="7174" max="7174" width="12.7109375" style="1" bestFit="1" customWidth="1"/>
    <col min="7175" max="7424" width="9" style="1"/>
    <col min="7425" max="7425" width="20.7109375" style="1" customWidth="1"/>
    <col min="7426" max="7426" width="27.7109375" style="1" customWidth="1"/>
    <col min="7427" max="7427" width="13.140625" style="1" customWidth="1"/>
    <col min="7428" max="7428" width="19.7109375" style="1" customWidth="1"/>
    <col min="7429" max="7429" width="20.7109375" style="1" customWidth="1"/>
    <col min="7430" max="7430" width="12.7109375" style="1" bestFit="1" customWidth="1"/>
    <col min="7431" max="7680" width="9" style="1"/>
    <col min="7681" max="7681" width="20.7109375" style="1" customWidth="1"/>
    <col min="7682" max="7682" width="27.7109375" style="1" customWidth="1"/>
    <col min="7683" max="7683" width="13.140625" style="1" customWidth="1"/>
    <col min="7684" max="7684" width="19.7109375" style="1" customWidth="1"/>
    <col min="7685" max="7685" width="20.7109375" style="1" customWidth="1"/>
    <col min="7686" max="7686" width="12.7109375" style="1" bestFit="1" customWidth="1"/>
    <col min="7687" max="7936" width="9" style="1"/>
    <col min="7937" max="7937" width="20.7109375" style="1" customWidth="1"/>
    <col min="7938" max="7938" width="27.7109375" style="1" customWidth="1"/>
    <col min="7939" max="7939" width="13.140625" style="1" customWidth="1"/>
    <col min="7940" max="7940" width="19.7109375" style="1" customWidth="1"/>
    <col min="7941" max="7941" width="20.7109375" style="1" customWidth="1"/>
    <col min="7942" max="7942" width="12.7109375" style="1" bestFit="1" customWidth="1"/>
    <col min="7943" max="8192" width="9" style="1"/>
    <col min="8193" max="8193" width="20.7109375" style="1" customWidth="1"/>
    <col min="8194" max="8194" width="27.7109375" style="1" customWidth="1"/>
    <col min="8195" max="8195" width="13.140625" style="1" customWidth="1"/>
    <col min="8196" max="8196" width="19.7109375" style="1" customWidth="1"/>
    <col min="8197" max="8197" width="20.7109375" style="1" customWidth="1"/>
    <col min="8198" max="8198" width="12.7109375" style="1" bestFit="1" customWidth="1"/>
    <col min="8199" max="8448" width="9" style="1"/>
    <col min="8449" max="8449" width="20.7109375" style="1" customWidth="1"/>
    <col min="8450" max="8450" width="27.7109375" style="1" customWidth="1"/>
    <col min="8451" max="8451" width="13.140625" style="1" customWidth="1"/>
    <col min="8452" max="8452" width="19.7109375" style="1" customWidth="1"/>
    <col min="8453" max="8453" width="20.7109375" style="1" customWidth="1"/>
    <col min="8454" max="8454" width="12.7109375" style="1" bestFit="1" customWidth="1"/>
    <col min="8455" max="8704" width="9" style="1"/>
    <col min="8705" max="8705" width="20.7109375" style="1" customWidth="1"/>
    <col min="8706" max="8706" width="27.7109375" style="1" customWidth="1"/>
    <col min="8707" max="8707" width="13.140625" style="1" customWidth="1"/>
    <col min="8708" max="8708" width="19.7109375" style="1" customWidth="1"/>
    <col min="8709" max="8709" width="20.7109375" style="1" customWidth="1"/>
    <col min="8710" max="8710" width="12.7109375" style="1" bestFit="1" customWidth="1"/>
    <col min="8711" max="8960" width="9" style="1"/>
    <col min="8961" max="8961" width="20.7109375" style="1" customWidth="1"/>
    <col min="8962" max="8962" width="27.7109375" style="1" customWidth="1"/>
    <col min="8963" max="8963" width="13.140625" style="1" customWidth="1"/>
    <col min="8964" max="8964" width="19.7109375" style="1" customWidth="1"/>
    <col min="8965" max="8965" width="20.7109375" style="1" customWidth="1"/>
    <col min="8966" max="8966" width="12.7109375" style="1" bestFit="1" customWidth="1"/>
    <col min="8967" max="9216" width="9" style="1"/>
    <col min="9217" max="9217" width="20.7109375" style="1" customWidth="1"/>
    <col min="9218" max="9218" width="27.7109375" style="1" customWidth="1"/>
    <col min="9219" max="9219" width="13.140625" style="1" customWidth="1"/>
    <col min="9220" max="9220" width="19.7109375" style="1" customWidth="1"/>
    <col min="9221" max="9221" width="20.7109375" style="1" customWidth="1"/>
    <col min="9222" max="9222" width="12.7109375" style="1" bestFit="1" customWidth="1"/>
    <col min="9223" max="9472" width="9" style="1"/>
    <col min="9473" max="9473" width="20.7109375" style="1" customWidth="1"/>
    <col min="9474" max="9474" width="27.7109375" style="1" customWidth="1"/>
    <col min="9475" max="9475" width="13.140625" style="1" customWidth="1"/>
    <col min="9476" max="9476" width="19.7109375" style="1" customWidth="1"/>
    <col min="9477" max="9477" width="20.7109375" style="1" customWidth="1"/>
    <col min="9478" max="9478" width="12.7109375" style="1" bestFit="1" customWidth="1"/>
    <col min="9479" max="9728" width="9" style="1"/>
    <col min="9729" max="9729" width="20.7109375" style="1" customWidth="1"/>
    <col min="9730" max="9730" width="27.7109375" style="1" customWidth="1"/>
    <col min="9731" max="9731" width="13.140625" style="1" customWidth="1"/>
    <col min="9732" max="9732" width="19.7109375" style="1" customWidth="1"/>
    <col min="9733" max="9733" width="20.7109375" style="1" customWidth="1"/>
    <col min="9734" max="9734" width="12.7109375" style="1" bestFit="1" customWidth="1"/>
    <col min="9735" max="9984" width="9" style="1"/>
    <col min="9985" max="9985" width="20.7109375" style="1" customWidth="1"/>
    <col min="9986" max="9986" width="27.7109375" style="1" customWidth="1"/>
    <col min="9987" max="9987" width="13.140625" style="1" customWidth="1"/>
    <col min="9988" max="9988" width="19.7109375" style="1" customWidth="1"/>
    <col min="9989" max="9989" width="20.7109375" style="1" customWidth="1"/>
    <col min="9990" max="9990" width="12.7109375" style="1" bestFit="1" customWidth="1"/>
    <col min="9991" max="10240" width="9" style="1"/>
    <col min="10241" max="10241" width="20.7109375" style="1" customWidth="1"/>
    <col min="10242" max="10242" width="27.7109375" style="1" customWidth="1"/>
    <col min="10243" max="10243" width="13.140625" style="1" customWidth="1"/>
    <col min="10244" max="10244" width="19.7109375" style="1" customWidth="1"/>
    <col min="10245" max="10245" width="20.7109375" style="1" customWidth="1"/>
    <col min="10246" max="10246" width="12.7109375" style="1" bestFit="1" customWidth="1"/>
    <col min="10247" max="10496" width="9" style="1"/>
    <col min="10497" max="10497" width="20.7109375" style="1" customWidth="1"/>
    <col min="10498" max="10498" width="27.7109375" style="1" customWidth="1"/>
    <col min="10499" max="10499" width="13.140625" style="1" customWidth="1"/>
    <col min="10500" max="10500" width="19.7109375" style="1" customWidth="1"/>
    <col min="10501" max="10501" width="20.7109375" style="1" customWidth="1"/>
    <col min="10502" max="10502" width="12.7109375" style="1" bestFit="1" customWidth="1"/>
    <col min="10503" max="10752" width="9" style="1"/>
    <col min="10753" max="10753" width="20.7109375" style="1" customWidth="1"/>
    <col min="10754" max="10754" width="27.7109375" style="1" customWidth="1"/>
    <col min="10755" max="10755" width="13.140625" style="1" customWidth="1"/>
    <col min="10756" max="10756" width="19.7109375" style="1" customWidth="1"/>
    <col min="10757" max="10757" width="20.7109375" style="1" customWidth="1"/>
    <col min="10758" max="10758" width="12.7109375" style="1" bestFit="1" customWidth="1"/>
    <col min="10759" max="11008" width="9" style="1"/>
    <col min="11009" max="11009" width="20.7109375" style="1" customWidth="1"/>
    <col min="11010" max="11010" width="27.7109375" style="1" customWidth="1"/>
    <col min="11011" max="11011" width="13.140625" style="1" customWidth="1"/>
    <col min="11012" max="11012" width="19.7109375" style="1" customWidth="1"/>
    <col min="11013" max="11013" width="20.7109375" style="1" customWidth="1"/>
    <col min="11014" max="11014" width="12.7109375" style="1" bestFit="1" customWidth="1"/>
    <col min="11015" max="11264" width="9" style="1"/>
    <col min="11265" max="11265" width="20.7109375" style="1" customWidth="1"/>
    <col min="11266" max="11266" width="27.7109375" style="1" customWidth="1"/>
    <col min="11267" max="11267" width="13.140625" style="1" customWidth="1"/>
    <col min="11268" max="11268" width="19.7109375" style="1" customWidth="1"/>
    <col min="11269" max="11269" width="20.7109375" style="1" customWidth="1"/>
    <col min="11270" max="11270" width="12.7109375" style="1" bestFit="1" customWidth="1"/>
    <col min="11271" max="11520" width="9" style="1"/>
    <col min="11521" max="11521" width="20.7109375" style="1" customWidth="1"/>
    <col min="11522" max="11522" width="27.7109375" style="1" customWidth="1"/>
    <col min="11523" max="11523" width="13.140625" style="1" customWidth="1"/>
    <col min="11524" max="11524" width="19.7109375" style="1" customWidth="1"/>
    <col min="11525" max="11525" width="20.7109375" style="1" customWidth="1"/>
    <col min="11526" max="11526" width="12.7109375" style="1" bestFit="1" customWidth="1"/>
    <col min="11527" max="11776" width="9" style="1"/>
    <col min="11777" max="11777" width="20.7109375" style="1" customWidth="1"/>
    <col min="11778" max="11778" width="27.7109375" style="1" customWidth="1"/>
    <col min="11779" max="11779" width="13.140625" style="1" customWidth="1"/>
    <col min="11780" max="11780" width="19.7109375" style="1" customWidth="1"/>
    <col min="11781" max="11781" width="20.7109375" style="1" customWidth="1"/>
    <col min="11782" max="11782" width="12.7109375" style="1" bestFit="1" customWidth="1"/>
    <col min="11783" max="12032" width="9" style="1"/>
    <col min="12033" max="12033" width="20.7109375" style="1" customWidth="1"/>
    <col min="12034" max="12034" width="27.7109375" style="1" customWidth="1"/>
    <col min="12035" max="12035" width="13.140625" style="1" customWidth="1"/>
    <col min="12036" max="12036" width="19.7109375" style="1" customWidth="1"/>
    <col min="12037" max="12037" width="20.7109375" style="1" customWidth="1"/>
    <col min="12038" max="12038" width="12.7109375" style="1" bestFit="1" customWidth="1"/>
    <col min="12039" max="12288" width="9" style="1"/>
    <col min="12289" max="12289" width="20.7109375" style="1" customWidth="1"/>
    <col min="12290" max="12290" width="27.7109375" style="1" customWidth="1"/>
    <col min="12291" max="12291" width="13.140625" style="1" customWidth="1"/>
    <col min="12292" max="12292" width="19.7109375" style="1" customWidth="1"/>
    <col min="12293" max="12293" width="20.7109375" style="1" customWidth="1"/>
    <col min="12294" max="12294" width="12.7109375" style="1" bestFit="1" customWidth="1"/>
    <col min="12295" max="12544" width="9" style="1"/>
    <col min="12545" max="12545" width="20.7109375" style="1" customWidth="1"/>
    <col min="12546" max="12546" width="27.7109375" style="1" customWidth="1"/>
    <col min="12547" max="12547" width="13.140625" style="1" customWidth="1"/>
    <col min="12548" max="12548" width="19.7109375" style="1" customWidth="1"/>
    <col min="12549" max="12549" width="20.7109375" style="1" customWidth="1"/>
    <col min="12550" max="12550" width="12.7109375" style="1" bestFit="1" customWidth="1"/>
    <col min="12551" max="12800" width="9" style="1"/>
    <col min="12801" max="12801" width="20.7109375" style="1" customWidth="1"/>
    <col min="12802" max="12802" width="27.7109375" style="1" customWidth="1"/>
    <col min="12803" max="12803" width="13.140625" style="1" customWidth="1"/>
    <col min="12804" max="12804" width="19.7109375" style="1" customWidth="1"/>
    <col min="12805" max="12805" width="20.7109375" style="1" customWidth="1"/>
    <col min="12806" max="12806" width="12.7109375" style="1" bestFit="1" customWidth="1"/>
    <col min="12807" max="13056" width="9" style="1"/>
    <col min="13057" max="13057" width="20.7109375" style="1" customWidth="1"/>
    <col min="13058" max="13058" width="27.7109375" style="1" customWidth="1"/>
    <col min="13059" max="13059" width="13.140625" style="1" customWidth="1"/>
    <col min="13060" max="13060" width="19.7109375" style="1" customWidth="1"/>
    <col min="13061" max="13061" width="20.7109375" style="1" customWidth="1"/>
    <col min="13062" max="13062" width="12.7109375" style="1" bestFit="1" customWidth="1"/>
    <col min="13063" max="13312" width="9" style="1"/>
    <col min="13313" max="13313" width="20.7109375" style="1" customWidth="1"/>
    <col min="13314" max="13314" width="27.7109375" style="1" customWidth="1"/>
    <col min="13315" max="13315" width="13.140625" style="1" customWidth="1"/>
    <col min="13316" max="13316" width="19.7109375" style="1" customWidth="1"/>
    <col min="13317" max="13317" width="20.7109375" style="1" customWidth="1"/>
    <col min="13318" max="13318" width="12.7109375" style="1" bestFit="1" customWidth="1"/>
    <col min="13319" max="13568" width="9" style="1"/>
    <col min="13569" max="13569" width="20.7109375" style="1" customWidth="1"/>
    <col min="13570" max="13570" width="27.7109375" style="1" customWidth="1"/>
    <col min="13571" max="13571" width="13.140625" style="1" customWidth="1"/>
    <col min="13572" max="13572" width="19.7109375" style="1" customWidth="1"/>
    <col min="13573" max="13573" width="20.7109375" style="1" customWidth="1"/>
    <col min="13574" max="13574" width="12.7109375" style="1" bestFit="1" customWidth="1"/>
    <col min="13575" max="13824" width="9" style="1"/>
    <col min="13825" max="13825" width="20.7109375" style="1" customWidth="1"/>
    <col min="13826" max="13826" width="27.7109375" style="1" customWidth="1"/>
    <col min="13827" max="13827" width="13.140625" style="1" customWidth="1"/>
    <col min="13828" max="13828" width="19.7109375" style="1" customWidth="1"/>
    <col min="13829" max="13829" width="20.7109375" style="1" customWidth="1"/>
    <col min="13830" max="13830" width="12.7109375" style="1" bestFit="1" customWidth="1"/>
    <col min="13831" max="14080" width="9" style="1"/>
    <col min="14081" max="14081" width="20.7109375" style="1" customWidth="1"/>
    <col min="14082" max="14082" width="27.7109375" style="1" customWidth="1"/>
    <col min="14083" max="14083" width="13.140625" style="1" customWidth="1"/>
    <col min="14084" max="14084" width="19.7109375" style="1" customWidth="1"/>
    <col min="14085" max="14085" width="20.7109375" style="1" customWidth="1"/>
    <col min="14086" max="14086" width="12.7109375" style="1" bestFit="1" customWidth="1"/>
    <col min="14087" max="14336" width="9" style="1"/>
    <col min="14337" max="14337" width="20.7109375" style="1" customWidth="1"/>
    <col min="14338" max="14338" width="27.7109375" style="1" customWidth="1"/>
    <col min="14339" max="14339" width="13.140625" style="1" customWidth="1"/>
    <col min="14340" max="14340" width="19.7109375" style="1" customWidth="1"/>
    <col min="14341" max="14341" width="20.7109375" style="1" customWidth="1"/>
    <col min="14342" max="14342" width="12.7109375" style="1" bestFit="1" customWidth="1"/>
    <col min="14343" max="14592" width="9" style="1"/>
    <col min="14593" max="14593" width="20.7109375" style="1" customWidth="1"/>
    <col min="14594" max="14594" width="27.7109375" style="1" customWidth="1"/>
    <col min="14595" max="14595" width="13.140625" style="1" customWidth="1"/>
    <col min="14596" max="14596" width="19.7109375" style="1" customWidth="1"/>
    <col min="14597" max="14597" width="20.7109375" style="1" customWidth="1"/>
    <col min="14598" max="14598" width="12.7109375" style="1" bestFit="1" customWidth="1"/>
    <col min="14599" max="14848" width="9" style="1"/>
    <col min="14849" max="14849" width="20.7109375" style="1" customWidth="1"/>
    <col min="14850" max="14850" width="27.7109375" style="1" customWidth="1"/>
    <col min="14851" max="14851" width="13.140625" style="1" customWidth="1"/>
    <col min="14852" max="14852" width="19.7109375" style="1" customWidth="1"/>
    <col min="14853" max="14853" width="20.7109375" style="1" customWidth="1"/>
    <col min="14854" max="14854" width="12.7109375" style="1" bestFit="1" customWidth="1"/>
    <col min="14855" max="15104" width="9" style="1"/>
    <col min="15105" max="15105" width="20.7109375" style="1" customWidth="1"/>
    <col min="15106" max="15106" width="27.7109375" style="1" customWidth="1"/>
    <col min="15107" max="15107" width="13.140625" style="1" customWidth="1"/>
    <col min="15108" max="15108" width="19.7109375" style="1" customWidth="1"/>
    <col min="15109" max="15109" width="20.7109375" style="1" customWidth="1"/>
    <col min="15110" max="15110" width="12.7109375" style="1" bestFit="1" customWidth="1"/>
    <col min="15111" max="15360" width="9" style="1"/>
    <col min="15361" max="15361" width="20.7109375" style="1" customWidth="1"/>
    <col min="15362" max="15362" width="27.7109375" style="1" customWidth="1"/>
    <col min="15363" max="15363" width="13.140625" style="1" customWidth="1"/>
    <col min="15364" max="15364" width="19.7109375" style="1" customWidth="1"/>
    <col min="15365" max="15365" width="20.7109375" style="1" customWidth="1"/>
    <col min="15366" max="15366" width="12.7109375" style="1" bestFit="1" customWidth="1"/>
    <col min="15367" max="15616" width="9" style="1"/>
    <col min="15617" max="15617" width="20.7109375" style="1" customWidth="1"/>
    <col min="15618" max="15618" width="27.7109375" style="1" customWidth="1"/>
    <col min="15619" max="15619" width="13.140625" style="1" customWidth="1"/>
    <col min="15620" max="15620" width="19.7109375" style="1" customWidth="1"/>
    <col min="15621" max="15621" width="20.7109375" style="1" customWidth="1"/>
    <col min="15622" max="15622" width="12.7109375" style="1" bestFit="1" customWidth="1"/>
    <col min="15623" max="15872" width="9" style="1"/>
    <col min="15873" max="15873" width="20.7109375" style="1" customWidth="1"/>
    <col min="15874" max="15874" width="27.7109375" style="1" customWidth="1"/>
    <col min="15875" max="15875" width="13.140625" style="1" customWidth="1"/>
    <col min="15876" max="15876" width="19.7109375" style="1" customWidth="1"/>
    <col min="15877" max="15877" width="20.7109375" style="1" customWidth="1"/>
    <col min="15878" max="15878" width="12.7109375" style="1" bestFit="1" customWidth="1"/>
    <col min="15879" max="16128" width="9" style="1"/>
    <col min="16129" max="16129" width="20.7109375" style="1" customWidth="1"/>
    <col min="16130" max="16130" width="27.7109375" style="1" customWidth="1"/>
    <col min="16131" max="16131" width="13.140625" style="1" customWidth="1"/>
    <col min="16132" max="16132" width="19.7109375" style="1" customWidth="1"/>
    <col min="16133" max="16133" width="20.7109375" style="1" customWidth="1"/>
    <col min="16134" max="16134" width="12.7109375" style="1" bestFit="1" customWidth="1"/>
    <col min="16135" max="16384" width="9" style="1"/>
  </cols>
  <sheetData>
    <row r="2" spans="1:11" ht="20.25">
      <c r="A2" s="36"/>
      <c r="B2" s="36"/>
      <c r="D2" s="22" t="s">
        <v>23</v>
      </c>
      <c r="E2" s="37" t="s">
        <v>247</v>
      </c>
    </row>
    <row r="3" spans="1:11" ht="20.25">
      <c r="A3" s="36"/>
      <c r="B3" s="36"/>
      <c r="D3" s="22" t="s">
        <v>63</v>
      </c>
      <c r="E3" s="4"/>
    </row>
    <row r="4" spans="1:11" ht="15" customHeight="1">
      <c r="D4" s="23" t="s">
        <v>64</v>
      </c>
      <c r="E4" s="4"/>
    </row>
    <row r="5" spans="1:11">
      <c r="A5" s="39"/>
      <c r="B5" s="39"/>
      <c r="C5" s="39"/>
    </row>
    <row r="6" spans="1:11" s="7" customFormat="1" ht="30" customHeight="1">
      <c r="A6" s="50" t="s">
        <v>27</v>
      </c>
      <c r="B6" s="427">
        <f>'Transacation Log '!C6</f>
        <v>0</v>
      </c>
      <c r="C6" s="427"/>
      <c r="D6" s="35" t="s">
        <v>0</v>
      </c>
      <c r="E6" s="54">
        <f>'Transacation Log '!C9</f>
        <v>0</v>
      </c>
      <c r="F6" s="10"/>
    </row>
    <row r="7" spans="1:11" s="7" customFormat="1" ht="37.5" customHeight="1">
      <c r="A7" s="35" t="s">
        <v>28</v>
      </c>
      <c r="B7" s="451">
        <f>'Transacation Log '!C8</f>
        <v>0</v>
      </c>
      <c r="C7" s="451"/>
      <c r="D7" s="50" t="s">
        <v>257</v>
      </c>
      <c r="E7" s="49">
        <f>'Transacation Log '!C7</f>
        <v>0</v>
      </c>
      <c r="F7" s="12"/>
    </row>
    <row r="8" spans="1:11" s="7" customFormat="1" ht="13.5" thickBot="1">
      <c r="A8" s="10"/>
      <c r="B8" s="10"/>
      <c r="C8" s="10"/>
      <c r="D8" s="10"/>
      <c r="E8" s="10"/>
    </row>
    <row r="9" spans="1:11" s="7" customFormat="1" ht="20.100000000000001" customHeight="1">
      <c r="A9" s="489" t="s">
        <v>65</v>
      </c>
      <c r="B9" s="490"/>
      <c r="C9" s="491"/>
      <c r="D9" s="492"/>
      <c r="E9" s="368">
        <f>+'Transacation Log '!S90</f>
        <v>0</v>
      </c>
    </row>
    <row r="10" spans="1:11" s="7" customFormat="1" ht="20.100000000000001" customHeight="1">
      <c r="A10" s="476" t="s">
        <v>66</v>
      </c>
      <c r="B10" s="434"/>
      <c r="C10" s="477"/>
      <c r="D10" s="478"/>
      <c r="E10" s="369">
        <f>+'Transacation Log '!T90</f>
        <v>0</v>
      </c>
      <c r="G10" s="70" t="s">
        <v>250</v>
      </c>
      <c r="H10" s="30"/>
      <c r="I10" s="30"/>
      <c r="J10" s="30"/>
      <c r="K10" s="30"/>
    </row>
    <row r="11" spans="1:11" s="7" customFormat="1" ht="20.100000000000001" customHeight="1">
      <c r="A11" s="476" t="s">
        <v>67</v>
      </c>
      <c r="B11" s="434"/>
      <c r="C11" s="477"/>
      <c r="D11" s="478"/>
      <c r="E11" s="369">
        <f>+'Transacation Log '!U90</f>
        <v>0</v>
      </c>
      <c r="G11" s="70" t="s">
        <v>251</v>
      </c>
      <c r="H11" s="30"/>
      <c r="I11" s="30"/>
      <c r="J11" s="30"/>
      <c r="K11" s="30"/>
    </row>
    <row r="12" spans="1:11" s="7" customFormat="1" ht="20.100000000000001" customHeight="1">
      <c r="A12" s="476" t="s">
        <v>68</v>
      </c>
      <c r="B12" s="434"/>
      <c r="C12" s="477"/>
      <c r="D12" s="478"/>
      <c r="E12" s="369">
        <f>+'Transacation Log '!V90</f>
        <v>0</v>
      </c>
      <c r="G12" s="30"/>
      <c r="H12" s="30"/>
      <c r="I12" s="30"/>
      <c r="J12" s="30"/>
      <c r="K12" s="30"/>
    </row>
    <row r="13" spans="1:11" s="7" customFormat="1" ht="20.100000000000001" customHeight="1">
      <c r="A13" s="476" t="s">
        <v>69</v>
      </c>
      <c r="B13" s="434"/>
      <c r="C13" s="477"/>
      <c r="D13" s="478"/>
      <c r="E13" s="369">
        <f>+'Transacation Log '!W90</f>
        <v>0</v>
      </c>
    </row>
    <row r="14" spans="1:11" s="7" customFormat="1" ht="20.100000000000001" customHeight="1">
      <c r="A14" s="476" t="s">
        <v>70</v>
      </c>
      <c r="B14" s="434"/>
      <c r="C14" s="477"/>
      <c r="D14" s="478"/>
      <c r="E14" s="369">
        <f>+'Transacation Log '!X90</f>
        <v>0</v>
      </c>
    </row>
    <row r="15" spans="1:11" s="7" customFormat="1" ht="20.100000000000001" customHeight="1">
      <c r="A15" s="476" t="s">
        <v>71</v>
      </c>
      <c r="B15" s="434"/>
      <c r="C15" s="477"/>
      <c r="D15" s="478"/>
      <c r="E15" s="369">
        <f>+'Transacation Log '!Y90</f>
        <v>0</v>
      </c>
    </row>
    <row r="16" spans="1:11" s="7" customFormat="1" ht="20.100000000000001" customHeight="1">
      <c r="A16" s="476" t="s">
        <v>458</v>
      </c>
      <c r="B16" s="434"/>
      <c r="C16" s="477"/>
      <c r="D16" s="478"/>
      <c r="E16" s="369">
        <f>'Transacation Log '!Z90</f>
        <v>0</v>
      </c>
    </row>
    <row r="17" spans="1:5" s="7" customFormat="1" ht="20.100000000000001" customHeight="1" thickBot="1">
      <c r="A17" s="493" t="s">
        <v>464</v>
      </c>
      <c r="B17" s="494"/>
      <c r="C17" s="495"/>
      <c r="D17" s="496"/>
      <c r="E17" s="370">
        <f>SUM(E9:E16)</f>
        <v>0</v>
      </c>
    </row>
    <row r="18" spans="1:5" s="7" customFormat="1" ht="20.100000000000001" customHeight="1">
      <c r="A18" s="482" t="s">
        <v>466</v>
      </c>
      <c r="B18" s="483"/>
      <c r="C18" s="484"/>
      <c r="D18" s="484"/>
      <c r="E18" s="368">
        <f>'Transacation Log '!AU90</f>
        <v>0</v>
      </c>
    </row>
    <row r="19" spans="1:5" s="7" customFormat="1" ht="20.100000000000001" customHeight="1">
      <c r="A19" s="479" t="s">
        <v>459</v>
      </c>
      <c r="B19" s="480"/>
      <c r="C19" s="481"/>
      <c r="D19" s="481"/>
      <c r="E19" s="369">
        <f>+'Transacation Log '!AV90</f>
        <v>0</v>
      </c>
    </row>
    <row r="20" spans="1:5" s="7" customFormat="1" ht="20.100000000000001" customHeight="1">
      <c r="A20" s="479" t="s">
        <v>463</v>
      </c>
      <c r="B20" s="480"/>
      <c r="C20" s="481"/>
      <c r="D20" s="481"/>
      <c r="E20" s="369">
        <f>'Transacation Log '!AW90</f>
        <v>0</v>
      </c>
    </row>
    <row r="21" spans="1:5" s="7" customFormat="1" ht="20.100000000000001" customHeight="1" thickBot="1">
      <c r="A21" s="473" t="s">
        <v>465</v>
      </c>
      <c r="B21" s="474"/>
      <c r="C21" s="475"/>
      <c r="D21" s="475"/>
      <c r="E21" s="370">
        <f>SUM(E18:E20)</f>
        <v>0</v>
      </c>
    </row>
    <row r="22" spans="1:5" s="7" customFormat="1" ht="23.25" customHeight="1" thickBot="1">
      <c r="A22" s="470" t="s">
        <v>471</v>
      </c>
      <c r="B22" s="471"/>
      <c r="C22" s="471"/>
      <c r="D22" s="472"/>
      <c r="E22" s="371">
        <f>E17+E21</f>
        <v>0</v>
      </c>
    </row>
    <row r="23" spans="1:5" s="7" customFormat="1" ht="20.100000000000001" customHeight="1">
      <c r="A23" s="482" t="s">
        <v>469</v>
      </c>
      <c r="B23" s="483"/>
      <c r="C23" s="484"/>
      <c r="D23" s="484"/>
      <c r="E23" s="368">
        <f>'Transacation Log '!AA90</f>
        <v>0</v>
      </c>
    </row>
    <row r="24" spans="1:5" s="7" customFormat="1" ht="16.5" customHeight="1">
      <c r="A24" s="485" t="s">
        <v>470</v>
      </c>
      <c r="B24" s="486"/>
      <c r="C24" s="487"/>
      <c r="D24" s="487"/>
      <c r="E24" s="468">
        <f>+'Transacation Log '!AB90</f>
        <v>0</v>
      </c>
    </row>
    <row r="25" spans="1:5" s="225" customFormat="1" ht="15" customHeight="1">
      <c r="A25" s="497" t="s">
        <v>467</v>
      </c>
      <c r="B25" s="498"/>
      <c r="C25" s="499"/>
      <c r="D25" s="499"/>
      <c r="E25" s="469"/>
    </row>
    <row r="26" spans="1:5" s="7" customFormat="1" ht="20.100000000000001" customHeight="1" thickBot="1">
      <c r="A26" s="473" t="s">
        <v>472</v>
      </c>
      <c r="B26" s="474"/>
      <c r="C26" s="475"/>
      <c r="D26" s="475"/>
      <c r="E26" s="370">
        <f>SUM(E23:E25)</f>
        <v>0</v>
      </c>
    </row>
    <row r="27" spans="1:5" s="7" customFormat="1" ht="29.25" customHeight="1" thickBot="1">
      <c r="A27" s="500" t="s">
        <v>468</v>
      </c>
      <c r="B27" s="501"/>
      <c r="C27" s="502"/>
      <c r="D27" s="503"/>
      <c r="E27" s="372">
        <f>E17+E21+E26</f>
        <v>0</v>
      </c>
    </row>
    <row r="28" spans="1:5" s="7" customFormat="1" ht="20.100000000000001" customHeight="1">
      <c r="A28" s="10"/>
      <c r="B28" s="10"/>
      <c r="C28" s="10"/>
      <c r="D28" s="10"/>
      <c r="E28" s="10"/>
    </row>
    <row r="29" spans="1:5" s="15" customFormat="1" ht="25.5" customHeight="1">
      <c r="A29" s="504" t="s">
        <v>73</v>
      </c>
      <c r="B29" s="504"/>
      <c r="C29" s="505"/>
      <c r="D29" s="505"/>
      <c r="E29" s="204"/>
    </row>
    <row r="30" spans="1:5" s="15" customFormat="1" ht="25.5" customHeight="1">
      <c r="A30" s="504" t="s">
        <v>74</v>
      </c>
      <c r="B30" s="504"/>
      <c r="C30" s="505"/>
      <c r="D30" s="505"/>
      <c r="E30" s="175"/>
    </row>
    <row r="31" spans="1:5" s="15" customFormat="1" ht="9.75" customHeight="1">
      <c r="A31" s="212"/>
      <c r="B31" s="212"/>
      <c r="E31" s="213"/>
    </row>
    <row r="32" spans="1:5" s="7" customFormat="1" ht="32.25" customHeight="1">
      <c r="A32" s="488"/>
      <c r="B32" s="488"/>
      <c r="C32" s="488"/>
      <c r="D32" s="488"/>
      <c r="E32" s="18"/>
    </row>
    <row r="33" spans="1:5" s="7" customFormat="1" ht="17.100000000000001" customHeight="1">
      <c r="A33" s="209" t="s">
        <v>75</v>
      </c>
      <c r="B33" s="209"/>
      <c r="C33" s="209" t="s">
        <v>351</v>
      </c>
      <c r="D33" s="209"/>
      <c r="E33" s="214" t="s">
        <v>352</v>
      </c>
    </row>
    <row r="34" spans="1:5" ht="15.75" customHeight="1"/>
    <row r="35" spans="1:5" ht="17.100000000000001" customHeight="1">
      <c r="A35" s="55" t="s">
        <v>248</v>
      </c>
    </row>
    <row r="36" spans="1:5" ht="17.100000000000001" customHeight="1">
      <c r="A36" s="55" t="s">
        <v>249</v>
      </c>
    </row>
    <row r="37" spans="1:5" ht="17.100000000000001" customHeight="1"/>
  </sheetData>
  <sheetProtection algorithmName="SHA-512" hashValue="PtIJPaoQBtKKOeyf4grRbh2ObBggafyDQSH+JhBfyezyo5jGuOkBEVzvc7Pgy9p77aW+oswkfud/7fBb2bc8ZA==" saltValue="YRdog+PLBPr5XnJIe3b7sg==" spinCount="100000" sheet="1" objects="1" scenarios="1"/>
  <mergeCells count="26">
    <mergeCell ref="A32:B32"/>
    <mergeCell ref="A18:D18"/>
    <mergeCell ref="A9:D9"/>
    <mergeCell ref="A10:D10"/>
    <mergeCell ref="A11:D11"/>
    <mergeCell ref="A12:D12"/>
    <mergeCell ref="A13:D13"/>
    <mergeCell ref="A14:D14"/>
    <mergeCell ref="A15:D15"/>
    <mergeCell ref="A17:D17"/>
    <mergeCell ref="C32:D32"/>
    <mergeCell ref="A19:D19"/>
    <mergeCell ref="A25:D25"/>
    <mergeCell ref="A27:D27"/>
    <mergeCell ref="A29:D29"/>
    <mergeCell ref="A30:D30"/>
    <mergeCell ref="E24:E25"/>
    <mergeCell ref="A22:D22"/>
    <mergeCell ref="A26:D26"/>
    <mergeCell ref="B6:C6"/>
    <mergeCell ref="B7:C7"/>
    <mergeCell ref="A16:D16"/>
    <mergeCell ref="A20:D20"/>
    <mergeCell ref="A23:D23"/>
    <mergeCell ref="A21:D21"/>
    <mergeCell ref="A24:D24"/>
  </mergeCells>
  <phoneticPr fontId="60" type="noConversion"/>
  <pageMargins left="0.70866141732283472" right="0.70866141732283472" top="0.74803149606299213" bottom="0.74803149606299213" header="0.31496062992125984" footer="0.31496062992125984"/>
  <pageSetup scale="89" fitToHeight="0"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pageSetUpPr fitToPage="1"/>
  </sheetPr>
  <dimension ref="A2:M95"/>
  <sheetViews>
    <sheetView zoomScaleNormal="100" workbookViewId="0">
      <selection activeCell="F11" sqref="F11"/>
    </sheetView>
  </sheetViews>
  <sheetFormatPr defaultRowHeight="14.25"/>
  <cols>
    <col min="1" max="1" width="1.85546875" style="1" customWidth="1"/>
    <col min="2" max="2" width="20.7109375" style="1" customWidth="1"/>
    <col min="3" max="3" width="19.42578125" style="1" customWidth="1"/>
    <col min="4" max="4" width="13.140625" style="1" customWidth="1"/>
    <col min="5" max="5" width="19.7109375" style="1" customWidth="1"/>
    <col min="6" max="6" width="31.28515625" style="1" customWidth="1"/>
    <col min="7" max="8" width="20.28515625" style="1" customWidth="1"/>
    <col min="9" max="9" width="11.42578125" style="66" customWidth="1"/>
    <col min="10" max="10" width="68.5703125" style="1" customWidth="1"/>
    <col min="11" max="11" width="11.28515625" style="1" bestFit="1" customWidth="1"/>
    <col min="12" max="256" width="9.140625" style="1"/>
    <col min="257" max="257" width="1.85546875" style="1" customWidth="1"/>
    <col min="258" max="258" width="20.7109375" style="1" customWidth="1"/>
    <col min="259" max="259" width="27.7109375" style="1" customWidth="1"/>
    <col min="260" max="260" width="13.140625" style="1" customWidth="1"/>
    <col min="261" max="261" width="19.7109375" style="1" customWidth="1"/>
    <col min="262" max="262" width="31.28515625" style="1" customWidth="1"/>
    <col min="263" max="264" width="20.28515625" style="1" customWidth="1"/>
    <col min="265" max="266" width="9.140625" style="1"/>
    <col min="267" max="267" width="11.28515625" style="1" bestFit="1" customWidth="1"/>
    <col min="268" max="512" width="9.140625" style="1"/>
    <col min="513" max="513" width="1.85546875" style="1" customWidth="1"/>
    <col min="514" max="514" width="20.7109375" style="1" customWidth="1"/>
    <col min="515" max="515" width="27.7109375" style="1" customWidth="1"/>
    <col min="516" max="516" width="13.140625" style="1" customWidth="1"/>
    <col min="517" max="517" width="19.7109375" style="1" customWidth="1"/>
    <col min="518" max="518" width="31.28515625" style="1" customWidth="1"/>
    <col min="519" max="520" width="20.28515625" style="1" customWidth="1"/>
    <col min="521" max="522" width="9.140625" style="1"/>
    <col min="523" max="523" width="11.28515625" style="1" bestFit="1" customWidth="1"/>
    <col min="524" max="768" width="9.140625" style="1"/>
    <col min="769" max="769" width="1.85546875" style="1" customWidth="1"/>
    <col min="770" max="770" width="20.7109375" style="1" customWidth="1"/>
    <col min="771" max="771" width="27.7109375" style="1" customWidth="1"/>
    <col min="772" max="772" width="13.140625" style="1" customWidth="1"/>
    <col min="773" max="773" width="19.7109375" style="1" customWidth="1"/>
    <col min="774" max="774" width="31.28515625" style="1" customWidth="1"/>
    <col min="775" max="776" width="20.28515625" style="1" customWidth="1"/>
    <col min="777" max="778" width="9.140625" style="1"/>
    <col min="779" max="779" width="11.28515625" style="1" bestFit="1" customWidth="1"/>
    <col min="780" max="1024" width="9.140625" style="1"/>
    <col min="1025" max="1025" width="1.85546875" style="1" customWidth="1"/>
    <col min="1026" max="1026" width="20.7109375" style="1" customWidth="1"/>
    <col min="1027" max="1027" width="27.7109375" style="1" customWidth="1"/>
    <col min="1028" max="1028" width="13.140625" style="1" customWidth="1"/>
    <col min="1029" max="1029" width="19.7109375" style="1" customWidth="1"/>
    <col min="1030" max="1030" width="31.28515625" style="1" customWidth="1"/>
    <col min="1031" max="1032" width="20.28515625" style="1" customWidth="1"/>
    <col min="1033" max="1034" width="9.140625" style="1"/>
    <col min="1035" max="1035" width="11.28515625" style="1" bestFit="1" customWidth="1"/>
    <col min="1036" max="1280" width="9.140625" style="1"/>
    <col min="1281" max="1281" width="1.85546875" style="1" customWidth="1"/>
    <col min="1282" max="1282" width="20.7109375" style="1" customWidth="1"/>
    <col min="1283" max="1283" width="27.7109375" style="1" customWidth="1"/>
    <col min="1284" max="1284" width="13.140625" style="1" customWidth="1"/>
    <col min="1285" max="1285" width="19.7109375" style="1" customWidth="1"/>
    <col min="1286" max="1286" width="31.28515625" style="1" customWidth="1"/>
    <col min="1287" max="1288" width="20.28515625" style="1" customWidth="1"/>
    <col min="1289" max="1290" width="9.140625" style="1"/>
    <col min="1291" max="1291" width="11.28515625" style="1" bestFit="1" customWidth="1"/>
    <col min="1292" max="1536" width="9.140625" style="1"/>
    <col min="1537" max="1537" width="1.85546875" style="1" customWidth="1"/>
    <col min="1538" max="1538" width="20.7109375" style="1" customWidth="1"/>
    <col min="1539" max="1539" width="27.7109375" style="1" customWidth="1"/>
    <col min="1540" max="1540" width="13.140625" style="1" customWidth="1"/>
    <col min="1541" max="1541" width="19.7109375" style="1" customWidth="1"/>
    <col min="1542" max="1542" width="31.28515625" style="1" customWidth="1"/>
    <col min="1543" max="1544" width="20.28515625" style="1" customWidth="1"/>
    <col min="1545" max="1546" width="9.140625" style="1"/>
    <col min="1547" max="1547" width="11.28515625" style="1" bestFit="1" customWidth="1"/>
    <col min="1548" max="1792" width="9.140625" style="1"/>
    <col min="1793" max="1793" width="1.85546875" style="1" customWidth="1"/>
    <col min="1794" max="1794" width="20.7109375" style="1" customWidth="1"/>
    <col min="1795" max="1795" width="27.7109375" style="1" customWidth="1"/>
    <col min="1796" max="1796" width="13.140625" style="1" customWidth="1"/>
    <col min="1797" max="1797" width="19.7109375" style="1" customWidth="1"/>
    <col min="1798" max="1798" width="31.28515625" style="1" customWidth="1"/>
    <col min="1799" max="1800" width="20.28515625" style="1" customWidth="1"/>
    <col min="1801" max="1802" width="9.140625" style="1"/>
    <col min="1803" max="1803" width="11.28515625" style="1" bestFit="1" customWidth="1"/>
    <col min="1804" max="2048" width="9.140625" style="1"/>
    <col min="2049" max="2049" width="1.85546875" style="1" customWidth="1"/>
    <col min="2050" max="2050" width="20.7109375" style="1" customWidth="1"/>
    <col min="2051" max="2051" width="27.7109375" style="1" customWidth="1"/>
    <col min="2052" max="2052" width="13.140625" style="1" customWidth="1"/>
    <col min="2053" max="2053" width="19.7109375" style="1" customWidth="1"/>
    <col min="2054" max="2054" width="31.28515625" style="1" customWidth="1"/>
    <col min="2055" max="2056" width="20.28515625" style="1" customWidth="1"/>
    <col min="2057" max="2058" width="9.140625" style="1"/>
    <col min="2059" max="2059" width="11.28515625" style="1" bestFit="1" customWidth="1"/>
    <col min="2060" max="2304" width="9.140625" style="1"/>
    <col min="2305" max="2305" width="1.85546875" style="1" customWidth="1"/>
    <col min="2306" max="2306" width="20.7109375" style="1" customWidth="1"/>
    <col min="2307" max="2307" width="27.7109375" style="1" customWidth="1"/>
    <col min="2308" max="2308" width="13.140625" style="1" customWidth="1"/>
    <col min="2309" max="2309" width="19.7109375" style="1" customWidth="1"/>
    <col min="2310" max="2310" width="31.28515625" style="1" customWidth="1"/>
    <col min="2311" max="2312" width="20.28515625" style="1" customWidth="1"/>
    <col min="2313" max="2314" width="9.140625" style="1"/>
    <col min="2315" max="2315" width="11.28515625" style="1" bestFit="1" customWidth="1"/>
    <col min="2316" max="2560" width="9.140625" style="1"/>
    <col min="2561" max="2561" width="1.85546875" style="1" customWidth="1"/>
    <col min="2562" max="2562" width="20.7109375" style="1" customWidth="1"/>
    <col min="2563" max="2563" width="27.7109375" style="1" customWidth="1"/>
    <col min="2564" max="2564" width="13.140625" style="1" customWidth="1"/>
    <col min="2565" max="2565" width="19.7109375" style="1" customWidth="1"/>
    <col min="2566" max="2566" width="31.28515625" style="1" customWidth="1"/>
    <col min="2567" max="2568" width="20.28515625" style="1" customWidth="1"/>
    <col min="2569" max="2570" width="9.140625" style="1"/>
    <col min="2571" max="2571" width="11.28515625" style="1" bestFit="1" customWidth="1"/>
    <col min="2572" max="2816" width="9.140625" style="1"/>
    <col min="2817" max="2817" width="1.85546875" style="1" customWidth="1"/>
    <col min="2818" max="2818" width="20.7109375" style="1" customWidth="1"/>
    <col min="2819" max="2819" width="27.7109375" style="1" customWidth="1"/>
    <col min="2820" max="2820" width="13.140625" style="1" customWidth="1"/>
    <col min="2821" max="2821" width="19.7109375" style="1" customWidth="1"/>
    <col min="2822" max="2822" width="31.28515625" style="1" customWidth="1"/>
    <col min="2823" max="2824" width="20.28515625" style="1" customWidth="1"/>
    <col min="2825" max="2826" width="9.140625" style="1"/>
    <col min="2827" max="2827" width="11.28515625" style="1" bestFit="1" customWidth="1"/>
    <col min="2828" max="3072" width="9.140625" style="1"/>
    <col min="3073" max="3073" width="1.85546875" style="1" customWidth="1"/>
    <col min="3074" max="3074" width="20.7109375" style="1" customWidth="1"/>
    <col min="3075" max="3075" width="27.7109375" style="1" customWidth="1"/>
    <col min="3076" max="3076" width="13.140625" style="1" customWidth="1"/>
    <col min="3077" max="3077" width="19.7109375" style="1" customWidth="1"/>
    <col min="3078" max="3078" width="31.28515625" style="1" customWidth="1"/>
    <col min="3079" max="3080" width="20.28515625" style="1" customWidth="1"/>
    <col min="3081" max="3082" width="9.140625" style="1"/>
    <col min="3083" max="3083" width="11.28515625" style="1" bestFit="1" customWidth="1"/>
    <col min="3084" max="3328" width="9.140625" style="1"/>
    <col min="3329" max="3329" width="1.85546875" style="1" customWidth="1"/>
    <col min="3330" max="3330" width="20.7109375" style="1" customWidth="1"/>
    <col min="3331" max="3331" width="27.7109375" style="1" customWidth="1"/>
    <col min="3332" max="3332" width="13.140625" style="1" customWidth="1"/>
    <col min="3333" max="3333" width="19.7109375" style="1" customWidth="1"/>
    <col min="3334" max="3334" width="31.28515625" style="1" customWidth="1"/>
    <col min="3335" max="3336" width="20.28515625" style="1" customWidth="1"/>
    <col min="3337" max="3338" width="9.140625" style="1"/>
    <col min="3339" max="3339" width="11.28515625" style="1" bestFit="1" customWidth="1"/>
    <col min="3340" max="3584" width="9.140625" style="1"/>
    <col min="3585" max="3585" width="1.85546875" style="1" customWidth="1"/>
    <col min="3586" max="3586" width="20.7109375" style="1" customWidth="1"/>
    <col min="3587" max="3587" width="27.7109375" style="1" customWidth="1"/>
    <col min="3588" max="3588" width="13.140625" style="1" customWidth="1"/>
    <col min="3589" max="3589" width="19.7109375" style="1" customWidth="1"/>
    <col min="3590" max="3590" width="31.28515625" style="1" customWidth="1"/>
    <col min="3591" max="3592" width="20.28515625" style="1" customWidth="1"/>
    <col min="3593" max="3594" width="9.140625" style="1"/>
    <col min="3595" max="3595" width="11.28515625" style="1" bestFit="1" customWidth="1"/>
    <col min="3596" max="3840" width="9.140625" style="1"/>
    <col min="3841" max="3841" width="1.85546875" style="1" customWidth="1"/>
    <col min="3842" max="3842" width="20.7109375" style="1" customWidth="1"/>
    <col min="3843" max="3843" width="27.7109375" style="1" customWidth="1"/>
    <col min="3844" max="3844" width="13.140625" style="1" customWidth="1"/>
    <col min="3845" max="3845" width="19.7109375" style="1" customWidth="1"/>
    <col min="3846" max="3846" width="31.28515625" style="1" customWidth="1"/>
    <col min="3847" max="3848" width="20.28515625" style="1" customWidth="1"/>
    <col min="3849" max="3850" width="9.140625" style="1"/>
    <col min="3851" max="3851" width="11.28515625" style="1" bestFit="1" customWidth="1"/>
    <col min="3852" max="4096" width="9.140625" style="1"/>
    <col min="4097" max="4097" width="1.85546875" style="1" customWidth="1"/>
    <col min="4098" max="4098" width="20.7109375" style="1" customWidth="1"/>
    <col min="4099" max="4099" width="27.7109375" style="1" customWidth="1"/>
    <col min="4100" max="4100" width="13.140625" style="1" customWidth="1"/>
    <col min="4101" max="4101" width="19.7109375" style="1" customWidth="1"/>
    <col min="4102" max="4102" width="31.28515625" style="1" customWidth="1"/>
    <col min="4103" max="4104" width="20.28515625" style="1" customWidth="1"/>
    <col min="4105" max="4106" width="9.140625" style="1"/>
    <col min="4107" max="4107" width="11.28515625" style="1" bestFit="1" customWidth="1"/>
    <col min="4108" max="4352" width="9.140625" style="1"/>
    <col min="4353" max="4353" width="1.85546875" style="1" customWidth="1"/>
    <col min="4354" max="4354" width="20.7109375" style="1" customWidth="1"/>
    <col min="4355" max="4355" width="27.7109375" style="1" customWidth="1"/>
    <col min="4356" max="4356" width="13.140625" style="1" customWidth="1"/>
    <col min="4357" max="4357" width="19.7109375" style="1" customWidth="1"/>
    <col min="4358" max="4358" width="31.28515625" style="1" customWidth="1"/>
    <col min="4359" max="4360" width="20.28515625" style="1" customWidth="1"/>
    <col min="4361" max="4362" width="9.140625" style="1"/>
    <col min="4363" max="4363" width="11.28515625" style="1" bestFit="1" customWidth="1"/>
    <col min="4364" max="4608" width="9.140625" style="1"/>
    <col min="4609" max="4609" width="1.85546875" style="1" customWidth="1"/>
    <col min="4610" max="4610" width="20.7109375" style="1" customWidth="1"/>
    <col min="4611" max="4611" width="27.7109375" style="1" customWidth="1"/>
    <col min="4612" max="4612" width="13.140625" style="1" customWidth="1"/>
    <col min="4613" max="4613" width="19.7109375" style="1" customWidth="1"/>
    <col min="4614" max="4614" width="31.28515625" style="1" customWidth="1"/>
    <col min="4615" max="4616" width="20.28515625" style="1" customWidth="1"/>
    <col min="4617" max="4618" width="9.140625" style="1"/>
    <col min="4619" max="4619" width="11.28515625" style="1" bestFit="1" customWidth="1"/>
    <col min="4620" max="4864" width="9.140625" style="1"/>
    <col min="4865" max="4865" width="1.85546875" style="1" customWidth="1"/>
    <col min="4866" max="4866" width="20.7109375" style="1" customWidth="1"/>
    <col min="4867" max="4867" width="27.7109375" style="1" customWidth="1"/>
    <col min="4868" max="4868" width="13.140625" style="1" customWidth="1"/>
    <col min="4869" max="4869" width="19.7109375" style="1" customWidth="1"/>
    <col min="4870" max="4870" width="31.28515625" style="1" customWidth="1"/>
    <col min="4871" max="4872" width="20.28515625" style="1" customWidth="1"/>
    <col min="4873" max="4874" width="9.140625" style="1"/>
    <col min="4875" max="4875" width="11.28515625" style="1" bestFit="1" customWidth="1"/>
    <col min="4876" max="5120" width="9.140625" style="1"/>
    <col min="5121" max="5121" width="1.85546875" style="1" customWidth="1"/>
    <col min="5122" max="5122" width="20.7109375" style="1" customWidth="1"/>
    <col min="5123" max="5123" width="27.7109375" style="1" customWidth="1"/>
    <col min="5124" max="5124" width="13.140625" style="1" customWidth="1"/>
    <col min="5125" max="5125" width="19.7109375" style="1" customWidth="1"/>
    <col min="5126" max="5126" width="31.28515625" style="1" customWidth="1"/>
    <col min="5127" max="5128" width="20.28515625" style="1" customWidth="1"/>
    <col min="5129" max="5130" width="9.140625" style="1"/>
    <col min="5131" max="5131" width="11.28515625" style="1" bestFit="1" customWidth="1"/>
    <col min="5132" max="5376" width="9.140625" style="1"/>
    <col min="5377" max="5377" width="1.85546875" style="1" customWidth="1"/>
    <col min="5378" max="5378" width="20.7109375" style="1" customWidth="1"/>
    <col min="5379" max="5379" width="27.7109375" style="1" customWidth="1"/>
    <col min="5380" max="5380" width="13.140625" style="1" customWidth="1"/>
    <col min="5381" max="5381" width="19.7109375" style="1" customWidth="1"/>
    <col min="5382" max="5382" width="31.28515625" style="1" customWidth="1"/>
    <col min="5383" max="5384" width="20.28515625" style="1" customWidth="1"/>
    <col min="5385" max="5386" width="9.140625" style="1"/>
    <col min="5387" max="5387" width="11.28515625" style="1" bestFit="1" customWidth="1"/>
    <col min="5388" max="5632" width="9.140625" style="1"/>
    <col min="5633" max="5633" width="1.85546875" style="1" customWidth="1"/>
    <col min="5634" max="5634" width="20.7109375" style="1" customWidth="1"/>
    <col min="5635" max="5635" width="27.7109375" style="1" customWidth="1"/>
    <col min="5636" max="5636" width="13.140625" style="1" customWidth="1"/>
    <col min="5637" max="5637" width="19.7109375" style="1" customWidth="1"/>
    <col min="5638" max="5638" width="31.28515625" style="1" customWidth="1"/>
    <col min="5639" max="5640" width="20.28515625" style="1" customWidth="1"/>
    <col min="5641" max="5642" width="9.140625" style="1"/>
    <col min="5643" max="5643" width="11.28515625" style="1" bestFit="1" customWidth="1"/>
    <col min="5644" max="5888" width="9.140625" style="1"/>
    <col min="5889" max="5889" width="1.85546875" style="1" customWidth="1"/>
    <col min="5890" max="5890" width="20.7109375" style="1" customWidth="1"/>
    <col min="5891" max="5891" width="27.7109375" style="1" customWidth="1"/>
    <col min="5892" max="5892" width="13.140625" style="1" customWidth="1"/>
    <col min="5893" max="5893" width="19.7109375" style="1" customWidth="1"/>
    <col min="5894" max="5894" width="31.28515625" style="1" customWidth="1"/>
    <col min="5895" max="5896" width="20.28515625" style="1" customWidth="1"/>
    <col min="5897" max="5898" width="9.140625" style="1"/>
    <col min="5899" max="5899" width="11.28515625" style="1" bestFit="1" customWidth="1"/>
    <col min="5900" max="6144" width="9.140625" style="1"/>
    <col min="6145" max="6145" width="1.85546875" style="1" customWidth="1"/>
    <col min="6146" max="6146" width="20.7109375" style="1" customWidth="1"/>
    <col min="6147" max="6147" width="27.7109375" style="1" customWidth="1"/>
    <col min="6148" max="6148" width="13.140625" style="1" customWidth="1"/>
    <col min="6149" max="6149" width="19.7109375" style="1" customWidth="1"/>
    <col min="6150" max="6150" width="31.28515625" style="1" customWidth="1"/>
    <col min="6151" max="6152" width="20.28515625" style="1" customWidth="1"/>
    <col min="6153" max="6154" width="9.140625" style="1"/>
    <col min="6155" max="6155" width="11.28515625" style="1" bestFit="1" customWidth="1"/>
    <col min="6156" max="6400" width="9.140625" style="1"/>
    <col min="6401" max="6401" width="1.85546875" style="1" customWidth="1"/>
    <col min="6402" max="6402" width="20.7109375" style="1" customWidth="1"/>
    <col min="6403" max="6403" width="27.7109375" style="1" customWidth="1"/>
    <col min="6404" max="6404" width="13.140625" style="1" customWidth="1"/>
    <col min="6405" max="6405" width="19.7109375" style="1" customWidth="1"/>
    <col min="6406" max="6406" width="31.28515625" style="1" customWidth="1"/>
    <col min="6407" max="6408" width="20.28515625" style="1" customWidth="1"/>
    <col min="6409" max="6410" width="9.140625" style="1"/>
    <col min="6411" max="6411" width="11.28515625" style="1" bestFit="1" customWidth="1"/>
    <col min="6412" max="6656" width="9.140625" style="1"/>
    <col min="6657" max="6657" width="1.85546875" style="1" customWidth="1"/>
    <col min="6658" max="6658" width="20.7109375" style="1" customWidth="1"/>
    <col min="6659" max="6659" width="27.7109375" style="1" customWidth="1"/>
    <col min="6660" max="6660" width="13.140625" style="1" customWidth="1"/>
    <col min="6661" max="6661" width="19.7109375" style="1" customWidth="1"/>
    <col min="6662" max="6662" width="31.28515625" style="1" customWidth="1"/>
    <col min="6663" max="6664" width="20.28515625" style="1" customWidth="1"/>
    <col min="6665" max="6666" width="9.140625" style="1"/>
    <col min="6667" max="6667" width="11.28515625" style="1" bestFit="1" customWidth="1"/>
    <col min="6668" max="6912" width="9.140625" style="1"/>
    <col min="6913" max="6913" width="1.85546875" style="1" customWidth="1"/>
    <col min="6914" max="6914" width="20.7109375" style="1" customWidth="1"/>
    <col min="6915" max="6915" width="27.7109375" style="1" customWidth="1"/>
    <col min="6916" max="6916" width="13.140625" style="1" customWidth="1"/>
    <col min="6917" max="6917" width="19.7109375" style="1" customWidth="1"/>
    <col min="6918" max="6918" width="31.28515625" style="1" customWidth="1"/>
    <col min="6919" max="6920" width="20.28515625" style="1" customWidth="1"/>
    <col min="6921" max="6922" width="9.140625" style="1"/>
    <col min="6923" max="6923" width="11.28515625" style="1" bestFit="1" customWidth="1"/>
    <col min="6924" max="7168" width="9.140625" style="1"/>
    <col min="7169" max="7169" width="1.85546875" style="1" customWidth="1"/>
    <col min="7170" max="7170" width="20.7109375" style="1" customWidth="1"/>
    <col min="7171" max="7171" width="27.7109375" style="1" customWidth="1"/>
    <col min="7172" max="7172" width="13.140625" style="1" customWidth="1"/>
    <col min="7173" max="7173" width="19.7109375" style="1" customWidth="1"/>
    <col min="7174" max="7174" width="31.28515625" style="1" customWidth="1"/>
    <col min="7175" max="7176" width="20.28515625" style="1" customWidth="1"/>
    <col min="7177" max="7178" width="9.140625" style="1"/>
    <col min="7179" max="7179" width="11.28515625" style="1" bestFit="1" customWidth="1"/>
    <col min="7180" max="7424" width="9.140625" style="1"/>
    <col min="7425" max="7425" width="1.85546875" style="1" customWidth="1"/>
    <col min="7426" max="7426" width="20.7109375" style="1" customWidth="1"/>
    <col min="7427" max="7427" width="27.7109375" style="1" customWidth="1"/>
    <col min="7428" max="7428" width="13.140625" style="1" customWidth="1"/>
    <col min="7429" max="7429" width="19.7109375" style="1" customWidth="1"/>
    <col min="7430" max="7430" width="31.28515625" style="1" customWidth="1"/>
    <col min="7431" max="7432" width="20.28515625" style="1" customWidth="1"/>
    <col min="7433" max="7434" width="9.140625" style="1"/>
    <col min="7435" max="7435" width="11.28515625" style="1" bestFit="1" customWidth="1"/>
    <col min="7436" max="7680" width="9.140625" style="1"/>
    <col min="7681" max="7681" width="1.85546875" style="1" customWidth="1"/>
    <col min="7682" max="7682" width="20.7109375" style="1" customWidth="1"/>
    <col min="7683" max="7683" width="27.7109375" style="1" customWidth="1"/>
    <col min="7684" max="7684" width="13.140625" style="1" customWidth="1"/>
    <col min="7685" max="7685" width="19.7109375" style="1" customWidth="1"/>
    <col min="7686" max="7686" width="31.28515625" style="1" customWidth="1"/>
    <col min="7687" max="7688" width="20.28515625" style="1" customWidth="1"/>
    <col min="7689" max="7690" width="9.140625" style="1"/>
    <col min="7691" max="7691" width="11.28515625" style="1" bestFit="1" customWidth="1"/>
    <col min="7692" max="7936" width="9.140625" style="1"/>
    <col min="7937" max="7937" width="1.85546875" style="1" customWidth="1"/>
    <col min="7938" max="7938" width="20.7109375" style="1" customWidth="1"/>
    <col min="7939" max="7939" width="27.7109375" style="1" customWidth="1"/>
    <col min="7940" max="7940" width="13.140625" style="1" customWidth="1"/>
    <col min="7941" max="7941" width="19.7109375" style="1" customWidth="1"/>
    <col min="7942" max="7942" width="31.28515625" style="1" customWidth="1"/>
    <col min="7943" max="7944" width="20.28515625" style="1" customWidth="1"/>
    <col min="7945" max="7946" width="9.140625" style="1"/>
    <col min="7947" max="7947" width="11.28515625" style="1" bestFit="1" customWidth="1"/>
    <col min="7948" max="8192" width="9.140625" style="1"/>
    <col min="8193" max="8193" width="1.85546875" style="1" customWidth="1"/>
    <col min="8194" max="8194" width="20.7109375" style="1" customWidth="1"/>
    <col min="8195" max="8195" width="27.7109375" style="1" customWidth="1"/>
    <col min="8196" max="8196" width="13.140625" style="1" customWidth="1"/>
    <col min="8197" max="8197" width="19.7109375" style="1" customWidth="1"/>
    <col min="8198" max="8198" width="31.28515625" style="1" customWidth="1"/>
    <col min="8199" max="8200" width="20.28515625" style="1" customWidth="1"/>
    <col min="8201" max="8202" width="9.140625" style="1"/>
    <col min="8203" max="8203" width="11.28515625" style="1" bestFit="1" customWidth="1"/>
    <col min="8204" max="8448" width="9.140625" style="1"/>
    <col min="8449" max="8449" width="1.85546875" style="1" customWidth="1"/>
    <col min="8450" max="8450" width="20.7109375" style="1" customWidth="1"/>
    <col min="8451" max="8451" width="27.7109375" style="1" customWidth="1"/>
    <col min="8452" max="8452" width="13.140625" style="1" customWidth="1"/>
    <col min="8453" max="8453" width="19.7109375" style="1" customWidth="1"/>
    <col min="8454" max="8454" width="31.28515625" style="1" customWidth="1"/>
    <col min="8455" max="8456" width="20.28515625" style="1" customWidth="1"/>
    <col min="8457" max="8458" width="9.140625" style="1"/>
    <col min="8459" max="8459" width="11.28515625" style="1" bestFit="1" customWidth="1"/>
    <col min="8460" max="8704" width="9.140625" style="1"/>
    <col min="8705" max="8705" width="1.85546875" style="1" customWidth="1"/>
    <col min="8706" max="8706" width="20.7109375" style="1" customWidth="1"/>
    <col min="8707" max="8707" width="27.7109375" style="1" customWidth="1"/>
    <col min="8708" max="8708" width="13.140625" style="1" customWidth="1"/>
    <col min="8709" max="8709" width="19.7109375" style="1" customWidth="1"/>
    <col min="8710" max="8710" width="31.28515625" style="1" customWidth="1"/>
    <col min="8711" max="8712" width="20.28515625" style="1" customWidth="1"/>
    <col min="8713" max="8714" width="9.140625" style="1"/>
    <col min="8715" max="8715" width="11.28515625" style="1" bestFit="1" customWidth="1"/>
    <col min="8716" max="8960" width="9.140625" style="1"/>
    <col min="8961" max="8961" width="1.85546875" style="1" customWidth="1"/>
    <col min="8962" max="8962" width="20.7109375" style="1" customWidth="1"/>
    <col min="8963" max="8963" width="27.7109375" style="1" customWidth="1"/>
    <col min="8964" max="8964" width="13.140625" style="1" customWidth="1"/>
    <col min="8965" max="8965" width="19.7109375" style="1" customWidth="1"/>
    <col min="8966" max="8966" width="31.28515625" style="1" customWidth="1"/>
    <col min="8967" max="8968" width="20.28515625" style="1" customWidth="1"/>
    <col min="8969" max="8970" width="9.140625" style="1"/>
    <col min="8971" max="8971" width="11.28515625" style="1" bestFit="1" customWidth="1"/>
    <col min="8972" max="9216" width="9.140625" style="1"/>
    <col min="9217" max="9217" width="1.85546875" style="1" customWidth="1"/>
    <col min="9218" max="9218" width="20.7109375" style="1" customWidth="1"/>
    <col min="9219" max="9219" width="27.7109375" style="1" customWidth="1"/>
    <col min="9220" max="9220" width="13.140625" style="1" customWidth="1"/>
    <col min="9221" max="9221" width="19.7109375" style="1" customWidth="1"/>
    <col min="9222" max="9222" width="31.28515625" style="1" customWidth="1"/>
    <col min="9223" max="9224" width="20.28515625" style="1" customWidth="1"/>
    <col min="9225" max="9226" width="9.140625" style="1"/>
    <col min="9227" max="9227" width="11.28515625" style="1" bestFit="1" customWidth="1"/>
    <col min="9228" max="9472" width="9.140625" style="1"/>
    <col min="9473" max="9473" width="1.85546875" style="1" customWidth="1"/>
    <col min="9474" max="9474" width="20.7109375" style="1" customWidth="1"/>
    <col min="9475" max="9475" width="27.7109375" style="1" customWidth="1"/>
    <col min="9476" max="9476" width="13.140625" style="1" customWidth="1"/>
    <col min="9477" max="9477" width="19.7109375" style="1" customWidth="1"/>
    <col min="9478" max="9478" width="31.28515625" style="1" customWidth="1"/>
    <col min="9479" max="9480" width="20.28515625" style="1" customWidth="1"/>
    <col min="9481" max="9482" width="9.140625" style="1"/>
    <col min="9483" max="9483" width="11.28515625" style="1" bestFit="1" customWidth="1"/>
    <col min="9484" max="9728" width="9.140625" style="1"/>
    <col min="9729" max="9729" width="1.85546875" style="1" customWidth="1"/>
    <col min="9730" max="9730" width="20.7109375" style="1" customWidth="1"/>
    <col min="9731" max="9731" width="27.7109375" style="1" customWidth="1"/>
    <col min="9732" max="9732" width="13.140625" style="1" customWidth="1"/>
    <col min="9733" max="9733" width="19.7109375" style="1" customWidth="1"/>
    <col min="9734" max="9734" width="31.28515625" style="1" customWidth="1"/>
    <col min="9735" max="9736" width="20.28515625" style="1" customWidth="1"/>
    <col min="9737" max="9738" width="9.140625" style="1"/>
    <col min="9739" max="9739" width="11.28515625" style="1" bestFit="1" customWidth="1"/>
    <col min="9740" max="9984" width="9.140625" style="1"/>
    <col min="9985" max="9985" width="1.85546875" style="1" customWidth="1"/>
    <col min="9986" max="9986" width="20.7109375" style="1" customWidth="1"/>
    <col min="9987" max="9987" width="27.7109375" style="1" customWidth="1"/>
    <col min="9988" max="9988" width="13.140625" style="1" customWidth="1"/>
    <col min="9989" max="9989" width="19.7109375" style="1" customWidth="1"/>
    <col min="9990" max="9990" width="31.28515625" style="1" customWidth="1"/>
    <col min="9991" max="9992" width="20.28515625" style="1" customWidth="1"/>
    <col min="9993" max="9994" width="9.140625" style="1"/>
    <col min="9995" max="9995" width="11.28515625" style="1" bestFit="1" customWidth="1"/>
    <col min="9996" max="10240" width="9.140625" style="1"/>
    <col min="10241" max="10241" width="1.85546875" style="1" customWidth="1"/>
    <col min="10242" max="10242" width="20.7109375" style="1" customWidth="1"/>
    <col min="10243" max="10243" width="27.7109375" style="1" customWidth="1"/>
    <col min="10244" max="10244" width="13.140625" style="1" customWidth="1"/>
    <col min="10245" max="10245" width="19.7109375" style="1" customWidth="1"/>
    <col min="10246" max="10246" width="31.28515625" style="1" customWidth="1"/>
    <col min="10247" max="10248" width="20.28515625" style="1" customWidth="1"/>
    <col min="10249" max="10250" width="9.140625" style="1"/>
    <col min="10251" max="10251" width="11.28515625" style="1" bestFit="1" customWidth="1"/>
    <col min="10252" max="10496" width="9.140625" style="1"/>
    <col min="10497" max="10497" width="1.85546875" style="1" customWidth="1"/>
    <col min="10498" max="10498" width="20.7109375" style="1" customWidth="1"/>
    <col min="10499" max="10499" width="27.7109375" style="1" customWidth="1"/>
    <col min="10500" max="10500" width="13.140625" style="1" customWidth="1"/>
    <col min="10501" max="10501" width="19.7109375" style="1" customWidth="1"/>
    <col min="10502" max="10502" width="31.28515625" style="1" customWidth="1"/>
    <col min="10503" max="10504" width="20.28515625" style="1" customWidth="1"/>
    <col min="10505" max="10506" width="9.140625" style="1"/>
    <col min="10507" max="10507" width="11.28515625" style="1" bestFit="1" customWidth="1"/>
    <col min="10508" max="10752" width="9.140625" style="1"/>
    <col min="10753" max="10753" width="1.85546875" style="1" customWidth="1"/>
    <col min="10754" max="10754" width="20.7109375" style="1" customWidth="1"/>
    <col min="10755" max="10755" width="27.7109375" style="1" customWidth="1"/>
    <col min="10756" max="10756" width="13.140625" style="1" customWidth="1"/>
    <col min="10757" max="10757" width="19.7109375" style="1" customWidth="1"/>
    <col min="10758" max="10758" width="31.28515625" style="1" customWidth="1"/>
    <col min="10759" max="10760" width="20.28515625" style="1" customWidth="1"/>
    <col min="10761" max="10762" width="9.140625" style="1"/>
    <col min="10763" max="10763" width="11.28515625" style="1" bestFit="1" customWidth="1"/>
    <col min="10764" max="11008" width="9.140625" style="1"/>
    <col min="11009" max="11009" width="1.85546875" style="1" customWidth="1"/>
    <col min="11010" max="11010" width="20.7109375" style="1" customWidth="1"/>
    <col min="11011" max="11011" width="27.7109375" style="1" customWidth="1"/>
    <col min="11012" max="11012" width="13.140625" style="1" customWidth="1"/>
    <col min="11013" max="11013" width="19.7109375" style="1" customWidth="1"/>
    <col min="11014" max="11014" width="31.28515625" style="1" customWidth="1"/>
    <col min="11015" max="11016" width="20.28515625" style="1" customWidth="1"/>
    <col min="11017" max="11018" width="9.140625" style="1"/>
    <col min="11019" max="11019" width="11.28515625" style="1" bestFit="1" customWidth="1"/>
    <col min="11020" max="11264" width="9.140625" style="1"/>
    <col min="11265" max="11265" width="1.85546875" style="1" customWidth="1"/>
    <col min="11266" max="11266" width="20.7109375" style="1" customWidth="1"/>
    <col min="11267" max="11267" width="27.7109375" style="1" customWidth="1"/>
    <col min="11268" max="11268" width="13.140625" style="1" customWidth="1"/>
    <col min="11269" max="11269" width="19.7109375" style="1" customWidth="1"/>
    <col min="11270" max="11270" width="31.28515625" style="1" customWidth="1"/>
    <col min="11271" max="11272" width="20.28515625" style="1" customWidth="1"/>
    <col min="11273" max="11274" width="9.140625" style="1"/>
    <col min="11275" max="11275" width="11.28515625" style="1" bestFit="1" customWidth="1"/>
    <col min="11276" max="11520" width="9.140625" style="1"/>
    <col min="11521" max="11521" width="1.85546875" style="1" customWidth="1"/>
    <col min="11522" max="11522" width="20.7109375" style="1" customWidth="1"/>
    <col min="11523" max="11523" width="27.7109375" style="1" customWidth="1"/>
    <col min="11524" max="11524" width="13.140625" style="1" customWidth="1"/>
    <col min="11525" max="11525" width="19.7109375" style="1" customWidth="1"/>
    <col min="11526" max="11526" width="31.28515625" style="1" customWidth="1"/>
    <col min="11527" max="11528" width="20.28515625" style="1" customWidth="1"/>
    <col min="11529" max="11530" width="9.140625" style="1"/>
    <col min="11531" max="11531" width="11.28515625" style="1" bestFit="1" customWidth="1"/>
    <col min="11532" max="11776" width="9.140625" style="1"/>
    <col min="11777" max="11777" width="1.85546875" style="1" customWidth="1"/>
    <col min="11778" max="11778" width="20.7109375" style="1" customWidth="1"/>
    <col min="11779" max="11779" width="27.7109375" style="1" customWidth="1"/>
    <col min="11780" max="11780" width="13.140625" style="1" customWidth="1"/>
    <col min="11781" max="11781" width="19.7109375" style="1" customWidth="1"/>
    <col min="11782" max="11782" width="31.28515625" style="1" customWidth="1"/>
    <col min="11783" max="11784" width="20.28515625" style="1" customWidth="1"/>
    <col min="11785" max="11786" width="9.140625" style="1"/>
    <col min="11787" max="11787" width="11.28515625" style="1" bestFit="1" customWidth="1"/>
    <col min="11788" max="12032" width="9.140625" style="1"/>
    <col min="12033" max="12033" width="1.85546875" style="1" customWidth="1"/>
    <col min="12034" max="12034" width="20.7109375" style="1" customWidth="1"/>
    <col min="12035" max="12035" width="27.7109375" style="1" customWidth="1"/>
    <col min="12036" max="12036" width="13.140625" style="1" customWidth="1"/>
    <col min="12037" max="12037" width="19.7109375" style="1" customWidth="1"/>
    <col min="12038" max="12038" width="31.28515625" style="1" customWidth="1"/>
    <col min="12039" max="12040" width="20.28515625" style="1" customWidth="1"/>
    <col min="12041" max="12042" width="9.140625" style="1"/>
    <col min="12043" max="12043" width="11.28515625" style="1" bestFit="1" customWidth="1"/>
    <col min="12044" max="12288" width="9.140625" style="1"/>
    <col min="12289" max="12289" width="1.85546875" style="1" customWidth="1"/>
    <col min="12290" max="12290" width="20.7109375" style="1" customWidth="1"/>
    <col min="12291" max="12291" width="27.7109375" style="1" customWidth="1"/>
    <col min="12292" max="12292" width="13.140625" style="1" customWidth="1"/>
    <col min="12293" max="12293" width="19.7109375" style="1" customWidth="1"/>
    <col min="12294" max="12294" width="31.28515625" style="1" customWidth="1"/>
    <col min="12295" max="12296" width="20.28515625" style="1" customWidth="1"/>
    <col min="12297" max="12298" width="9.140625" style="1"/>
    <col min="12299" max="12299" width="11.28515625" style="1" bestFit="1" customWidth="1"/>
    <col min="12300" max="12544" width="9.140625" style="1"/>
    <col min="12545" max="12545" width="1.85546875" style="1" customWidth="1"/>
    <col min="12546" max="12546" width="20.7109375" style="1" customWidth="1"/>
    <col min="12547" max="12547" width="27.7109375" style="1" customWidth="1"/>
    <col min="12548" max="12548" width="13.140625" style="1" customWidth="1"/>
    <col min="12549" max="12549" width="19.7109375" style="1" customWidth="1"/>
    <col min="12550" max="12550" width="31.28515625" style="1" customWidth="1"/>
    <col min="12551" max="12552" width="20.28515625" style="1" customWidth="1"/>
    <col min="12553" max="12554" width="9.140625" style="1"/>
    <col min="12555" max="12555" width="11.28515625" style="1" bestFit="1" customWidth="1"/>
    <col min="12556" max="12800" width="9.140625" style="1"/>
    <col min="12801" max="12801" width="1.85546875" style="1" customWidth="1"/>
    <col min="12802" max="12802" width="20.7109375" style="1" customWidth="1"/>
    <col min="12803" max="12803" width="27.7109375" style="1" customWidth="1"/>
    <col min="12804" max="12804" width="13.140625" style="1" customWidth="1"/>
    <col min="12805" max="12805" width="19.7109375" style="1" customWidth="1"/>
    <col min="12806" max="12806" width="31.28515625" style="1" customWidth="1"/>
    <col min="12807" max="12808" width="20.28515625" style="1" customWidth="1"/>
    <col min="12809" max="12810" width="9.140625" style="1"/>
    <col min="12811" max="12811" width="11.28515625" style="1" bestFit="1" customWidth="1"/>
    <col min="12812" max="13056" width="9.140625" style="1"/>
    <col min="13057" max="13057" width="1.85546875" style="1" customWidth="1"/>
    <col min="13058" max="13058" width="20.7109375" style="1" customWidth="1"/>
    <col min="13059" max="13059" width="27.7109375" style="1" customWidth="1"/>
    <col min="13060" max="13060" width="13.140625" style="1" customWidth="1"/>
    <col min="13061" max="13061" width="19.7109375" style="1" customWidth="1"/>
    <col min="13062" max="13062" width="31.28515625" style="1" customWidth="1"/>
    <col min="13063" max="13064" width="20.28515625" style="1" customWidth="1"/>
    <col min="13065" max="13066" width="9.140625" style="1"/>
    <col min="13067" max="13067" width="11.28515625" style="1" bestFit="1" customWidth="1"/>
    <col min="13068" max="13312" width="9.140625" style="1"/>
    <col min="13313" max="13313" width="1.85546875" style="1" customWidth="1"/>
    <col min="13314" max="13314" width="20.7109375" style="1" customWidth="1"/>
    <col min="13315" max="13315" width="27.7109375" style="1" customWidth="1"/>
    <col min="13316" max="13316" width="13.140625" style="1" customWidth="1"/>
    <col min="13317" max="13317" width="19.7109375" style="1" customWidth="1"/>
    <col min="13318" max="13318" width="31.28515625" style="1" customWidth="1"/>
    <col min="13319" max="13320" width="20.28515625" style="1" customWidth="1"/>
    <col min="13321" max="13322" width="9.140625" style="1"/>
    <col min="13323" max="13323" width="11.28515625" style="1" bestFit="1" customWidth="1"/>
    <col min="13324" max="13568" width="9.140625" style="1"/>
    <col min="13569" max="13569" width="1.85546875" style="1" customWidth="1"/>
    <col min="13570" max="13570" width="20.7109375" style="1" customWidth="1"/>
    <col min="13571" max="13571" width="27.7109375" style="1" customWidth="1"/>
    <col min="13572" max="13572" width="13.140625" style="1" customWidth="1"/>
    <col min="13573" max="13573" width="19.7109375" style="1" customWidth="1"/>
    <col min="13574" max="13574" width="31.28515625" style="1" customWidth="1"/>
    <col min="13575" max="13576" width="20.28515625" style="1" customWidth="1"/>
    <col min="13577" max="13578" width="9.140625" style="1"/>
    <col min="13579" max="13579" width="11.28515625" style="1" bestFit="1" customWidth="1"/>
    <col min="13580" max="13824" width="9.140625" style="1"/>
    <col min="13825" max="13825" width="1.85546875" style="1" customWidth="1"/>
    <col min="13826" max="13826" width="20.7109375" style="1" customWidth="1"/>
    <col min="13827" max="13827" width="27.7109375" style="1" customWidth="1"/>
    <col min="13828" max="13828" width="13.140625" style="1" customWidth="1"/>
    <col min="13829" max="13829" width="19.7109375" style="1" customWidth="1"/>
    <col min="13830" max="13830" width="31.28515625" style="1" customWidth="1"/>
    <col min="13831" max="13832" width="20.28515625" style="1" customWidth="1"/>
    <col min="13833" max="13834" width="9.140625" style="1"/>
    <col min="13835" max="13835" width="11.28515625" style="1" bestFit="1" customWidth="1"/>
    <col min="13836" max="14080" width="9.140625" style="1"/>
    <col min="14081" max="14081" width="1.85546875" style="1" customWidth="1"/>
    <col min="14082" max="14082" width="20.7109375" style="1" customWidth="1"/>
    <col min="14083" max="14083" width="27.7109375" style="1" customWidth="1"/>
    <col min="14084" max="14084" width="13.140625" style="1" customWidth="1"/>
    <col min="14085" max="14085" width="19.7109375" style="1" customWidth="1"/>
    <col min="14086" max="14086" width="31.28515625" style="1" customWidth="1"/>
    <col min="14087" max="14088" width="20.28515625" style="1" customWidth="1"/>
    <col min="14089" max="14090" width="9.140625" style="1"/>
    <col min="14091" max="14091" width="11.28515625" style="1" bestFit="1" customWidth="1"/>
    <col min="14092" max="14336" width="9.140625" style="1"/>
    <col min="14337" max="14337" width="1.85546875" style="1" customWidth="1"/>
    <col min="14338" max="14338" width="20.7109375" style="1" customWidth="1"/>
    <col min="14339" max="14339" width="27.7109375" style="1" customWidth="1"/>
    <col min="14340" max="14340" width="13.140625" style="1" customWidth="1"/>
    <col min="14341" max="14341" width="19.7109375" style="1" customWidth="1"/>
    <col min="14342" max="14342" width="31.28515625" style="1" customWidth="1"/>
    <col min="14343" max="14344" width="20.28515625" style="1" customWidth="1"/>
    <col min="14345" max="14346" width="9.140625" style="1"/>
    <col min="14347" max="14347" width="11.28515625" style="1" bestFit="1" customWidth="1"/>
    <col min="14348" max="14592" width="9.140625" style="1"/>
    <col min="14593" max="14593" width="1.85546875" style="1" customWidth="1"/>
    <col min="14594" max="14594" width="20.7109375" style="1" customWidth="1"/>
    <col min="14595" max="14595" width="27.7109375" style="1" customWidth="1"/>
    <col min="14596" max="14596" width="13.140625" style="1" customWidth="1"/>
    <col min="14597" max="14597" width="19.7109375" style="1" customWidth="1"/>
    <col min="14598" max="14598" width="31.28515625" style="1" customWidth="1"/>
    <col min="14599" max="14600" width="20.28515625" style="1" customWidth="1"/>
    <col min="14601" max="14602" width="9.140625" style="1"/>
    <col min="14603" max="14603" width="11.28515625" style="1" bestFit="1" customWidth="1"/>
    <col min="14604" max="14848" width="9.140625" style="1"/>
    <col min="14849" max="14849" width="1.85546875" style="1" customWidth="1"/>
    <col min="14850" max="14850" width="20.7109375" style="1" customWidth="1"/>
    <col min="14851" max="14851" width="27.7109375" style="1" customWidth="1"/>
    <col min="14852" max="14852" width="13.140625" style="1" customWidth="1"/>
    <col min="14853" max="14853" width="19.7109375" style="1" customWidth="1"/>
    <col min="14854" max="14854" width="31.28515625" style="1" customWidth="1"/>
    <col min="14855" max="14856" width="20.28515625" style="1" customWidth="1"/>
    <col min="14857" max="14858" width="9.140625" style="1"/>
    <col min="14859" max="14859" width="11.28515625" style="1" bestFit="1" customWidth="1"/>
    <col min="14860" max="15104" width="9.140625" style="1"/>
    <col min="15105" max="15105" width="1.85546875" style="1" customWidth="1"/>
    <col min="15106" max="15106" width="20.7109375" style="1" customWidth="1"/>
    <col min="15107" max="15107" width="27.7109375" style="1" customWidth="1"/>
    <col min="15108" max="15108" width="13.140625" style="1" customWidth="1"/>
    <col min="15109" max="15109" width="19.7109375" style="1" customWidth="1"/>
    <col min="15110" max="15110" width="31.28515625" style="1" customWidth="1"/>
    <col min="15111" max="15112" width="20.28515625" style="1" customWidth="1"/>
    <col min="15113" max="15114" width="9.140625" style="1"/>
    <col min="15115" max="15115" width="11.28515625" style="1" bestFit="1" customWidth="1"/>
    <col min="15116" max="15360" width="9.140625" style="1"/>
    <col min="15361" max="15361" width="1.85546875" style="1" customWidth="1"/>
    <col min="15362" max="15362" width="20.7109375" style="1" customWidth="1"/>
    <col min="15363" max="15363" width="27.7109375" style="1" customWidth="1"/>
    <col min="15364" max="15364" width="13.140625" style="1" customWidth="1"/>
    <col min="15365" max="15365" width="19.7109375" style="1" customWidth="1"/>
    <col min="15366" max="15366" width="31.28515625" style="1" customWidth="1"/>
    <col min="15367" max="15368" width="20.28515625" style="1" customWidth="1"/>
    <col min="15369" max="15370" width="9.140625" style="1"/>
    <col min="15371" max="15371" width="11.28515625" style="1" bestFit="1" customWidth="1"/>
    <col min="15372" max="15616" width="9.140625" style="1"/>
    <col min="15617" max="15617" width="1.85546875" style="1" customWidth="1"/>
    <col min="15618" max="15618" width="20.7109375" style="1" customWidth="1"/>
    <col min="15619" max="15619" width="27.7109375" style="1" customWidth="1"/>
    <col min="15620" max="15620" width="13.140625" style="1" customWidth="1"/>
    <col min="15621" max="15621" width="19.7109375" style="1" customWidth="1"/>
    <col min="15622" max="15622" width="31.28515625" style="1" customWidth="1"/>
    <col min="15623" max="15624" width="20.28515625" style="1" customWidth="1"/>
    <col min="15625" max="15626" width="9.140625" style="1"/>
    <col min="15627" max="15627" width="11.28515625" style="1" bestFit="1" customWidth="1"/>
    <col min="15628" max="15872" width="9.140625" style="1"/>
    <col min="15873" max="15873" width="1.85546875" style="1" customWidth="1"/>
    <col min="15874" max="15874" width="20.7109375" style="1" customWidth="1"/>
    <col min="15875" max="15875" width="27.7109375" style="1" customWidth="1"/>
    <col min="15876" max="15876" width="13.140625" style="1" customWidth="1"/>
    <col min="15877" max="15877" width="19.7109375" style="1" customWidth="1"/>
    <col min="15878" max="15878" width="31.28515625" style="1" customWidth="1"/>
    <col min="15879" max="15880" width="20.28515625" style="1" customWidth="1"/>
    <col min="15881" max="15882" width="9.140625" style="1"/>
    <col min="15883" max="15883" width="11.28515625" style="1" bestFit="1" customWidth="1"/>
    <col min="15884" max="16128" width="9.140625" style="1"/>
    <col min="16129" max="16129" width="1.85546875" style="1" customWidth="1"/>
    <col min="16130" max="16130" width="20.7109375" style="1" customWidth="1"/>
    <col min="16131" max="16131" width="27.7109375" style="1" customWidth="1"/>
    <col min="16132" max="16132" width="13.140625" style="1" customWidth="1"/>
    <col min="16133" max="16133" width="19.7109375" style="1" customWidth="1"/>
    <col min="16134" max="16134" width="31.28515625" style="1" customWidth="1"/>
    <col min="16135" max="16136" width="20.28515625" style="1" customWidth="1"/>
    <col min="16137" max="16138" width="9.140625" style="1"/>
    <col min="16139" max="16139" width="11.28515625" style="1" bestFit="1" customWidth="1"/>
    <col min="16140" max="16384" width="9.140625" style="1"/>
  </cols>
  <sheetData>
    <row r="2" spans="1:10" ht="24" customHeight="1">
      <c r="B2" s="36"/>
      <c r="G2" s="2" t="s">
        <v>23</v>
      </c>
      <c r="H2" s="3" t="s">
        <v>24</v>
      </c>
    </row>
    <row r="3" spans="1:10" ht="24" customHeight="1">
      <c r="B3" s="36"/>
      <c r="G3" s="2" t="s">
        <v>25</v>
      </c>
      <c r="H3" s="4"/>
    </row>
    <row r="4" spans="1:10" ht="15" customHeight="1">
      <c r="G4" s="5" t="s">
        <v>26</v>
      </c>
      <c r="H4" s="4"/>
    </row>
    <row r="5" spans="1:10" ht="3.75" customHeight="1">
      <c r="D5" s="56"/>
      <c r="F5" s="47"/>
      <c r="G5" s="47"/>
    </row>
    <row r="6" spans="1:10" ht="23.1" customHeight="1">
      <c r="B6" s="208" t="s">
        <v>256</v>
      </c>
      <c r="D6" s="7"/>
      <c r="E6" s="7"/>
      <c r="F6" s="8"/>
      <c r="G6" s="8"/>
      <c r="H6" s="7"/>
    </row>
    <row r="7" spans="1:10" ht="23.1" customHeight="1">
      <c r="B7" s="208" t="s">
        <v>255</v>
      </c>
      <c r="D7" s="7"/>
      <c r="E7" s="7"/>
      <c r="F7" s="8"/>
      <c r="G7" s="8"/>
      <c r="H7" s="7"/>
    </row>
    <row r="8" spans="1:10" ht="15" customHeight="1">
      <c r="B8" s="7"/>
      <c r="C8" s="7"/>
      <c r="D8" s="7"/>
      <c r="E8" s="7"/>
      <c r="F8" s="8"/>
      <c r="G8" s="8"/>
      <c r="H8" s="7"/>
    </row>
    <row r="9" spans="1:10" ht="12.75" hidden="1" customHeight="1">
      <c r="B9" s="7"/>
      <c r="C9" s="7"/>
      <c r="D9" s="7"/>
      <c r="E9" s="7"/>
      <c r="F9" s="7"/>
      <c r="G9" s="7"/>
      <c r="H9" s="7"/>
    </row>
    <row r="10" spans="1:10" ht="35.1" customHeight="1">
      <c r="B10" s="50" t="s">
        <v>27</v>
      </c>
      <c r="C10" s="510">
        <f>'Transacation Log '!C6</f>
        <v>0</v>
      </c>
      <c r="D10" s="510"/>
      <c r="E10" s="510"/>
      <c r="F10" s="35" t="s">
        <v>0</v>
      </c>
      <c r="G10" s="511"/>
      <c r="H10" s="511"/>
      <c r="J10" s="506" t="s">
        <v>413</v>
      </c>
    </row>
    <row r="11" spans="1:10" ht="35.1" customHeight="1">
      <c r="B11" s="35" t="s">
        <v>28</v>
      </c>
      <c r="C11" s="510">
        <f>'Transacation Log '!C8</f>
        <v>0</v>
      </c>
      <c r="D11" s="510"/>
      <c r="E11" s="510"/>
      <c r="F11" s="50" t="s">
        <v>258</v>
      </c>
      <c r="G11" s="512">
        <f>'Transacation Log '!C7</f>
        <v>0</v>
      </c>
      <c r="H11" s="512"/>
      <c r="J11" s="506"/>
    </row>
    <row r="12" spans="1:10" ht="19.5" customHeight="1">
      <c r="B12" s="9"/>
      <c r="C12" s="507"/>
      <c r="D12" s="508"/>
      <c r="E12" s="61"/>
      <c r="F12" s="509"/>
      <c r="G12" s="509"/>
      <c r="H12" s="509"/>
      <c r="J12" s="506"/>
    </row>
    <row r="13" spans="1:10" ht="6" customHeight="1" thickBot="1">
      <c r="B13" s="10"/>
      <c r="C13" s="11"/>
      <c r="D13" s="12"/>
      <c r="E13" s="10"/>
      <c r="F13" s="11"/>
      <c r="G13" s="11"/>
      <c r="H13" s="11"/>
      <c r="J13" s="506"/>
    </row>
    <row r="14" spans="1:10" ht="30" customHeight="1" thickBot="1">
      <c r="B14" s="516" t="s">
        <v>30</v>
      </c>
      <c r="C14" s="517"/>
      <c r="D14" s="518"/>
      <c r="E14" s="518"/>
      <c r="F14" s="519"/>
      <c r="G14" s="13" t="s">
        <v>22</v>
      </c>
      <c r="H14" s="13" t="s">
        <v>22</v>
      </c>
      <c r="J14" s="506"/>
    </row>
    <row r="15" spans="1:10" ht="30" customHeight="1">
      <c r="A15" s="57"/>
      <c r="B15" s="520" t="s">
        <v>31</v>
      </c>
      <c r="C15" s="521"/>
      <c r="D15" s="522"/>
      <c r="E15" s="522"/>
      <c r="F15" s="522"/>
      <c r="G15" s="317"/>
      <c r="H15" s="318">
        <f>+'Form 2-4'!F10+'Form 2-4'!F11+'Form 2-4'!F12</f>
        <v>0</v>
      </c>
      <c r="I15" s="66" t="s">
        <v>133</v>
      </c>
    </row>
    <row r="16" spans="1:10" ht="30" customHeight="1">
      <c r="A16" s="57"/>
      <c r="B16" s="513" t="s">
        <v>271</v>
      </c>
      <c r="C16" s="514"/>
      <c r="D16" s="515"/>
      <c r="E16" s="515"/>
      <c r="F16" s="515"/>
      <c r="G16" s="319"/>
      <c r="H16" s="320"/>
      <c r="I16" s="67" t="s">
        <v>273</v>
      </c>
    </row>
    <row r="17" spans="1:13" ht="30" customHeight="1">
      <c r="A17" s="57"/>
      <c r="B17" s="513" t="s">
        <v>272</v>
      </c>
      <c r="C17" s="514"/>
      <c r="D17" s="515"/>
      <c r="E17" s="515"/>
      <c r="F17" s="515"/>
      <c r="G17" s="321">
        <f>+'Form 2-4'!F13-'Form 2-6'!H16</f>
        <v>0</v>
      </c>
      <c r="H17" s="322"/>
      <c r="I17" s="68" t="s">
        <v>133</v>
      </c>
    </row>
    <row r="18" spans="1:13" ht="30" customHeight="1">
      <c r="A18" s="57"/>
      <c r="B18" s="513" t="s">
        <v>131</v>
      </c>
      <c r="C18" s="514"/>
      <c r="D18" s="515"/>
      <c r="E18" s="515"/>
      <c r="F18" s="515"/>
      <c r="G18" s="321">
        <f>-'Form 2-4'!F19</f>
        <v>0</v>
      </c>
      <c r="H18" s="322"/>
      <c r="I18" s="68" t="s">
        <v>133</v>
      </c>
    </row>
    <row r="19" spans="1:13" ht="30" customHeight="1">
      <c r="A19" s="57"/>
      <c r="B19" s="513" t="s">
        <v>304</v>
      </c>
      <c r="C19" s="514"/>
      <c r="D19" s="515"/>
      <c r="E19" s="515"/>
      <c r="F19" s="515"/>
      <c r="G19" s="323"/>
      <c r="H19" s="322"/>
      <c r="I19" s="68"/>
    </row>
    <row r="20" spans="1:13" ht="30" customHeight="1">
      <c r="A20" s="57"/>
      <c r="B20" s="513" t="s">
        <v>305</v>
      </c>
      <c r="C20" s="514"/>
      <c r="D20" s="515"/>
      <c r="E20" s="515"/>
      <c r="F20" s="515"/>
      <c r="G20" s="324"/>
      <c r="H20" s="325">
        <f>SUM(G17:G19)</f>
        <v>0</v>
      </c>
      <c r="I20" s="68" t="s">
        <v>134</v>
      </c>
    </row>
    <row r="21" spans="1:13" ht="30" customHeight="1">
      <c r="A21" s="57"/>
      <c r="B21" s="513" t="s">
        <v>306</v>
      </c>
      <c r="C21" s="514"/>
      <c r="D21" s="515"/>
      <c r="E21" s="515"/>
      <c r="F21" s="515"/>
      <c r="G21" s="319"/>
      <c r="H21" s="326">
        <f>+'Form 2-4'!F14</f>
        <v>0</v>
      </c>
      <c r="I21" s="68" t="s">
        <v>133</v>
      </c>
      <c r="J21" s="1" t="s">
        <v>260</v>
      </c>
    </row>
    <row r="22" spans="1:13" ht="30" customHeight="1">
      <c r="A22" s="57"/>
      <c r="B22" s="513" t="s">
        <v>307</v>
      </c>
      <c r="C22" s="515"/>
      <c r="D22" s="515"/>
      <c r="E22" s="515"/>
      <c r="F22" s="515"/>
      <c r="G22" s="319"/>
      <c r="H22" s="320"/>
      <c r="I22" s="67" t="s">
        <v>274</v>
      </c>
    </row>
    <row r="23" spans="1:13" ht="30" customHeight="1">
      <c r="A23" s="57"/>
      <c r="B23" s="523" t="s">
        <v>308</v>
      </c>
      <c r="C23" s="524"/>
      <c r="D23" s="524"/>
      <c r="E23" s="524"/>
      <c r="F23" s="524"/>
      <c r="G23" s="327"/>
      <c r="H23" s="328">
        <f>-'Form 2-4'!F20</f>
        <v>0</v>
      </c>
      <c r="I23" s="68" t="s">
        <v>133</v>
      </c>
    </row>
    <row r="24" spans="1:13" ht="30" customHeight="1">
      <c r="A24" s="57"/>
      <c r="B24" s="513" t="s">
        <v>309</v>
      </c>
      <c r="C24" s="515"/>
      <c r="D24" s="515"/>
      <c r="E24" s="515"/>
      <c r="F24" s="515"/>
      <c r="G24" s="319"/>
      <c r="H24" s="326">
        <f>-'Form 2-4'!F18</f>
        <v>0</v>
      </c>
      <c r="I24" s="68" t="s">
        <v>133</v>
      </c>
      <c r="J24" s="1" t="s">
        <v>259</v>
      </c>
      <c r="K24" s="59">
        <f>-'Form 2-4'!F18</f>
        <v>0</v>
      </c>
    </row>
    <row r="25" spans="1:13" ht="30" customHeight="1">
      <c r="A25" s="57"/>
      <c r="B25" s="513" t="s">
        <v>310</v>
      </c>
      <c r="C25" s="515"/>
      <c r="D25" s="515"/>
      <c r="E25" s="515"/>
      <c r="F25" s="515"/>
      <c r="G25" s="319"/>
      <c r="H25" s="320"/>
      <c r="I25" s="67" t="s">
        <v>273</v>
      </c>
    </row>
    <row r="26" spans="1:13" ht="30" customHeight="1">
      <c r="A26" s="57"/>
      <c r="B26" s="513" t="s">
        <v>311</v>
      </c>
      <c r="C26" s="514"/>
      <c r="D26" s="515"/>
      <c r="E26" s="515"/>
      <c r="F26" s="515"/>
      <c r="G26" s="319"/>
      <c r="H26" s="320"/>
      <c r="I26" s="67" t="s">
        <v>273</v>
      </c>
    </row>
    <row r="27" spans="1:13" ht="30" customHeight="1">
      <c r="A27" s="57"/>
      <c r="B27" s="513" t="s">
        <v>312</v>
      </c>
      <c r="C27" s="514"/>
      <c r="D27" s="515"/>
      <c r="E27" s="515"/>
      <c r="F27" s="515"/>
      <c r="G27" s="319"/>
      <c r="H27" s="326">
        <f>-'Form 2-4'!F21</f>
        <v>0</v>
      </c>
      <c r="I27" s="68" t="s">
        <v>133</v>
      </c>
    </row>
    <row r="28" spans="1:13" ht="30" customHeight="1">
      <c r="A28" s="57"/>
      <c r="B28" s="513" t="s">
        <v>313</v>
      </c>
      <c r="C28" s="514"/>
      <c r="D28" s="515"/>
      <c r="E28" s="515"/>
      <c r="F28" s="515"/>
      <c r="G28" s="319"/>
      <c r="H28" s="320"/>
      <c r="I28" s="67" t="s">
        <v>273</v>
      </c>
    </row>
    <row r="29" spans="1:13" ht="30" customHeight="1">
      <c r="A29" s="57"/>
      <c r="B29" s="513" t="s">
        <v>314</v>
      </c>
      <c r="C29" s="514"/>
      <c r="D29" s="515"/>
      <c r="E29" s="515"/>
      <c r="F29" s="515"/>
      <c r="G29" s="319"/>
      <c r="H29" s="320"/>
      <c r="I29" s="67" t="s">
        <v>273</v>
      </c>
    </row>
    <row r="30" spans="1:13" ht="30" customHeight="1" thickBot="1">
      <c r="A30" s="57"/>
      <c r="B30" s="526" t="s">
        <v>315</v>
      </c>
      <c r="C30" s="527"/>
      <c r="D30" s="528"/>
      <c r="E30" s="528"/>
      <c r="F30" s="528"/>
      <c r="G30" s="329"/>
      <c r="H30" s="330"/>
      <c r="I30" s="67" t="s">
        <v>273</v>
      </c>
    </row>
    <row r="31" spans="1:13" ht="30" customHeight="1" thickBot="1">
      <c r="A31" s="57"/>
      <c r="B31" s="529" t="s">
        <v>316</v>
      </c>
      <c r="C31" s="530"/>
      <c r="D31" s="531"/>
      <c r="E31" s="531"/>
      <c r="F31" s="532"/>
      <c r="G31" s="331"/>
      <c r="H31" s="332">
        <f>SUM(H15:H30)</f>
        <v>0</v>
      </c>
      <c r="I31" s="68" t="s">
        <v>134</v>
      </c>
      <c r="K31" s="58"/>
      <c r="M31" s="59"/>
    </row>
    <row r="32" spans="1:13">
      <c r="B32" s="7"/>
      <c r="C32" s="7"/>
      <c r="D32" s="7"/>
      <c r="E32" s="7"/>
      <c r="F32" s="7"/>
      <c r="G32" s="7"/>
      <c r="H32" s="7"/>
      <c r="K32" s="58"/>
    </row>
    <row r="33" spans="2:8" ht="24.95" customHeight="1">
      <c r="B33" s="6" t="s">
        <v>32</v>
      </c>
      <c r="C33" s="7"/>
      <c r="D33" s="7"/>
      <c r="E33" s="7"/>
      <c r="F33" s="7"/>
      <c r="G33" s="7"/>
      <c r="H33" s="7"/>
    </row>
    <row r="34" spans="2:8" ht="24.95" customHeight="1">
      <c r="B34" s="69" t="s">
        <v>276</v>
      </c>
      <c r="C34" s="7"/>
      <c r="D34" s="7"/>
      <c r="E34" s="7"/>
      <c r="F34" s="7"/>
      <c r="G34" s="7"/>
      <c r="H34" s="7"/>
    </row>
    <row r="35" spans="2:8" ht="24.95" customHeight="1">
      <c r="B35" s="69" t="s">
        <v>277</v>
      </c>
      <c r="C35" s="7"/>
      <c r="D35" s="7"/>
      <c r="E35" s="7"/>
      <c r="F35" s="7"/>
      <c r="G35" s="7"/>
      <c r="H35" s="7"/>
    </row>
    <row r="36" spans="2:8" ht="24.95" customHeight="1">
      <c r="B36" s="69" t="s">
        <v>278</v>
      </c>
      <c r="C36" s="7"/>
      <c r="D36" s="7"/>
      <c r="E36" s="7"/>
      <c r="F36" s="7"/>
      <c r="G36" s="7"/>
      <c r="H36" s="7"/>
    </row>
    <row r="37" spans="2:8" ht="24.95" customHeight="1">
      <c r="B37" s="69" t="s">
        <v>279</v>
      </c>
      <c r="C37" s="7"/>
      <c r="D37" s="7"/>
      <c r="E37" s="7"/>
      <c r="F37" s="7"/>
      <c r="G37" s="7"/>
      <c r="H37" s="7"/>
    </row>
    <row r="38" spans="2:8" ht="24.95" customHeight="1">
      <c r="B38" s="14"/>
      <c r="C38" s="7"/>
      <c r="D38" s="7"/>
      <c r="E38" s="7"/>
      <c r="F38" s="7"/>
      <c r="G38" s="7"/>
      <c r="H38" s="7"/>
    </row>
    <row r="39" spans="2:8" ht="30" customHeight="1">
      <c r="B39" s="16" t="s">
        <v>33</v>
      </c>
      <c r="C39" s="7" t="s">
        <v>34</v>
      </c>
      <c r="D39" s="15"/>
      <c r="E39" s="15"/>
      <c r="F39" s="15"/>
      <c r="G39" s="15"/>
      <c r="H39" s="15"/>
    </row>
    <row r="40" spans="2:8" ht="30" customHeight="1">
      <c r="B40" s="15"/>
      <c r="C40" s="7" t="s">
        <v>35</v>
      </c>
      <c r="D40" s="15"/>
      <c r="E40" s="15"/>
      <c r="F40" s="15"/>
      <c r="G40" s="15"/>
      <c r="H40" s="15"/>
    </row>
    <row r="41" spans="2:8" ht="30" customHeight="1">
      <c r="B41" s="15"/>
      <c r="C41" s="7" t="s">
        <v>36</v>
      </c>
      <c r="D41" s="15"/>
      <c r="E41" s="15"/>
      <c r="F41" s="15"/>
      <c r="G41" s="15"/>
      <c r="H41" s="15"/>
    </row>
    <row r="42" spans="2:8" ht="30" customHeight="1">
      <c r="B42" s="15"/>
      <c r="C42" s="7" t="s">
        <v>37</v>
      </c>
      <c r="D42" s="15"/>
      <c r="E42" s="15"/>
      <c r="F42" s="15"/>
      <c r="G42" s="15"/>
      <c r="H42" s="15"/>
    </row>
    <row r="43" spans="2:8" ht="30.75" customHeight="1">
      <c r="B43" s="6" t="s">
        <v>38</v>
      </c>
      <c r="C43" s="7"/>
      <c r="D43" s="7"/>
      <c r="E43" s="7"/>
      <c r="F43" s="7"/>
      <c r="G43" s="7"/>
      <c r="H43" s="7"/>
    </row>
    <row r="44" spans="2:8" ht="32.25" customHeight="1">
      <c r="B44" s="17"/>
      <c r="C44" s="17"/>
      <c r="D44" s="18"/>
      <c r="E44" s="7"/>
      <c r="F44" s="537"/>
      <c r="G44" s="537"/>
      <c r="H44" s="537"/>
    </row>
    <row r="45" spans="2:8">
      <c r="B45" s="19" t="s">
        <v>39</v>
      </c>
      <c r="C45" s="7"/>
      <c r="D45" s="7"/>
      <c r="E45" s="7"/>
      <c r="F45" s="533" t="s">
        <v>0</v>
      </c>
      <c r="G45" s="533"/>
      <c r="H45" s="533"/>
    </row>
    <row r="46" spans="2:8">
      <c r="B46" s="7"/>
      <c r="C46" s="7"/>
      <c r="D46" s="7"/>
      <c r="E46" s="7"/>
      <c r="F46" s="7"/>
      <c r="G46" s="7"/>
      <c r="H46" s="7"/>
    </row>
    <row r="47" spans="2:8">
      <c r="B47" s="7"/>
      <c r="C47" s="7"/>
      <c r="D47" s="7"/>
      <c r="E47" s="7"/>
      <c r="F47" s="7"/>
      <c r="G47" s="7"/>
      <c r="H47" s="7"/>
    </row>
    <row r="48" spans="2:8" ht="15">
      <c r="B48" s="20" t="s">
        <v>40</v>
      </c>
      <c r="C48" s="7"/>
      <c r="D48" s="7"/>
      <c r="E48" s="7"/>
      <c r="F48" s="7"/>
      <c r="G48" s="7"/>
      <c r="H48" s="7"/>
    </row>
    <row r="49" spans="2:8">
      <c r="B49" s="7"/>
      <c r="C49" s="7"/>
      <c r="D49" s="7"/>
      <c r="E49" s="7"/>
      <c r="F49" s="7"/>
      <c r="G49" s="7"/>
      <c r="H49" s="7"/>
    </row>
    <row r="50" spans="2:8" ht="21" customHeight="1">
      <c r="B50" s="534" t="s">
        <v>41</v>
      </c>
      <c r="C50" s="534"/>
      <c r="D50" s="534"/>
      <c r="E50" s="534"/>
      <c r="F50" s="534"/>
      <c r="G50" s="534"/>
      <c r="H50" s="534"/>
    </row>
    <row r="51" spans="2:8" ht="48" customHeight="1">
      <c r="B51" s="535" t="s">
        <v>42</v>
      </c>
      <c r="C51" s="535"/>
      <c r="D51" s="535"/>
      <c r="E51" s="535"/>
      <c r="F51" s="535"/>
      <c r="G51" s="535"/>
      <c r="H51" s="535"/>
    </row>
    <row r="52" spans="2:8" ht="15" customHeight="1">
      <c r="B52" s="535" t="s">
        <v>43</v>
      </c>
      <c r="C52" s="535"/>
      <c r="D52" s="535"/>
      <c r="E52" s="535"/>
      <c r="F52" s="535"/>
      <c r="G52" s="535"/>
      <c r="H52" s="535"/>
    </row>
    <row r="53" spans="2:8">
      <c r="B53" s="7"/>
      <c r="C53" s="7"/>
      <c r="D53" s="7"/>
      <c r="E53" s="7"/>
      <c r="F53" s="7"/>
      <c r="G53" s="7"/>
      <c r="H53" s="7"/>
    </row>
    <row r="54" spans="2:8" ht="15" customHeight="1">
      <c r="B54" s="7" t="s">
        <v>44</v>
      </c>
      <c r="C54" s="7"/>
      <c r="D54" s="7"/>
      <c r="E54" s="7"/>
      <c r="F54" s="7"/>
      <c r="G54" s="7"/>
      <c r="H54" s="7"/>
    </row>
    <row r="55" spans="2:8">
      <c r="B55" s="7"/>
      <c r="C55" s="7"/>
      <c r="D55" s="7"/>
      <c r="E55" s="7"/>
      <c r="F55" s="7"/>
      <c r="G55" s="7"/>
      <c r="H55" s="7"/>
    </row>
    <row r="56" spans="2:8" ht="15" customHeight="1">
      <c r="B56" s="525" t="s">
        <v>45</v>
      </c>
      <c r="C56" s="525"/>
      <c r="D56" s="525"/>
      <c r="E56" s="525"/>
      <c r="F56" s="525"/>
      <c r="G56" s="525"/>
      <c r="H56" s="525"/>
    </row>
    <row r="57" spans="2:8">
      <c r="B57" s="7"/>
      <c r="C57" s="7"/>
      <c r="D57" s="7"/>
      <c r="E57" s="7"/>
      <c r="F57" s="7"/>
      <c r="G57" s="7"/>
      <c r="H57" s="7"/>
    </row>
    <row r="58" spans="2:8" ht="30.75" customHeight="1">
      <c r="B58" s="525" t="s">
        <v>135</v>
      </c>
      <c r="C58" s="525"/>
      <c r="D58" s="525"/>
      <c r="E58" s="525"/>
      <c r="F58" s="525"/>
      <c r="G58" s="525"/>
      <c r="H58" s="525"/>
    </row>
    <row r="59" spans="2:8" ht="15" customHeight="1">
      <c r="B59" s="28"/>
      <c r="C59" s="60"/>
      <c r="D59" s="60"/>
      <c r="E59" s="60"/>
      <c r="F59" s="60"/>
      <c r="G59" s="60"/>
      <c r="H59" s="60"/>
    </row>
    <row r="60" spans="2:8" ht="30.75" customHeight="1">
      <c r="B60" s="536" t="s">
        <v>126</v>
      </c>
      <c r="C60" s="536"/>
      <c r="D60" s="536"/>
      <c r="E60" s="536"/>
      <c r="F60" s="536"/>
      <c r="G60" s="536"/>
      <c r="H60" s="536"/>
    </row>
    <row r="61" spans="2:8">
      <c r="B61" s="7"/>
      <c r="C61" s="7"/>
      <c r="D61" s="7"/>
      <c r="E61" s="7"/>
      <c r="F61" s="7"/>
      <c r="G61" s="7"/>
      <c r="H61" s="7"/>
    </row>
    <row r="62" spans="2:8">
      <c r="B62" s="7" t="s">
        <v>46</v>
      </c>
      <c r="C62" s="7"/>
      <c r="D62" s="7"/>
      <c r="E62" s="7"/>
      <c r="F62" s="7"/>
      <c r="G62" s="7"/>
      <c r="H62" s="7"/>
    </row>
    <row r="63" spans="2:8">
      <c r="B63" s="7"/>
      <c r="C63" s="7"/>
      <c r="D63" s="7"/>
      <c r="E63" s="7"/>
      <c r="F63" s="7"/>
      <c r="G63" s="7"/>
      <c r="H63" s="7"/>
    </row>
    <row r="64" spans="2:8" ht="30" customHeight="1">
      <c r="B64" s="525" t="s">
        <v>127</v>
      </c>
      <c r="C64" s="525"/>
      <c r="D64" s="525"/>
      <c r="E64" s="525"/>
      <c r="F64" s="525"/>
      <c r="G64" s="525"/>
      <c r="H64" s="525"/>
    </row>
    <row r="65" spans="2:8">
      <c r="B65" s="7"/>
      <c r="C65" s="7"/>
      <c r="D65" s="7"/>
      <c r="E65" s="7"/>
      <c r="F65" s="7"/>
      <c r="G65" s="7"/>
      <c r="H65" s="7"/>
    </row>
    <row r="66" spans="2:8" ht="29.25" customHeight="1">
      <c r="B66" s="525" t="s">
        <v>136</v>
      </c>
      <c r="C66" s="525"/>
      <c r="D66" s="525"/>
      <c r="E66" s="525"/>
      <c r="F66" s="525"/>
      <c r="G66" s="525"/>
      <c r="H66" s="525"/>
    </row>
    <row r="67" spans="2:8">
      <c r="B67" s="28"/>
      <c r="C67" s="28"/>
      <c r="D67" s="28"/>
      <c r="E67" s="28"/>
      <c r="F67" s="28"/>
      <c r="G67" s="28"/>
      <c r="H67" s="28"/>
    </row>
    <row r="68" spans="2:8">
      <c r="B68" s="538" t="s">
        <v>128</v>
      </c>
      <c r="C68" s="538"/>
      <c r="D68" s="538"/>
      <c r="E68" s="538"/>
      <c r="F68" s="538"/>
      <c r="G68" s="538"/>
      <c r="H68" s="538"/>
    </row>
    <row r="69" spans="2:8">
      <c r="B69" s="29"/>
      <c r="C69" s="29"/>
      <c r="D69" s="29"/>
      <c r="E69" s="29"/>
      <c r="F69" s="29"/>
      <c r="G69" s="29"/>
      <c r="H69" s="29"/>
    </row>
    <row r="70" spans="2:8">
      <c r="B70" s="7" t="s">
        <v>47</v>
      </c>
      <c r="C70" s="7"/>
      <c r="D70" s="7"/>
      <c r="E70" s="7"/>
      <c r="F70" s="7"/>
      <c r="G70" s="7"/>
      <c r="H70" s="7"/>
    </row>
    <row r="71" spans="2:8">
      <c r="B71" s="7"/>
      <c r="C71" s="7"/>
      <c r="D71" s="7"/>
      <c r="E71" s="7"/>
      <c r="F71" s="7"/>
      <c r="G71" s="7"/>
      <c r="H71" s="7"/>
    </row>
    <row r="72" spans="2:8" ht="46.5" customHeight="1">
      <c r="B72" s="525" t="s">
        <v>48</v>
      </c>
      <c r="C72" s="525"/>
      <c r="D72" s="525"/>
      <c r="E72" s="525"/>
      <c r="F72" s="525"/>
      <c r="G72" s="525"/>
      <c r="H72" s="525"/>
    </row>
    <row r="73" spans="2:8">
      <c r="B73" s="7"/>
      <c r="C73" s="7"/>
      <c r="D73" s="7"/>
      <c r="E73" s="7"/>
      <c r="F73" s="7"/>
      <c r="G73" s="7"/>
      <c r="H73" s="7"/>
    </row>
    <row r="74" spans="2:8">
      <c r="B74" s="538" t="s">
        <v>49</v>
      </c>
      <c r="C74" s="538"/>
      <c r="D74" s="538"/>
      <c r="E74" s="538"/>
      <c r="F74" s="538"/>
      <c r="G74" s="538"/>
      <c r="H74" s="538"/>
    </row>
    <row r="75" spans="2:8">
      <c r="B75" s="7"/>
      <c r="C75" s="7"/>
      <c r="D75" s="7"/>
      <c r="E75" s="7"/>
      <c r="F75" s="7"/>
      <c r="G75" s="7"/>
      <c r="H75" s="7"/>
    </row>
    <row r="76" spans="2:8" ht="14.25" customHeight="1">
      <c r="B76" s="525" t="s">
        <v>50</v>
      </c>
      <c r="C76" s="525"/>
      <c r="D76" s="525"/>
      <c r="E76" s="525"/>
      <c r="F76" s="525"/>
      <c r="G76" s="525"/>
      <c r="H76" s="525"/>
    </row>
    <row r="77" spans="2:8">
      <c r="B77" s="525"/>
      <c r="C77" s="525"/>
      <c r="D77" s="525"/>
      <c r="E77" s="525"/>
      <c r="F77" s="525"/>
      <c r="G77" s="525"/>
      <c r="H77" s="525"/>
    </row>
    <row r="78" spans="2:8">
      <c r="B78" s="7"/>
      <c r="C78" s="7"/>
      <c r="D78" s="7"/>
      <c r="E78" s="7"/>
      <c r="F78" s="7"/>
      <c r="G78" s="7"/>
      <c r="H78" s="7"/>
    </row>
    <row r="79" spans="2:8">
      <c r="B79" s="538" t="s">
        <v>51</v>
      </c>
      <c r="C79" s="538"/>
      <c r="D79" s="538"/>
      <c r="E79" s="538"/>
      <c r="F79" s="538"/>
      <c r="G79" s="538"/>
      <c r="H79" s="538"/>
    </row>
    <row r="80" spans="2:8">
      <c r="B80" s="7"/>
      <c r="C80" s="7"/>
      <c r="D80" s="7"/>
      <c r="E80" s="7"/>
      <c r="F80" s="7"/>
      <c r="G80" s="7"/>
      <c r="H80" s="7"/>
    </row>
    <row r="81" spans="2:8">
      <c r="B81" s="538" t="s">
        <v>52</v>
      </c>
      <c r="C81" s="538"/>
      <c r="D81" s="538"/>
      <c r="E81" s="538"/>
      <c r="F81" s="538"/>
      <c r="G81" s="538"/>
      <c r="H81" s="538"/>
    </row>
    <row r="82" spans="2:8">
      <c r="B82" s="29"/>
      <c r="C82" s="29"/>
      <c r="D82" s="29"/>
      <c r="E82" s="29"/>
      <c r="F82" s="29"/>
      <c r="G82" s="29"/>
      <c r="H82" s="29"/>
    </row>
    <row r="83" spans="2:8">
      <c r="B83" s="29" t="s">
        <v>53</v>
      </c>
      <c r="C83" s="29"/>
      <c r="D83" s="29"/>
      <c r="E83" s="29"/>
      <c r="F83" s="29"/>
      <c r="G83" s="29"/>
      <c r="H83" s="29"/>
    </row>
    <row r="84" spans="2:8">
      <c r="B84" s="7"/>
      <c r="C84" s="7"/>
      <c r="D84" s="7"/>
      <c r="E84" s="7"/>
      <c r="F84" s="7"/>
      <c r="G84" s="7"/>
      <c r="H84" s="7"/>
    </row>
    <row r="85" spans="2:8">
      <c r="B85" s="538" t="s">
        <v>54</v>
      </c>
      <c r="C85" s="538"/>
      <c r="D85" s="538"/>
      <c r="E85" s="538"/>
      <c r="F85" s="538"/>
      <c r="G85" s="538"/>
      <c r="H85" s="538"/>
    </row>
    <row r="86" spans="2:8">
      <c r="B86" s="7"/>
      <c r="C86" s="7"/>
      <c r="D86" s="7"/>
      <c r="E86" s="7"/>
      <c r="F86" s="7"/>
      <c r="G86" s="7"/>
      <c r="H86" s="7"/>
    </row>
    <row r="87" spans="2:8">
      <c r="B87" s="6" t="s">
        <v>55</v>
      </c>
      <c r="C87" s="7"/>
      <c r="D87" s="7"/>
      <c r="E87" s="7"/>
      <c r="F87" s="7"/>
      <c r="G87" s="7"/>
      <c r="H87" s="7"/>
    </row>
    <row r="88" spans="2:8">
      <c r="B88" s="7" t="s">
        <v>56</v>
      </c>
      <c r="C88" s="7"/>
      <c r="D88" s="7"/>
      <c r="E88" s="7"/>
      <c r="F88" s="7"/>
      <c r="G88" s="7"/>
      <c r="H88" s="7"/>
    </row>
    <row r="89" spans="2:8">
      <c r="B89" s="21" t="s">
        <v>57</v>
      </c>
      <c r="C89" s="7"/>
      <c r="D89" s="7"/>
      <c r="E89" s="7"/>
      <c r="F89" s="7"/>
      <c r="G89" s="7"/>
      <c r="H89" s="7"/>
    </row>
    <row r="90" spans="2:8">
      <c r="B90" s="21" t="s">
        <v>58</v>
      </c>
      <c r="C90" s="7"/>
      <c r="D90" s="7"/>
      <c r="E90" s="7"/>
      <c r="F90" s="7"/>
      <c r="G90" s="7"/>
      <c r="H90" s="7"/>
    </row>
    <row r="91" spans="2:8">
      <c r="B91" s="21" t="s">
        <v>129</v>
      </c>
      <c r="C91" s="7"/>
      <c r="D91" s="7"/>
      <c r="E91" s="7"/>
      <c r="F91" s="7"/>
      <c r="G91" s="7"/>
      <c r="H91" s="7"/>
    </row>
    <row r="92" spans="2:8">
      <c r="B92" s="21" t="s">
        <v>59</v>
      </c>
      <c r="C92" s="7"/>
      <c r="D92" s="7"/>
      <c r="E92" s="7"/>
      <c r="F92" s="7"/>
      <c r="G92" s="7"/>
      <c r="H92" s="7"/>
    </row>
    <row r="93" spans="2:8">
      <c r="B93" s="21" t="s">
        <v>60</v>
      </c>
      <c r="C93" s="7"/>
      <c r="D93" s="7"/>
      <c r="E93" s="7"/>
      <c r="F93" s="7"/>
      <c r="G93" s="7"/>
      <c r="H93" s="7"/>
    </row>
    <row r="94" spans="2:8">
      <c r="B94" s="7" t="s">
        <v>130</v>
      </c>
      <c r="C94" s="7"/>
      <c r="D94" s="7"/>
      <c r="E94" s="7"/>
      <c r="F94" s="7"/>
      <c r="G94" s="7"/>
      <c r="H94" s="7"/>
    </row>
    <row r="95" spans="2:8">
      <c r="B95" s="7"/>
      <c r="C95" s="7"/>
      <c r="D95" s="7"/>
      <c r="E95" s="7"/>
      <c r="F95" s="7"/>
      <c r="G95" s="7"/>
      <c r="H95" s="7"/>
    </row>
  </sheetData>
  <sheetProtection algorithmName="SHA-512" hashValue="5Pwc/9miGJNyUayBjA0rJbplaLNIh/2ThGeFxaLgSzlt5FozqvEoE+Qv4geM2gpdB9nTstwP+Pha2qs4foeqXg==" saltValue="KNHDJv9flTxEsydmYfh5qA==" spinCount="100000" sheet="1" objects="1" scenarios="1"/>
  <dataConsolidate/>
  <mergeCells count="42">
    <mergeCell ref="B81:H81"/>
    <mergeCell ref="B85:H85"/>
    <mergeCell ref="B66:H66"/>
    <mergeCell ref="B68:H68"/>
    <mergeCell ref="B72:H72"/>
    <mergeCell ref="B74:H74"/>
    <mergeCell ref="B76:H77"/>
    <mergeCell ref="B79:H79"/>
    <mergeCell ref="B64:H64"/>
    <mergeCell ref="B27:F27"/>
    <mergeCell ref="B28:F28"/>
    <mergeCell ref="B29:F29"/>
    <mergeCell ref="B30:F30"/>
    <mergeCell ref="B31:F31"/>
    <mergeCell ref="F45:H45"/>
    <mergeCell ref="B50:H50"/>
    <mergeCell ref="B51:H51"/>
    <mergeCell ref="B52:H52"/>
    <mergeCell ref="B56:H56"/>
    <mergeCell ref="B58:H58"/>
    <mergeCell ref="B60:H60"/>
    <mergeCell ref="F44:H44"/>
    <mergeCell ref="B26:F26"/>
    <mergeCell ref="B14:F14"/>
    <mergeCell ref="B15:F15"/>
    <mergeCell ref="B16:F16"/>
    <mergeCell ref="B17:F17"/>
    <mergeCell ref="B18:F18"/>
    <mergeCell ref="B20:F20"/>
    <mergeCell ref="B21:F21"/>
    <mergeCell ref="B22:F22"/>
    <mergeCell ref="B23:F23"/>
    <mergeCell ref="B24:F24"/>
    <mergeCell ref="B25:F25"/>
    <mergeCell ref="B19:F19"/>
    <mergeCell ref="J10:J14"/>
    <mergeCell ref="C12:D12"/>
    <mergeCell ref="F12:H12"/>
    <mergeCell ref="C10:E10"/>
    <mergeCell ref="C11:E11"/>
    <mergeCell ref="G10:H10"/>
    <mergeCell ref="G11:H11"/>
  </mergeCells>
  <pageMargins left="0.70866141732283472" right="0.70866141732283472" top="0.74803149606299213" bottom="0.74803149606299213" header="0.31496062992125984" footer="0.31496062992125984"/>
  <pageSetup scale="6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71" r:id="rId4" name="Check Box 7">
              <controlPr defaultSize="0" autoFill="0" autoLine="0" autoPict="0">
                <anchor moveWithCells="1">
                  <from>
                    <xdr:col>1</xdr:col>
                    <xdr:colOff>9525</xdr:colOff>
                    <xdr:row>5</xdr:row>
                    <xdr:rowOff>85725</xdr:rowOff>
                  </from>
                  <to>
                    <xdr:col>1</xdr:col>
                    <xdr:colOff>304800</xdr:colOff>
                    <xdr:row>6</xdr:row>
                    <xdr:rowOff>47625</xdr:rowOff>
                  </to>
                </anchor>
              </controlPr>
            </control>
          </mc:Choice>
        </mc:AlternateContent>
        <mc:AlternateContent xmlns:mc="http://schemas.openxmlformats.org/markup-compatibility/2006">
          <mc:Choice Requires="x14">
            <control shapeId="11272" r:id="rId5" name="Check Box 8">
              <controlPr defaultSize="0" autoFill="0" autoLine="0" autoPict="0">
                <anchor moveWithCells="1">
                  <from>
                    <xdr:col>1</xdr:col>
                    <xdr:colOff>19050</xdr:colOff>
                    <xdr:row>6</xdr:row>
                    <xdr:rowOff>104775</xdr:rowOff>
                  </from>
                  <to>
                    <xdr:col>1</xdr:col>
                    <xdr:colOff>295275</xdr:colOff>
                    <xdr:row>7</xdr:row>
                    <xdr:rowOff>9525</xdr:rowOff>
                  </to>
                </anchor>
              </controlPr>
            </control>
          </mc:Choice>
        </mc:AlternateContent>
        <mc:AlternateContent xmlns:mc="http://schemas.openxmlformats.org/markup-compatibility/2006">
          <mc:Choice Requires="x14">
            <control shapeId="11273" r:id="rId6" name="Check Box 9">
              <controlPr defaultSize="0" autoFill="0" autoLine="0" autoPict="0">
                <anchor moveWithCells="1">
                  <from>
                    <xdr:col>1</xdr:col>
                    <xdr:colOff>228600</xdr:colOff>
                    <xdr:row>33</xdr:row>
                    <xdr:rowOff>114300</xdr:rowOff>
                  </from>
                  <to>
                    <xdr:col>1</xdr:col>
                    <xdr:colOff>523875</xdr:colOff>
                    <xdr:row>34</xdr:row>
                    <xdr:rowOff>47625</xdr:rowOff>
                  </to>
                </anchor>
              </controlPr>
            </control>
          </mc:Choice>
        </mc:AlternateContent>
        <mc:AlternateContent xmlns:mc="http://schemas.openxmlformats.org/markup-compatibility/2006">
          <mc:Choice Requires="x14">
            <control shapeId="11274" r:id="rId7" name="Check Box 10">
              <controlPr defaultSize="0" autoFill="0" autoLine="0" autoPict="0">
                <anchor moveWithCells="1">
                  <from>
                    <xdr:col>1</xdr:col>
                    <xdr:colOff>228600</xdr:colOff>
                    <xdr:row>34</xdr:row>
                    <xdr:rowOff>114300</xdr:rowOff>
                  </from>
                  <to>
                    <xdr:col>1</xdr:col>
                    <xdr:colOff>523875</xdr:colOff>
                    <xdr:row>35</xdr:row>
                    <xdr:rowOff>47625</xdr:rowOff>
                  </to>
                </anchor>
              </controlPr>
            </control>
          </mc:Choice>
        </mc:AlternateContent>
        <mc:AlternateContent xmlns:mc="http://schemas.openxmlformats.org/markup-compatibility/2006">
          <mc:Choice Requires="x14">
            <control shapeId="11275" r:id="rId8" name="Check Box 11">
              <controlPr defaultSize="0" autoFill="0" autoLine="0" autoPict="0">
                <anchor moveWithCells="1">
                  <from>
                    <xdr:col>1</xdr:col>
                    <xdr:colOff>228600</xdr:colOff>
                    <xdr:row>35</xdr:row>
                    <xdr:rowOff>114300</xdr:rowOff>
                  </from>
                  <to>
                    <xdr:col>1</xdr:col>
                    <xdr:colOff>523875</xdr:colOff>
                    <xdr:row>36</xdr:row>
                    <xdr:rowOff>47625</xdr:rowOff>
                  </to>
                </anchor>
              </controlPr>
            </control>
          </mc:Choice>
        </mc:AlternateContent>
        <mc:AlternateContent xmlns:mc="http://schemas.openxmlformats.org/markup-compatibility/2006">
          <mc:Choice Requires="x14">
            <control shapeId="11276" r:id="rId9" name="Check Box 12">
              <controlPr defaultSize="0" autoFill="0" autoLine="0" autoPict="0">
                <anchor moveWithCells="1">
                  <from>
                    <xdr:col>1</xdr:col>
                    <xdr:colOff>228600</xdr:colOff>
                    <xdr:row>36</xdr:row>
                    <xdr:rowOff>114300</xdr:rowOff>
                  </from>
                  <to>
                    <xdr:col>1</xdr:col>
                    <xdr:colOff>523875</xdr:colOff>
                    <xdr:row>37</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C3458-CB6D-47A7-AD49-D92E69D35549}">
  <sheetPr>
    <pageSetUpPr fitToPage="1"/>
  </sheetPr>
  <dimension ref="B1:N64"/>
  <sheetViews>
    <sheetView workbookViewId="0">
      <selection activeCell="C8" sqref="C8:E8"/>
    </sheetView>
  </sheetViews>
  <sheetFormatPr defaultRowHeight="15"/>
  <cols>
    <col min="1" max="1" width="2" customWidth="1"/>
    <col min="2" max="2" width="21.85546875" customWidth="1"/>
    <col min="3" max="3" width="10.28515625" customWidth="1"/>
    <col min="4" max="4" width="18.5703125" customWidth="1"/>
    <col min="5" max="5" width="17.85546875" customWidth="1"/>
    <col min="6" max="6" width="15.5703125" customWidth="1"/>
    <col min="7" max="7" width="25.5703125" customWidth="1"/>
    <col min="254" max="254" width="20.28515625" customWidth="1"/>
    <col min="255" max="259" width="20.7109375" customWidth="1"/>
    <col min="510" max="510" width="20.28515625" customWidth="1"/>
    <col min="511" max="515" width="20.7109375" customWidth="1"/>
    <col min="766" max="766" width="20.28515625" customWidth="1"/>
    <col min="767" max="771" width="20.7109375" customWidth="1"/>
    <col min="1022" max="1022" width="20.28515625" customWidth="1"/>
    <col min="1023" max="1027" width="20.7109375" customWidth="1"/>
    <col min="1278" max="1278" width="20.28515625" customWidth="1"/>
    <col min="1279" max="1283" width="20.7109375" customWidth="1"/>
    <col min="1534" max="1534" width="20.28515625" customWidth="1"/>
    <col min="1535" max="1539" width="20.7109375" customWidth="1"/>
    <col min="1790" max="1790" width="20.28515625" customWidth="1"/>
    <col min="1791" max="1795" width="20.7109375" customWidth="1"/>
    <col min="2046" max="2046" width="20.28515625" customWidth="1"/>
    <col min="2047" max="2051" width="20.7109375" customWidth="1"/>
    <col min="2302" max="2302" width="20.28515625" customWidth="1"/>
    <col min="2303" max="2307" width="20.7109375" customWidth="1"/>
    <col min="2558" max="2558" width="20.28515625" customWidth="1"/>
    <col min="2559" max="2563" width="20.7109375" customWidth="1"/>
    <col min="2814" max="2814" width="20.28515625" customWidth="1"/>
    <col min="2815" max="2819" width="20.7109375" customWidth="1"/>
    <col min="3070" max="3070" width="20.28515625" customWidth="1"/>
    <col min="3071" max="3075" width="20.7109375" customWidth="1"/>
    <col min="3326" max="3326" width="20.28515625" customWidth="1"/>
    <col min="3327" max="3331" width="20.7109375" customWidth="1"/>
    <col min="3582" max="3582" width="20.28515625" customWidth="1"/>
    <col min="3583" max="3587" width="20.7109375" customWidth="1"/>
    <col min="3838" max="3838" width="20.28515625" customWidth="1"/>
    <col min="3839" max="3843" width="20.7109375" customWidth="1"/>
    <col min="4094" max="4094" width="20.28515625" customWidth="1"/>
    <col min="4095" max="4099" width="20.7109375" customWidth="1"/>
    <col min="4350" max="4350" width="20.28515625" customWidth="1"/>
    <col min="4351" max="4355" width="20.7109375" customWidth="1"/>
    <col min="4606" max="4606" width="20.28515625" customWidth="1"/>
    <col min="4607" max="4611" width="20.7109375" customWidth="1"/>
    <col min="4862" max="4862" width="20.28515625" customWidth="1"/>
    <col min="4863" max="4867" width="20.7109375" customWidth="1"/>
    <col min="5118" max="5118" width="20.28515625" customWidth="1"/>
    <col min="5119" max="5123" width="20.7109375" customWidth="1"/>
    <col min="5374" max="5374" width="20.28515625" customWidth="1"/>
    <col min="5375" max="5379" width="20.7109375" customWidth="1"/>
    <col min="5630" max="5630" width="20.28515625" customWidth="1"/>
    <col min="5631" max="5635" width="20.7109375" customWidth="1"/>
    <col min="5886" max="5886" width="20.28515625" customWidth="1"/>
    <col min="5887" max="5891" width="20.7109375" customWidth="1"/>
    <col min="6142" max="6142" width="20.28515625" customWidth="1"/>
    <col min="6143" max="6147" width="20.7109375" customWidth="1"/>
    <col min="6398" max="6398" width="20.28515625" customWidth="1"/>
    <col min="6399" max="6403" width="20.7109375" customWidth="1"/>
    <col min="6654" max="6654" width="20.28515625" customWidth="1"/>
    <col min="6655" max="6659" width="20.7109375" customWidth="1"/>
    <col min="6910" max="6910" width="20.28515625" customWidth="1"/>
    <col min="6911" max="6915" width="20.7109375" customWidth="1"/>
    <col min="7166" max="7166" width="20.28515625" customWidth="1"/>
    <col min="7167" max="7171" width="20.7109375" customWidth="1"/>
    <col min="7422" max="7422" width="20.28515625" customWidth="1"/>
    <col min="7423" max="7427" width="20.7109375" customWidth="1"/>
    <col min="7678" max="7678" width="20.28515625" customWidth="1"/>
    <col min="7679" max="7683" width="20.7109375" customWidth="1"/>
    <col min="7934" max="7934" width="20.28515625" customWidth="1"/>
    <col min="7935" max="7939" width="20.7109375" customWidth="1"/>
    <col min="8190" max="8190" width="20.28515625" customWidth="1"/>
    <col min="8191" max="8195" width="20.7109375" customWidth="1"/>
    <col min="8446" max="8446" width="20.28515625" customWidth="1"/>
    <col min="8447" max="8451" width="20.7109375" customWidth="1"/>
    <col min="8702" max="8702" width="20.28515625" customWidth="1"/>
    <col min="8703" max="8707" width="20.7109375" customWidth="1"/>
    <col min="8958" max="8958" width="20.28515625" customWidth="1"/>
    <col min="8959" max="8963" width="20.7109375" customWidth="1"/>
    <col min="9214" max="9214" width="20.28515625" customWidth="1"/>
    <col min="9215" max="9219" width="20.7109375" customWidth="1"/>
    <col min="9470" max="9470" width="20.28515625" customWidth="1"/>
    <col min="9471" max="9475" width="20.7109375" customWidth="1"/>
    <col min="9726" max="9726" width="20.28515625" customWidth="1"/>
    <col min="9727" max="9731" width="20.7109375" customWidth="1"/>
    <col min="9982" max="9982" width="20.28515625" customWidth="1"/>
    <col min="9983" max="9987" width="20.7109375" customWidth="1"/>
    <col min="10238" max="10238" width="20.28515625" customWidth="1"/>
    <col min="10239" max="10243" width="20.7109375" customWidth="1"/>
    <col min="10494" max="10494" width="20.28515625" customWidth="1"/>
    <col min="10495" max="10499" width="20.7109375" customWidth="1"/>
    <col min="10750" max="10750" width="20.28515625" customWidth="1"/>
    <col min="10751" max="10755" width="20.7109375" customWidth="1"/>
    <col min="11006" max="11006" width="20.28515625" customWidth="1"/>
    <col min="11007" max="11011" width="20.7109375" customWidth="1"/>
    <col min="11262" max="11262" width="20.28515625" customWidth="1"/>
    <col min="11263" max="11267" width="20.7109375" customWidth="1"/>
    <col min="11518" max="11518" width="20.28515625" customWidth="1"/>
    <col min="11519" max="11523" width="20.7109375" customWidth="1"/>
    <col min="11774" max="11774" width="20.28515625" customWidth="1"/>
    <col min="11775" max="11779" width="20.7109375" customWidth="1"/>
    <col min="12030" max="12030" width="20.28515625" customWidth="1"/>
    <col min="12031" max="12035" width="20.7109375" customWidth="1"/>
    <col min="12286" max="12286" width="20.28515625" customWidth="1"/>
    <col min="12287" max="12291" width="20.7109375" customWidth="1"/>
    <col min="12542" max="12542" width="20.28515625" customWidth="1"/>
    <col min="12543" max="12547" width="20.7109375" customWidth="1"/>
    <col min="12798" max="12798" width="20.28515625" customWidth="1"/>
    <col min="12799" max="12803" width="20.7109375" customWidth="1"/>
    <col min="13054" max="13054" width="20.28515625" customWidth="1"/>
    <col min="13055" max="13059" width="20.7109375" customWidth="1"/>
    <col min="13310" max="13310" width="20.28515625" customWidth="1"/>
    <col min="13311" max="13315" width="20.7109375" customWidth="1"/>
    <col min="13566" max="13566" width="20.28515625" customWidth="1"/>
    <col min="13567" max="13571" width="20.7109375" customWidth="1"/>
    <col min="13822" max="13822" width="20.28515625" customWidth="1"/>
    <col min="13823" max="13827" width="20.7109375" customWidth="1"/>
    <col min="14078" max="14078" width="20.28515625" customWidth="1"/>
    <col min="14079" max="14083" width="20.7109375" customWidth="1"/>
    <col min="14334" max="14334" width="20.28515625" customWidth="1"/>
    <col min="14335" max="14339" width="20.7109375" customWidth="1"/>
    <col min="14590" max="14590" width="20.28515625" customWidth="1"/>
    <col min="14591" max="14595" width="20.7109375" customWidth="1"/>
    <col min="14846" max="14846" width="20.28515625" customWidth="1"/>
    <col min="14847" max="14851" width="20.7109375" customWidth="1"/>
    <col min="15102" max="15102" width="20.28515625" customWidth="1"/>
    <col min="15103" max="15107" width="20.7109375" customWidth="1"/>
    <col min="15358" max="15358" width="20.28515625" customWidth="1"/>
    <col min="15359" max="15363" width="20.7109375" customWidth="1"/>
    <col min="15614" max="15614" width="20.28515625" customWidth="1"/>
    <col min="15615" max="15619" width="20.7109375" customWidth="1"/>
    <col min="15870" max="15870" width="20.28515625" customWidth="1"/>
    <col min="15871" max="15875" width="20.7109375" customWidth="1"/>
    <col min="16126" max="16126" width="20.28515625" customWidth="1"/>
    <col min="16127" max="16131" width="20.7109375" customWidth="1"/>
  </cols>
  <sheetData>
    <row r="1" spans="2:14" ht="8.25" customHeight="1"/>
    <row r="2" spans="2:14" ht="24" customHeight="1">
      <c r="B2" s="81"/>
      <c r="D2" s="1"/>
      <c r="E2" s="1"/>
      <c r="F2" s="207" t="s">
        <v>343</v>
      </c>
      <c r="G2" s="239" t="s">
        <v>319</v>
      </c>
    </row>
    <row r="3" spans="2:14" ht="24" customHeight="1">
      <c r="B3" s="81"/>
      <c r="D3" s="1"/>
      <c r="E3" s="1"/>
      <c r="F3" s="238" t="s">
        <v>344</v>
      </c>
      <c r="G3" s="251" t="s">
        <v>360</v>
      </c>
    </row>
    <row r="4" spans="2:14" s="7" customFormat="1" ht="15.75" customHeight="1">
      <c r="F4" s="218" t="s">
        <v>320</v>
      </c>
      <c r="G4" s="194"/>
    </row>
    <row r="5" spans="2:14" s="7" customFormat="1" ht="15" customHeight="1">
      <c r="B5" s="208" t="s">
        <v>345</v>
      </c>
    </row>
    <row r="6" spans="2:14" s="7" customFormat="1" ht="15" customHeight="1">
      <c r="B6" s="208" t="s">
        <v>346</v>
      </c>
    </row>
    <row r="7" spans="2:14" s="7" customFormat="1" ht="9.75" customHeight="1"/>
    <row r="8" spans="2:14" s="7" customFormat="1" ht="35.1" customHeight="1">
      <c r="B8" s="50" t="s">
        <v>27</v>
      </c>
      <c r="C8" s="554">
        <f>'Transacation Log '!C6</f>
        <v>0</v>
      </c>
      <c r="D8" s="554"/>
      <c r="E8" s="554"/>
      <c r="F8" s="35" t="s">
        <v>0</v>
      </c>
      <c r="G8" s="219"/>
      <c r="H8" s="220"/>
    </row>
    <row r="9" spans="2:14" s="7" customFormat="1" ht="35.1" customHeight="1">
      <c r="B9" s="35" t="s">
        <v>28</v>
      </c>
      <c r="C9" s="554">
        <f>'Transacation Log '!C8</f>
        <v>0</v>
      </c>
      <c r="D9" s="554"/>
      <c r="E9" s="554"/>
      <c r="F9" s="50" t="s">
        <v>342</v>
      </c>
      <c r="G9" s="49">
        <f>'Transacation Log '!C7</f>
        <v>0</v>
      </c>
      <c r="H9" s="221"/>
    </row>
    <row r="10" spans="2:14" s="7" customFormat="1" ht="8.25" customHeight="1">
      <c r="B10" s="222"/>
      <c r="C10" s="222"/>
      <c r="D10" s="222"/>
      <c r="E10" s="223"/>
      <c r="F10" s="222"/>
      <c r="G10" s="222"/>
    </row>
    <row r="11" spans="2:14" s="225" customFormat="1" ht="25.5">
      <c r="B11" s="224" t="s">
        <v>347</v>
      </c>
      <c r="C11" s="551"/>
      <c r="D11" s="551"/>
      <c r="E11" s="551"/>
      <c r="F11" s="224" t="s">
        <v>348</v>
      </c>
      <c r="G11" s="258"/>
    </row>
    <row r="12" spans="2:14" s="7" customFormat="1" ht="7.5" customHeight="1"/>
    <row r="13" spans="2:14" s="7" customFormat="1" ht="18" customHeight="1">
      <c r="B13" s="540" t="s">
        <v>321</v>
      </c>
      <c r="C13" s="541"/>
      <c r="D13" s="541"/>
      <c r="E13" s="541"/>
      <c r="F13" s="541"/>
      <c r="G13" s="542"/>
    </row>
    <row r="14" spans="2:14" s="15" customFormat="1" ht="36" customHeight="1">
      <c r="B14" s="226" t="s">
        <v>1</v>
      </c>
      <c r="C14" s="226" t="s">
        <v>322</v>
      </c>
      <c r="D14" s="226" t="s">
        <v>323</v>
      </c>
      <c r="E14" s="226" t="s">
        <v>324</v>
      </c>
      <c r="F14" s="226" t="s">
        <v>354</v>
      </c>
      <c r="G14" s="226" t="s">
        <v>325</v>
      </c>
      <c r="J14" s="539" t="s">
        <v>371</v>
      </c>
      <c r="K14" s="539"/>
      <c r="L14" s="539"/>
      <c r="M14" s="539"/>
      <c r="N14" s="539"/>
    </row>
    <row r="15" spans="2:14" s="7" customFormat="1" ht="20.25" customHeight="1">
      <c r="B15" s="99"/>
      <c r="C15" s="256" t="s">
        <v>326</v>
      </c>
      <c r="D15" s="256"/>
      <c r="E15" s="178"/>
      <c r="F15" s="184" t="e">
        <f>+G30</f>
        <v>#DIV/0!</v>
      </c>
      <c r="G15" s="184" t="e">
        <f>+E15-F15</f>
        <v>#DIV/0!</v>
      </c>
      <c r="J15" s="539"/>
      <c r="K15" s="539"/>
      <c r="L15" s="539"/>
      <c r="M15" s="539"/>
      <c r="N15" s="539"/>
    </row>
    <row r="16" spans="2:14" s="7" customFormat="1" ht="18" hidden="1" customHeight="1">
      <c r="B16" s="99"/>
      <c r="C16" s="99"/>
      <c r="D16" s="99"/>
      <c r="E16" s="99"/>
      <c r="F16" s="210"/>
      <c r="G16" s="210"/>
      <c r="J16" s="539"/>
      <c r="K16" s="539"/>
      <c r="L16" s="539"/>
      <c r="M16" s="539"/>
      <c r="N16" s="539"/>
    </row>
    <row r="17" spans="2:14" s="7" customFormat="1" ht="18" hidden="1" customHeight="1">
      <c r="B17" s="99"/>
      <c r="C17" s="99"/>
      <c r="D17" s="99"/>
      <c r="E17" s="99"/>
      <c r="F17" s="210"/>
      <c r="G17" s="210"/>
      <c r="J17" s="539"/>
      <c r="K17" s="539"/>
      <c r="L17" s="539"/>
      <c r="M17" s="539"/>
      <c r="N17" s="539"/>
    </row>
    <row r="18" spans="2:14" s="7" customFormat="1" ht="18" hidden="1" customHeight="1">
      <c r="B18" s="99"/>
      <c r="C18" s="99"/>
      <c r="D18" s="99"/>
      <c r="E18" s="99"/>
      <c r="F18" s="210"/>
      <c r="G18" s="210"/>
      <c r="J18" s="539"/>
      <c r="K18" s="539"/>
      <c r="L18" s="539"/>
      <c r="M18" s="539"/>
      <c r="N18" s="539"/>
    </row>
    <row r="19" spans="2:14" s="7" customFormat="1" ht="5.25" hidden="1" customHeight="1">
      <c r="B19" s="99"/>
      <c r="C19" s="99"/>
      <c r="D19" s="99"/>
      <c r="E19" s="99"/>
      <c r="F19" s="210"/>
      <c r="G19" s="210"/>
      <c r="J19" s="539"/>
      <c r="K19" s="539"/>
      <c r="L19" s="539"/>
      <c r="M19" s="539"/>
      <c r="N19" s="539"/>
    </row>
    <row r="20" spans="2:14" s="7" customFormat="1" ht="18" customHeight="1">
      <c r="B20" s="548" t="s">
        <v>327</v>
      </c>
      <c r="C20" s="549"/>
      <c r="D20" s="211">
        <f>SUM(D15:D19)</f>
        <v>0</v>
      </c>
      <c r="E20" s="545"/>
      <c r="F20" s="546"/>
      <c r="G20" s="547"/>
      <c r="J20" s="539"/>
      <c r="K20" s="539"/>
      <c r="L20" s="539"/>
      <c r="M20" s="539"/>
      <c r="N20" s="539"/>
    </row>
    <row r="21" spans="2:14" s="7" customFormat="1" ht="8.25" customHeight="1">
      <c r="J21" s="539"/>
      <c r="K21" s="539"/>
      <c r="L21" s="539"/>
      <c r="M21" s="539"/>
      <c r="N21" s="539"/>
    </row>
    <row r="22" spans="2:14" s="7" customFormat="1" ht="18" customHeight="1">
      <c r="B22" s="540" t="s">
        <v>328</v>
      </c>
      <c r="C22" s="541"/>
      <c r="D22" s="541"/>
      <c r="E22" s="541"/>
      <c r="F22" s="541"/>
      <c r="G22" s="542"/>
      <c r="J22" s="539"/>
      <c r="K22" s="539"/>
      <c r="L22" s="539"/>
      <c r="M22" s="539"/>
      <c r="N22" s="539"/>
    </row>
    <row r="23" spans="2:14" s="7" customFormat="1" ht="18" customHeight="1">
      <c r="B23" s="556" t="s">
        <v>329</v>
      </c>
      <c r="C23" s="557"/>
      <c r="D23" s="557"/>
      <c r="E23" s="558"/>
      <c r="F23" s="259" t="s">
        <v>370</v>
      </c>
      <c r="G23" s="259" t="s">
        <v>22</v>
      </c>
    </row>
    <row r="24" spans="2:14" s="7" customFormat="1" ht="18" customHeight="1">
      <c r="B24" s="555"/>
      <c r="C24" s="555"/>
      <c r="D24" s="555"/>
      <c r="E24" s="555"/>
      <c r="F24" s="99"/>
      <c r="G24" s="188"/>
    </row>
    <row r="25" spans="2:14" s="7" customFormat="1" ht="18" customHeight="1">
      <c r="B25" s="555"/>
      <c r="C25" s="555"/>
      <c r="D25" s="555"/>
      <c r="E25" s="555"/>
      <c r="F25" s="99"/>
      <c r="G25" s="188"/>
    </row>
    <row r="26" spans="2:14" s="7" customFormat="1" ht="18" customHeight="1">
      <c r="B26" s="555"/>
      <c r="C26" s="555"/>
      <c r="D26" s="555"/>
      <c r="E26" s="555"/>
      <c r="F26" s="99"/>
      <c r="G26" s="188"/>
    </row>
    <row r="27" spans="2:14" s="7" customFormat="1" ht="18" customHeight="1">
      <c r="B27" s="555"/>
      <c r="C27" s="555"/>
      <c r="D27" s="555"/>
      <c r="E27" s="555"/>
      <c r="F27" s="99"/>
      <c r="G27" s="188"/>
    </row>
    <row r="28" spans="2:14" s="7" customFormat="1" ht="18" customHeight="1">
      <c r="B28" s="555"/>
      <c r="C28" s="555"/>
      <c r="D28" s="555"/>
      <c r="E28" s="555"/>
      <c r="F28" s="99"/>
      <c r="G28" s="188"/>
    </row>
    <row r="29" spans="2:14" s="7" customFormat="1" ht="18" customHeight="1">
      <c r="B29" s="448" t="s">
        <v>330</v>
      </c>
      <c r="C29" s="448"/>
      <c r="D29" s="448"/>
      <c r="E29" s="448"/>
      <c r="F29" s="448"/>
      <c r="G29" s="184">
        <f>SUM(G24:G28)</f>
        <v>0</v>
      </c>
    </row>
    <row r="30" spans="2:14" s="7" customFormat="1" ht="18" customHeight="1">
      <c r="B30" s="448" t="s">
        <v>331</v>
      </c>
      <c r="C30" s="448"/>
      <c r="D30" s="448"/>
      <c r="E30" s="448"/>
      <c r="F30" s="448"/>
      <c r="G30" s="237" t="e">
        <f>+G29/D20</f>
        <v>#DIV/0!</v>
      </c>
    </row>
    <row r="31" spans="2:14" s="7" customFormat="1" ht="15.75" customHeight="1">
      <c r="G31" s="201" t="s">
        <v>332</v>
      </c>
    </row>
    <row r="32" spans="2:14" s="7" customFormat="1" ht="15" customHeight="1">
      <c r="G32" s="201" t="s">
        <v>362</v>
      </c>
    </row>
    <row r="33" spans="2:7" s="7" customFormat="1" ht="7.5" customHeight="1"/>
    <row r="34" spans="2:7" s="7" customFormat="1">
      <c r="B34" s="20" t="s">
        <v>79</v>
      </c>
    </row>
    <row r="35" spans="2:7" s="7" customFormat="1" ht="32.25" customHeight="1">
      <c r="B35" s="525" t="s">
        <v>349</v>
      </c>
      <c r="C35" s="525"/>
      <c r="D35" s="525"/>
      <c r="E35" s="525"/>
      <c r="F35" s="525"/>
      <c r="G35" s="525"/>
    </row>
    <row r="36" spans="2:7" s="7" customFormat="1" ht="12.75"/>
    <row r="37" spans="2:7" s="7" customFormat="1" ht="26.25" customHeight="1">
      <c r="B37" s="552"/>
      <c r="C37" s="552"/>
      <c r="D37" s="553"/>
      <c r="E37" s="553"/>
      <c r="F37" s="553"/>
      <c r="G37" s="257"/>
    </row>
    <row r="38" spans="2:7" s="7" customFormat="1" ht="12.75">
      <c r="B38" s="550" t="s">
        <v>75</v>
      </c>
      <c r="C38" s="550"/>
      <c r="D38" s="215" t="s">
        <v>76</v>
      </c>
      <c r="E38" s="209"/>
      <c r="F38" s="209"/>
      <c r="G38" s="6" t="s">
        <v>0</v>
      </c>
    </row>
    <row r="39" spans="2:7" s="7" customFormat="1" ht="12.75">
      <c r="B39" s="214"/>
      <c r="C39" s="214"/>
      <c r="D39" s="215"/>
      <c r="E39" s="209"/>
      <c r="F39" s="209"/>
      <c r="G39" s="6"/>
    </row>
    <row r="40" spans="2:7" s="7" customFormat="1" ht="12.75" customHeight="1">
      <c r="B40" s="227"/>
      <c r="C40" s="228"/>
      <c r="D40" s="228"/>
      <c r="E40" s="228"/>
      <c r="F40" s="228"/>
      <c r="G40" s="229"/>
    </row>
    <row r="41" spans="2:7" s="7" customFormat="1" ht="12.75">
      <c r="B41" s="217" t="s">
        <v>339</v>
      </c>
      <c r="C41" s="155"/>
      <c r="D41" s="155"/>
      <c r="E41" s="155"/>
      <c r="F41" s="155"/>
      <c r="G41" s="230"/>
    </row>
    <row r="42" spans="2:7" s="7" customFormat="1" ht="21.75" customHeight="1">
      <c r="B42" s="217" t="s">
        <v>353</v>
      </c>
      <c r="C42" s="543"/>
      <c r="D42" s="543"/>
      <c r="E42" s="543"/>
      <c r="F42" s="543"/>
      <c r="G42" s="544"/>
    </row>
    <row r="43" spans="2:7" s="7" customFormat="1" ht="12.75">
      <c r="B43" s="231"/>
      <c r="C43" s="155"/>
      <c r="D43" s="155"/>
      <c r="E43" s="155"/>
      <c r="F43" s="155"/>
      <c r="G43" s="230"/>
    </row>
    <row r="44" spans="2:7" s="7" customFormat="1" ht="32.25" customHeight="1">
      <c r="B44" s="232"/>
      <c r="C44" s="222"/>
      <c r="D44" s="222"/>
      <c r="E44" s="222"/>
      <c r="F44" s="222"/>
      <c r="G44" s="233"/>
    </row>
    <row r="45" spans="2:7" s="7" customFormat="1" ht="12.75">
      <c r="B45" s="234" t="s">
        <v>340</v>
      </c>
      <c r="C45" s="235"/>
      <c r="D45" s="235"/>
      <c r="E45" s="235"/>
      <c r="F45" s="235"/>
      <c r="G45" s="236" t="s">
        <v>0</v>
      </c>
    </row>
    <row r="46" spans="2:7" s="7" customFormat="1" ht="12.75">
      <c r="B46" s="232"/>
      <c r="C46" s="222"/>
      <c r="D46" s="222"/>
      <c r="E46" s="222"/>
      <c r="F46" s="222"/>
      <c r="G46" s="233"/>
    </row>
    <row r="47" spans="2:7" s="7" customFormat="1" ht="31.5" customHeight="1">
      <c r="B47" s="525" t="s">
        <v>350</v>
      </c>
      <c r="C47" s="525"/>
      <c r="D47" s="525"/>
      <c r="E47" s="525"/>
      <c r="F47" s="525"/>
      <c r="G47" s="525"/>
    </row>
    <row r="48" spans="2:7" s="7" customFormat="1" ht="12.75"/>
    <row r="49" spans="6:6" s="7" customFormat="1" ht="12.75"/>
    <row r="50" spans="6:6" s="7" customFormat="1" ht="12.75"/>
    <row r="51" spans="6:6" s="7" customFormat="1" ht="12.75"/>
    <row r="52" spans="6:6" s="7" customFormat="1" ht="12.75"/>
    <row r="53" spans="6:6" s="7" customFormat="1" ht="12.75"/>
    <row r="54" spans="6:6" s="7" customFormat="1" ht="12.75"/>
    <row r="55" spans="6:6" s="7" customFormat="1" ht="12.75"/>
    <row r="56" spans="6:6" s="7" customFormat="1" ht="12.75"/>
    <row r="57" spans="6:6" s="7" customFormat="1" ht="12.75"/>
    <row r="58" spans="6:6" s="7" customFormat="1" ht="12.75"/>
    <row r="59" spans="6:6" s="7" customFormat="1" ht="12.75"/>
    <row r="60" spans="6:6" s="7" customFormat="1" ht="12.75"/>
    <row r="64" spans="6:6">
      <c r="F64" s="216"/>
    </row>
  </sheetData>
  <sheetProtection algorithmName="SHA-512" hashValue="RZ6RdHlZo75KVcLqfjLDE0AADLAhpJ5YaZtVOSbg45z3JeSqNQDWhFb6oKMiPVZ8Qv1rPKK6zWfTiqWd1UuqnQ==" saltValue="nsCDxhc9BOlGzXwDZHDiJA==" spinCount="100000" sheet="1" objects="1" scenarios="1"/>
  <mergeCells count="22">
    <mergeCell ref="C11:E11"/>
    <mergeCell ref="B35:G35"/>
    <mergeCell ref="B37:C37"/>
    <mergeCell ref="D37:F37"/>
    <mergeCell ref="C8:E8"/>
    <mergeCell ref="C9:E9"/>
    <mergeCell ref="B24:E24"/>
    <mergeCell ref="B25:E25"/>
    <mergeCell ref="B26:E26"/>
    <mergeCell ref="B27:E27"/>
    <mergeCell ref="B29:F29"/>
    <mergeCell ref="B30:F30"/>
    <mergeCell ref="B28:E28"/>
    <mergeCell ref="B23:E23"/>
    <mergeCell ref="J14:N22"/>
    <mergeCell ref="B47:G47"/>
    <mergeCell ref="B22:G22"/>
    <mergeCell ref="B13:G13"/>
    <mergeCell ref="C42:G42"/>
    <mergeCell ref="E20:G20"/>
    <mergeCell ref="B20:C20"/>
    <mergeCell ref="B38:C38"/>
  </mergeCells>
  <pageMargins left="0.51181102362204722" right="0.51181102362204722" top="0.55118110236220474" bottom="0.55118110236220474" header="0.31496062992125984" footer="0.31496062992125984"/>
  <pageSetup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3</xdr:row>
                    <xdr:rowOff>180975</xdr:rowOff>
                  </from>
                  <to>
                    <xdr:col>1</xdr:col>
                    <xdr:colOff>314325</xdr:colOff>
                    <xdr:row>5</xdr:row>
                    <xdr:rowOff>38100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4</xdr:row>
                    <xdr:rowOff>180975</xdr:rowOff>
                  </from>
                  <to>
                    <xdr:col>1</xdr:col>
                    <xdr:colOff>314325</xdr:colOff>
                    <xdr:row>6</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9F545-73F6-4964-948B-F5DCCA52C98D}">
  <dimension ref="B1:K32"/>
  <sheetViews>
    <sheetView workbookViewId="0">
      <selection activeCell="I6" sqref="I6:K6"/>
    </sheetView>
  </sheetViews>
  <sheetFormatPr defaultColWidth="9.140625" defaultRowHeight="14.25"/>
  <cols>
    <col min="1" max="1" width="1" style="1" customWidth="1"/>
    <col min="2" max="2" width="18.5703125" style="1" customWidth="1"/>
    <col min="3" max="3" width="14.140625" style="1" customWidth="1"/>
    <col min="4" max="4" width="22.85546875" style="1" customWidth="1"/>
    <col min="5" max="5" width="14.5703125" style="1" customWidth="1"/>
    <col min="6" max="6" width="7.85546875" style="1" customWidth="1"/>
    <col min="7" max="7" width="7.42578125" style="1" customWidth="1"/>
    <col min="8" max="8" width="6.5703125" style="1" customWidth="1"/>
    <col min="9" max="9" width="9.42578125" style="1" customWidth="1"/>
    <col min="10" max="10" width="12.28515625" style="1" customWidth="1"/>
    <col min="11" max="11" width="10.5703125" style="1" customWidth="1"/>
    <col min="12" max="16384" width="9.140625" style="1"/>
  </cols>
  <sheetData>
    <row r="1" spans="2:11" ht="6.75" customHeight="1"/>
    <row r="3" spans="2:11" ht="18">
      <c r="J3" s="207" t="s">
        <v>318</v>
      </c>
      <c r="K3" s="239" t="s">
        <v>319</v>
      </c>
    </row>
    <row r="4" spans="2:11" ht="18">
      <c r="B4" s="36"/>
      <c r="J4" s="246" t="s">
        <v>320</v>
      </c>
      <c r="K4" s="251" t="s">
        <v>361</v>
      </c>
    </row>
    <row r="5" spans="2:11" ht="8.25" customHeight="1">
      <c r="B5" s="36"/>
      <c r="J5" s="243"/>
    </row>
    <row r="6" spans="2:11" s="7" customFormat="1" ht="35.1" customHeight="1">
      <c r="B6" s="35" t="s">
        <v>27</v>
      </c>
      <c r="C6" s="554">
        <f>'Transacation Log '!C6</f>
        <v>0</v>
      </c>
      <c r="D6" s="554"/>
      <c r="E6" s="554"/>
      <c r="F6" s="564" t="s">
        <v>0</v>
      </c>
      <c r="G6" s="564"/>
      <c r="H6" s="564"/>
      <c r="I6" s="566">
        <f>'Form 5 Pg1'!G8</f>
        <v>0</v>
      </c>
      <c r="J6" s="566"/>
      <c r="K6" s="566"/>
    </row>
    <row r="7" spans="2:11" s="7" customFormat="1" ht="35.1" customHeight="1">
      <c r="B7" s="35" t="s">
        <v>28</v>
      </c>
      <c r="C7" s="554">
        <f>'Transacation Log '!C8</f>
        <v>0</v>
      </c>
      <c r="D7" s="554"/>
      <c r="E7" s="554"/>
      <c r="F7" s="565" t="s">
        <v>342</v>
      </c>
      <c r="G7" s="565"/>
      <c r="H7" s="565"/>
      <c r="I7" s="554">
        <f>'Transacation Log '!C7</f>
        <v>0</v>
      </c>
      <c r="J7" s="554"/>
      <c r="K7" s="554"/>
    </row>
    <row r="8" spans="2:11" s="7" customFormat="1" ht="12.75">
      <c r="B8" s="244"/>
      <c r="J8" s="140"/>
    </row>
    <row r="9" spans="2:11" s="7" customFormat="1" ht="35.1" customHeight="1">
      <c r="B9" s="224" t="s">
        <v>347</v>
      </c>
      <c r="C9" s="554">
        <f>'Form 5 Pg1'!C11:E11</f>
        <v>0</v>
      </c>
      <c r="D9" s="554"/>
      <c r="E9" s="554"/>
      <c r="F9" s="559" t="s">
        <v>355</v>
      </c>
      <c r="G9" s="559"/>
      <c r="H9" s="559"/>
      <c r="I9" s="560">
        <f>'Form 5 Pg1'!G8</f>
        <v>0</v>
      </c>
      <c r="J9" s="560"/>
      <c r="K9" s="560"/>
    </row>
    <row r="11" spans="2:11" s="7" customFormat="1" ht="18" customHeight="1">
      <c r="B11" s="563" t="s">
        <v>333</v>
      </c>
      <c r="C11" s="563"/>
      <c r="D11" s="563"/>
      <c r="E11" s="563"/>
      <c r="F11" s="563"/>
      <c r="G11" s="563"/>
      <c r="H11" s="563"/>
      <c r="I11" s="563"/>
      <c r="J11" s="563"/>
      <c r="K11" s="563"/>
    </row>
    <row r="12" spans="2:11" s="240" customFormat="1" ht="27.75" customHeight="1">
      <c r="B12" s="245" t="s">
        <v>77</v>
      </c>
      <c r="C12" s="245" t="s">
        <v>78</v>
      </c>
      <c r="D12" s="245" t="s">
        <v>334</v>
      </c>
      <c r="E12" s="245" t="s">
        <v>18</v>
      </c>
      <c r="F12" s="245" t="s">
        <v>19</v>
      </c>
      <c r="G12" s="245" t="s">
        <v>335</v>
      </c>
      <c r="H12" s="245" t="s">
        <v>336</v>
      </c>
      <c r="I12" s="245" t="s">
        <v>341</v>
      </c>
      <c r="J12" s="245" t="s">
        <v>337</v>
      </c>
      <c r="K12" s="245" t="s">
        <v>338</v>
      </c>
    </row>
    <row r="13" spans="2:11" s="93" customFormat="1" ht="18" customHeight="1">
      <c r="B13" s="99"/>
      <c r="C13" s="99"/>
      <c r="D13" s="99"/>
      <c r="E13" s="99"/>
      <c r="F13" s="99"/>
      <c r="G13" s="256"/>
      <c r="H13" s="256"/>
      <c r="I13" s="178">
        <f>'Form 5 Pg1'!$E$15*'Form 5 pg 2'!G13</f>
        <v>0</v>
      </c>
      <c r="J13" s="184" t="e">
        <f>I13-'Form 5 Pg1'!$G$30*'Form 5 pg 2'!G13</f>
        <v>#DIV/0!</v>
      </c>
      <c r="K13" s="110"/>
    </row>
    <row r="14" spans="2:11" s="93" customFormat="1" ht="18" customHeight="1">
      <c r="B14" s="99"/>
      <c r="C14" s="99"/>
      <c r="D14" s="99"/>
      <c r="E14" s="99"/>
      <c r="F14" s="99"/>
      <c r="G14" s="256"/>
      <c r="H14" s="256"/>
      <c r="I14" s="178">
        <f>'Form 5 Pg1'!$E$15*'Form 5 pg 2'!G14</f>
        <v>0</v>
      </c>
      <c r="J14" s="184" t="e">
        <f>I14-'Form 5 Pg1'!$G$30*'Form 5 pg 2'!G14</f>
        <v>#DIV/0!</v>
      </c>
      <c r="K14" s="110"/>
    </row>
    <row r="15" spans="2:11" s="93" customFormat="1" ht="18" customHeight="1">
      <c r="B15" s="99"/>
      <c r="C15" s="99"/>
      <c r="D15" s="99"/>
      <c r="E15" s="99"/>
      <c r="F15" s="99"/>
      <c r="G15" s="256"/>
      <c r="H15" s="256"/>
      <c r="I15" s="178">
        <f>'Form 5 Pg1'!$E$15*'Form 5 pg 2'!G15</f>
        <v>0</v>
      </c>
      <c r="J15" s="184" t="e">
        <f>I15-'Form 5 Pg1'!$G$30*'Form 5 pg 2'!G15</f>
        <v>#DIV/0!</v>
      </c>
      <c r="K15" s="110"/>
    </row>
    <row r="16" spans="2:11" s="93" customFormat="1" ht="18" customHeight="1">
      <c r="B16" s="99"/>
      <c r="C16" s="99"/>
      <c r="D16" s="99"/>
      <c r="E16" s="99"/>
      <c r="F16" s="99"/>
      <c r="G16" s="256"/>
      <c r="H16" s="256"/>
      <c r="I16" s="178">
        <f>'Form 5 Pg1'!$E$15*'Form 5 pg 2'!G16</f>
        <v>0</v>
      </c>
      <c r="J16" s="184" t="e">
        <f>I16-'Form 5 Pg1'!$G$30*'Form 5 pg 2'!G16</f>
        <v>#DIV/0!</v>
      </c>
      <c r="K16" s="110"/>
    </row>
    <row r="17" spans="2:11" s="93" customFormat="1" ht="18" customHeight="1">
      <c r="B17" s="99"/>
      <c r="C17" s="99"/>
      <c r="D17" s="99"/>
      <c r="E17" s="99"/>
      <c r="F17" s="99"/>
      <c r="G17" s="256"/>
      <c r="H17" s="256"/>
      <c r="I17" s="178">
        <f>'Form 5 Pg1'!$E$15*'Form 5 pg 2'!G17</f>
        <v>0</v>
      </c>
      <c r="J17" s="184" t="e">
        <f>I17-'Form 5 Pg1'!$G$30*'Form 5 pg 2'!G17</f>
        <v>#DIV/0!</v>
      </c>
      <c r="K17" s="110"/>
    </row>
    <row r="18" spans="2:11" s="93" customFormat="1" ht="18" customHeight="1">
      <c r="B18" s="99"/>
      <c r="C18" s="99"/>
      <c r="D18" s="99"/>
      <c r="E18" s="99"/>
      <c r="F18" s="99"/>
      <c r="G18" s="256"/>
      <c r="H18" s="256"/>
      <c r="I18" s="178">
        <f>'Form 5 Pg1'!$E$15*'Form 5 pg 2'!G18</f>
        <v>0</v>
      </c>
      <c r="J18" s="184" t="e">
        <f>I18-'Form 5 Pg1'!$G$30*'Form 5 pg 2'!G18</f>
        <v>#DIV/0!</v>
      </c>
      <c r="K18" s="110"/>
    </row>
    <row r="19" spans="2:11" s="93" customFormat="1" ht="18" customHeight="1">
      <c r="B19" s="99"/>
      <c r="C19" s="99"/>
      <c r="D19" s="99"/>
      <c r="E19" s="99"/>
      <c r="F19" s="99"/>
      <c r="G19" s="256"/>
      <c r="H19" s="256"/>
      <c r="I19" s="178">
        <f>'Form 5 Pg1'!$E$15*'Form 5 pg 2'!G19</f>
        <v>0</v>
      </c>
      <c r="J19" s="184" t="e">
        <f>I19-'Form 5 Pg1'!$G$30*'Form 5 pg 2'!G19</f>
        <v>#DIV/0!</v>
      </c>
      <c r="K19" s="110"/>
    </row>
    <row r="20" spans="2:11" s="93" customFormat="1" ht="18" customHeight="1">
      <c r="B20" s="99"/>
      <c r="C20" s="99"/>
      <c r="D20" s="99"/>
      <c r="E20" s="99"/>
      <c r="F20" s="99"/>
      <c r="G20" s="256"/>
      <c r="H20" s="256"/>
      <c r="I20" s="178">
        <f>'Form 5 Pg1'!$E$15*'Form 5 pg 2'!G20</f>
        <v>0</v>
      </c>
      <c r="J20" s="184" t="e">
        <f>I20-'Form 5 Pg1'!$G$30*'Form 5 pg 2'!G20</f>
        <v>#DIV/0!</v>
      </c>
      <c r="K20" s="110"/>
    </row>
    <row r="21" spans="2:11" s="93" customFormat="1" ht="18" customHeight="1">
      <c r="B21" s="99"/>
      <c r="C21" s="99"/>
      <c r="D21" s="99"/>
      <c r="E21" s="99"/>
      <c r="F21" s="99"/>
      <c r="G21" s="256"/>
      <c r="H21" s="256"/>
      <c r="I21" s="178">
        <f>'Form 5 Pg1'!$E$15*'Form 5 pg 2'!G21</f>
        <v>0</v>
      </c>
      <c r="J21" s="184" t="e">
        <f>I21-'Form 5 Pg1'!$G$30*'Form 5 pg 2'!G21</f>
        <v>#DIV/0!</v>
      </c>
      <c r="K21" s="110"/>
    </row>
    <row r="22" spans="2:11" s="93" customFormat="1" ht="18" customHeight="1">
      <c r="B22" s="99"/>
      <c r="C22" s="99"/>
      <c r="D22" s="99"/>
      <c r="E22" s="99"/>
      <c r="F22" s="99"/>
      <c r="G22" s="256"/>
      <c r="H22" s="256"/>
      <c r="I22" s="178">
        <f>'Form 5 Pg1'!$E$15*'Form 5 pg 2'!G22</f>
        <v>0</v>
      </c>
      <c r="J22" s="184" t="e">
        <f>I22-'Form 5 Pg1'!$G$30*'Form 5 pg 2'!G22</f>
        <v>#DIV/0!</v>
      </c>
      <c r="K22" s="110"/>
    </row>
    <row r="23" spans="2:11" s="93" customFormat="1" ht="18" customHeight="1">
      <c r="B23" s="99"/>
      <c r="C23" s="99"/>
      <c r="D23" s="99"/>
      <c r="E23" s="99"/>
      <c r="F23" s="99"/>
      <c r="G23" s="256"/>
      <c r="H23" s="256"/>
      <c r="I23" s="178">
        <f>'Form 5 Pg1'!$E$15*'Form 5 pg 2'!G23</f>
        <v>0</v>
      </c>
      <c r="J23" s="184" t="e">
        <f>I23-'Form 5 Pg1'!$G$30*'Form 5 pg 2'!G23</f>
        <v>#DIV/0!</v>
      </c>
      <c r="K23" s="110"/>
    </row>
    <row r="24" spans="2:11" s="93" customFormat="1" ht="18" customHeight="1">
      <c r="B24" s="99"/>
      <c r="C24" s="99"/>
      <c r="D24" s="99"/>
      <c r="E24" s="99"/>
      <c r="F24" s="99"/>
      <c r="G24" s="256"/>
      <c r="H24" s="256"/>
      <c r="I24" s="178">
        <f>'Form 5 Pg1'!$E$15*'Form 5 pg 2'!G24</f>
        <v>0</v>
      </c>
      <c r="J24" s="184" t="e">
        <f>I24-'Form 5 Pg1'!$G$30*'Form 5 pg 2'!G24</f>
        <v>#DIV/0!</v>
      </c>
      <c r="K24" s="110"/>
    </row>
    <row r="25" spans="2:11" s="93" customFormat="1" ht="18" customHeight="1">
      <c r="B25" s="99"/>
      <c r="C25" s="99"/>
      <c r="D25" s="99"/>
      <c r="E25" s="99"/>
      <c r="F25" s="99"/>
      <c r="G25" s="256"/>
      <c r="H25" s="256"/>
      <c r="I25" s="178">
        <f>'Form 5 Pg1'!$E$15*'Form 5 pg 2'!G25</f>
        <v>0</v>
      </c>
      <c r="J25" s="184" t="e">
        <f>I25-'Form 5 Pg1'!$G$30*'Form 5 pg 2'!G25</f>
        <v>#DIV/0!</v>
      </c>
      <c r="K25" s="110"/>
    </row>
    <row r="26" spans="2:11" s="93" customFormat="1" ht="18" customHeight="1">
      <c r="B26" s="99"/>
      <c r="C26" s="99"/>
      <c r="D26" s="99"/>
      <c r="E26" s="99"/>
      <c r="F26" s="99"/>
      <c r="G26" s="99"/>
      <c r="H26" s="99"/>
      <c r="I26" s="178">
        <f>'Form 5 Pg1'!$E$15*'Form 5 pg 2'!G26</f>
        <v>0</v>
      </c>
      <c r="J26" s="184" t="e">
        <f>I26-'Form 5 Pg1'!$G$30*'Form 5 pg 2'!G26</f>
        <v>#DIV/0!</v>
      </c>
      <c r="K26" s="179"/>
    </row>
    <row r="27" spans="2:11" s="7" customFormat="1" ht="18" customHeight="1">
      <c r="B27" s="548" t="s">
        <v>356</v>
      </c>
      <c r="C27" s="561"/>
      <c r="D27" s="561"/>
      <c r="E27" s="561"/>
      <c r="F27" s="561"/>
      <c r="G27" s="561"/>
      <c r="H27" s="549"/>
      <c r="I27" s="184">
        <f>SUM(I13:I26)</f>
        <v>0</v>
      </c>
      <c r="J27" s="184" t="e">
        <f>SUM(J13:J26)</f>
        <v>#DIV/0!</v>
      </c>
      <c r="K27" s="241"/>
    </row>
    <row r="28" spans="2:11" s="7" customFormat="1" ht="12.75">
      <c r="K28" s="242"/>
    </row>
    <row r="29" spans="2:11" s="7" customFormat="1" ht="12.75"/>
    <row r="30" spans="2:11" s="7" customFormat="1" ht="24" customHeight="1">
      <c r="B30" s="562" t="s">
        <v>363</v>
      </c>
      <c r="C30" s="562"/>
      <c r="D30" s="562"/>
      <c r="E30" s="562"/>
    </row>
    <row r="31" spans="2:11" s="7" customFormat="1" ht="12.75"/>
    <row r="32" spans="2:11" s="7" customFormat="1" ht="12.75"/>
  </sheetData>
  <sheetProtection algorithmName="SHA-512" hashValue="z4X+U1ES3mB1L7xIp5+0ls5hz7XYOCkC2eEpPMBrd8+GmnhnSZUCOu3PTdirf2Od8jl8x3EK7gIBixB/DBesqA==" saltValue="rfc30b7KdL169sJ7mfnbOQ==" spinCount="100000" sheet="1" objects="1" scenarios="1" insertRows="0" deleteRows="0"/>
  <mergeCells count="12">
    <mergeCell ref="F6:H6"/>
    <mergeCell ref="F7:H7"/>
    <mergeCell ref="I6:K6"/>
    <mergeCell ref="I7:K7"/>
    <mergeCell ref="C6:E6"/>
    <mergeCell ref="C7:E7"/>
    <mergeCell ref="C9:E9"/>
    <mergeCell ref="F9:H9"/>
    <mergeCell ref="I9:K9"/>
    <mergeCell ref="B27:H27"/>
    <mergeCell ref="B30:E30"/>
    <mergeCell ref="B11:K11"/>
  </mergeCells>
  <pageMargins left="0.51181102362204722" right="0.51181102362204722" top="0.74803149606299213" bottom="0.74803149606299213" header="0.31496062992125984" footer="0.31496062992125984"/>
  <pageSetup orientation="landscape" r:id="rId1"/>
  <headerFooter>
    <oddFooter>&amp;RPage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AF0C-FD00-4F67-AB57-E0F42DBA0FB0}">
  <sheetPr>
    <pageSetUpPr fitToPage="1"/>
  </sheetPr>
  <dimension ref="A2:G32"/>
  <sheetViews>
    <sheetView workbookViewId="0">
      <selection activeCell="F5" sqref="F5:G5"/>
    </sheetView>
  </sheetViews>
  <sheetFormatPr defaultRowHeight="12.75"/>
  <cols>
    <col min="1" max="1" width="1.42578125" style="7" customWidth="1"/>
    <col min="2" max="2" width="18.85546875" style="7" customWidth="1"/>
    <col min="3" max="3" width="28" style="7" customWidth="1"/>
    <col min="4" max="4" width="11" style="7" customWidth="1"/>
    <col min="5" max="5" width="12.85546875" style="7" customWidth="1"/>
    <col min="6" max="6" width="10.85546875" style="7" customWidth="1"/>
    <col min="7" max="7" width="13.140625" style="7" customWidth="1"/>
    <col min="8" max="257" width="9.140625" style="7"/>
    <col min="258" max="258" width="20.28515625" style="7" customWidth="1"/>
    <col min="259" max="259" width="30.7109375" style="7" customWidth="1"/>
    <col min="260" max="263" width="15.7109375" style="7" customWidth="1"/>
    <col min="264" max="513" width="9.140625" style="7"/>
    <col min="514" max="514" width="20.28515625" style="7" customWidth="1"/>
    <col min="515" max="515" width="30.7109375" style="7" customWidth="1"/>
    <col min="516" max="519" width="15.7109375" style="7" customWidth="1"/>
    <col min="520" max="769" width="9.140625" style="7"/>
    <col min="770" max="770" width="20.28515625" style="7" customWidth="1"/>
    <col min="771" max="771" width="30.7109375" style="7" customWidth="1"/>
    <col min="772" max="775" width="15.7109375" style="7" customWidth="1"/>
    <col min="776" max="1025" width="9.140625" style="7"/>
    <col min="1026" max="1026" width="20.28515625" style="7" customWidth="1"/>
    <col min="1027" max="1027" width="30.7109375" style="7" customWidth="1"/>
    <col min="1028" max="1031" width="15.7109375" style="7" customWidth="1"/>
    <col min="1032" max="1281" width="9.140625" style="7"/>
    <col min="1282" max="1282" width="20.28515625" style="7" customWidth="1"/>
    <col min="1283" max="1283" width="30.7109375" style="7" customWidth="1"/>
    <col min="1284" max="1287" width="15.7109375" style="7" customWidth="1"/>
    <col min="1288" max="1537" width="9.140625" style="7"/>
    <col min="1538" max="1538" width="20.28515625" style="7" customWidth="1"/>
    <col min="1539" max="1539" width="30.7109375" style="7" customWidth="1"/>
    <col min="1540" max="1543" width="15.7109375" style="7" customWidth="1"/>
    <col min="1544" max="1793" width="9.140625" style="7"/>
    <col min="1794" max="1794" width="20.28515625" style="7" customWidth="1"/>
    <col min="1795" max="1795" width="30.7109375" style="7" customWidth="1"/>
    <col min="1796" max="1799" width="15.7109375" style="7" customWidth="1"/>
    <col min="1800" max="2049" width="9.140625" style="7"/>
    <col min="2050" max="2050" width="20.28515625" style="7" customWidth="1"/>
    <col min="2051" max="2051" width="30.7109375" style="7" customWidth="1"/>
    <col min="2052" max="2055" width="15.7109375" style="7" customWidth="1"/>
    <col min="2056" max="2305" width="9.140625" style="7"/>
    <col min="2306" max="2306" width="20.28515625" style="7" customWidth="1"/>
    <col min="2307" max="2307" width="30.7109375" style="7" customWidth="1"/>
    <col min="2308" max="2311" width="15.7109375" style="7" customWidth="1"/>
    <col min="2312" max="2561" width="9.140625" style="7"/>
    <col min="2562" max="2562" width="20.28515625" style="7" customWidth="1"/>
    <col min="2563" max="2563" width="30.7109375" style="7" customWidth="1"/>
    <col min="2564" max="2567" width="15.7109375" style="7" customWidth="1"/>
    <col min="2568" max="2817" width="9.140625" style="7"/>
    <col min="2818" max="2818" width="20.28515625" style="7" customWidth="1"/>
    <col min="2819" max="2819" width="30.7109375" style="7" customWidth="1"/>
    <col min="2820" max="2823" width="15.7109375" style="7" customWidth="1"/>
    <col min="2824" max="3073" width="9.140625" style="7"/>
    <col min="3074" max="3074" width="20.28515625" style="7" customWidth="1"/>
    <col min="3075" max="3075" width="30.7109375" style="7" customWidth="1"/>
    <col min="3076" max="3079" width="15.7109375" style="7" customWidth="1"/>
    <col min="3080" max="3329" width="9.140625" style="7"/>
    <col min="3330" max="3330" width="20.28515625" style="7" customWidth="1"/>
    <col min="3331" max="3331" width="30.7109375" style="7" customWidth="1"/>
    <col min="3332" max="3335" width="15.7109375" style="7" customWidth="1"/>
    <col min="3336" max="3585" width="9.140625" style="7"/>
    <col min="3586" max="3586" width="20.28515625" style="7" customWidth="1"/>
    <col min="3587" max="3587" width="30.7109375" style="7" customWidth="1"/>
    <col min="3588" max="3591" width="15.7109375" style="7" customWidth="1"/>
    <col min="3592" max="3841" width="9.140625" style="7"/>
    <col min="3842" max="3842" width="20.28515625" style="7" customWidth="1"/>
    <col min="3843" max="3843" width="30.7109375" style="7" customWidth="1"/>
    <col min="3844" max="3847" width="15.7109375" style="7" customWidth="1"/>
    <col min="3848" max="4097" width="9.140625" style="7"/>
    <col min="4098" max="4098" width="20.28515625" style="7" customWidth="1"/>
    <col min="4099" max="4099" width="30.7109375" style="7" customWidth="1"/>
    <col min="4100" max="4103" width="15.7109375" style="7" customWidth="1"/>
    <col min="4104" max="4353" width="9.140625" style="7"/>
    <col min="4354" max="4354" width="20.28515625" style="7" customWidth="1"/>
    <col min="4355" max="4355" width="30.7109375" style="7" customWidth="1"/>
    <col min="4356" max="4359" width="15.7109375" style="7" customWidth="1"/>
    <col min="4360" max="4609" width="9.140625" style="7"/>
    <col min="4610" max="4610" width="20.28515625" style="7" customWidth="1"/>
    <col min="4611" max="4611" width="30.7109375" style="7" customWidth="1"/>
    <col min="4612" max="4615" width="15.7109375" style="7" customWidth="1"/>
    <col min="4616" max="4865" width="9.140625" style="7"/>
    <col min="4866" max="4866" width="20.28515625" style="7" customWidth="1"/>
    <col min="4867" max="4867" width="30.7109375" style="7" customWidth="1"/>
    <col min="4868" max="4871" width="15.7109375" style="7" customWidth="1"/>
    <col min="4872" max="5121" width="9.140625" style="7"/>
    <col min="5122" max="5122" width="20.28515625" style="7" customWidth="1"/>
    <col min="5123" max="5123" width="30.7109375" style="7" customWidth="1"/>
    <col min="5124" max="5127" width="15.7109375" style="7" customWidth="1"/>
    <col min="5128" max="5377" width="9.140625" style="7"/>
    <col min="5378" max="5378" width="20.28515625" style="7" customWidth="1"/>
    <col min="5379" max="5379" width="30.7109375" style="7" customWidth="1"/>
    <col min="5380" max="5383" width="15.7109375" style="7" customWidth="1"/>
    <col min="5384" max="5633" width="9.140625" style="7"/>
    <col min="5634" max="5634" width="20.28515625" style="7" customWidth="1"/>
    <col min="5635" max="5635" width="30.7109375" style="7" customWidth="1"/>
    <col min="5636" max="5639" width="15.7109375" style="7" customWidth="1"/>
    <col min="5640" max="5889" width="9.140625" style="7"/>
    <col min="5890" max="5890" width="20.28515625" style="7" customWidth="1"/>
    <col min="5891" max="5891" width="30.7109375" style="7" customWidth="1"/>
    <col min="5892" max="5895" width="15.7109375" style="7" customWidth="1"/>
    <col min="5896" max="6145" width="9.140625" style="7"/>
    <col min="6146" max="6146" width="20.28515625" style="7" customWidth="1"/>
    <col min="6147" max="6147" width="30.7109375" style="7" customWidth="1"/>
    <col min="6148" max="6151" width="15.7109375" style="7" customWidth="1"/>
    <col min="6152" max="6401" width="9.140625" style="7"/>
    <col min="6402" max="6402" width="20.28515625" style="7" customWidth="1"/>
    <col min="6403" max="6403" width="30.7109375" style="7" customWidth="1"/>
    <col min="6404" max="6407" width="15.7109375" style="7" customWidth="1"/>
    <col min="6408" max="6657" width="9.140625" style="7"/>
    <col min="6658" max="6658" width="20.28515625" style="7" customWidth="1"/>
    <col min="6659" max="6659" width="30.7109375" style="7" customWidth="1"/>
    <col min="6660" max="6663" width="15.7109375" style="7" customWidth="1"/>
    <col min="6664" max="6913" width="9.140625" style="7"/>
    <col min="6914" max="6914" width="20.28515625" style="7" customWidth="1"/>
    <col min="6915" max="6915" width="30.7109375" style="7" customWidth="1"/>
    <col min="6916" max="6919" width="15.7109375" style="7" customWidth="1"/>
    <col min="6920" max="7169" width="9.140625" style="7"/>
    <col min="7170" max="7170" width="20.28515625" style="7" customWidth="1"/>
    <col min="7171" max="7171" width="30.7109375" style="7" customWidth="1"/>
    <col min="7172" max="7175" width="15.7109375" style="7" customWidth="1"/>
    <col min="7176" max="7425" width="9.140625" style="7"/>
    <col min="7426" max="7426" width="20.28515625" style="7" customWidth="1"/>
    <col min="7427" max="7427" width="30.7109375" style="7" customWidth="1"/>
    <col min="7428" max="7431" width="15.7109375" style="7" customWidth="1"/>
    <col min="7432" max="7681" width="9.140625" style="7"/>
    <col min="7682" max="7682" width="20.28515625" style="7" customWidth="1"/>
    <col min="7683" max="7683" width="30.7109375" style="7" customWidth="1"/>
    <col min="7684" max="7687" width="15.7109375" style="7" customWidth="1"/>
    <col min="7688" max="7937" width="9.140625" style="7"/>
    <col min="7938" max="7938" width="20.28515625" style="7" customWidth="1"/>
    <col min="7939" max="7939" width="30.7109375" style="7" customWidth="1"/>
    <col min="7940" max="7943" width="15.7109375" style="7" customWidth="1"/>
    <col min="7944" max="8193" width="9.140625" style="7"/>
    <col min="8194" max="8194" width="20.28515625" style="7" customWidth="1"/>
    <col min="8195" max="8195" width="30.7109375" style="7" customWidth="1"/>
    <col min="8196" max="8199" width="15.7109375" style="7" customWidth="1"/>
    <col min="8200" max="8449" width="9.140625" style="7"/>
    <col min="8450" max="8450" width="20.28515625" style="7" customWidth="1"/>
    <col min="8451" max="8451" width="30.7109375" style="7" customWidth="1"/>
    <col min="8452" max="8455" width="15.7109375" style="7" customWidth="1"/>
    <col min="8456" max="8705" width="9.140625" style="7"/>
    <col min="8706" max="8706" width="20.28515625" style="7" customWidth="1"/>
    <col min="8707" max="8707" width="30.7109375" style="7" customWidth="1"/>
    <col min="8708" max="8711" width="15.7109375" style="7" customWidth="1"/>
    <col min="8712" max="8961" width="9.140625" style="7"/>
    <col min="8962" max="8962" width="20.28515625" style="7" customWidth="1"/>
    <col min="8963" max="8963" width="30.7109375" style="7" customWidth="1"/>
    <col min="8964" max="8967" width="15.7109375" style="7" customWidth="1"/>
    <col min="8968" max="9217" width="9.140625" style="7"/>
    <col min="9218" max="9218" width="20.28515625" style="7" customWidth="1"/>
    <col min="9219" max="9219" width="30.7109375" style="7" customWidth="1"/>
    <col min="9220" max="9223" width="15.7109375" style="7" customWidth="1"/>
    <col min="9224" max="9473" width="9.140625" style="7"/>
    <col min="9474" max="9474" width="20.28515625" style="7" customWidth="1"/>
    <col min="9475" max="9475" width="30.7109375" style="7" customWidth="1"/>
    <col min="9476" max="9479" width="15.7109375" style="7" customWidth="1"/>
    <col min="9480" max="9729" width="9.140625" style="7"/>
    <col min="9730" max="9730" width="20.28515625" style="7" customWidth="1"/>
    <col min="9731" max="9731" width="30.7109375" style="7" customWidth="1"/>
    <col min="9732" max="9735" width="15.7109375" style="7" customWidth="1"/>
    <col min="9736" max="9985" width="9.140625" style="7"/>
    <col min="9986" max="9986" width="20.28515625" style="7" customWidth="1"/>
    <col min="9987" max="9987" width="30.7109375" style="7" customWidth="1"/>
    <col min="9988" max="9991" width="15.7109375" style="7" customWidth="1"/>
    <col min="9992" max="10241" width="9.140625" style="7"/>
    <col min="10242" max="10242" width="20.28515625" style="7" customWidth="1"/>
    <col min="10243" max="10243" width="30.7109375" style="7" customWidth="1"/>
    <col min="10244" max="10247" width="15.7109375" style="7" customWidth="1"/>
    <col min="10248" max="10497" width="9.140625" style="7"/>
    <col min="10498" max="10498" width="20.28515625" style="7" customWidth="1"/>
    <col min="10499" max="10499" width="30.7109375" style="7" customWidth="1"/>
    <col min="10500" max="10503" width="15.7109375" style="7" customWidth="1"/>
    <col min="10504" max="10753" width="9.140625" style="7"/>
    <col min="10754" max="10754" width="20.28515625" style="7" customWidth="1"/>
    <col min="10755" max="10755" width="30.7109375" style="7" customWidth="1"/>
    <col min="10756" max="10759" width="15.7109375" style="7" customWidth="1"/>
    <col min="10760" max="11009" width="9.140625" style="7"/>
    <col min="11010" max="11010" width="20.28515625" style="7" customWidth="1"/>
    <col min="11011" max="11011" width="30.7109375" style="7" customWidth="1"/>
    <col min="11012" max="11015" width="15.7109375" style="7" customWidth="1"/>
    <col min="11016" max="11265" width="9.140625" style="7"/>
    <col min="11266" max="11266" width="20.28515625" style="7" customWidth="1"/>
    <col min="11267" max="11267" width="30.7109375" style="7" customWidth="1"/>
    <col min="11268" max="11271" width="15.7109375" style="7" customWidth="1"/>
    <col min="11272" max="11521" width="9.140625" style="7"/>
    <col min="11522" max="11522" width="20.28515625" style="7" customWidth="1"/>
    <col min="11523" max="11523" width="30.7109375" style="7" customWidth="1"/>
    <col min="11524" max="11527" width="15.7109375" style="7" customWidth="1"/>
    <col min="11528" max="11777" width="9.140625" style="7"/>
    <col min="11778" max="11778" width="20.28515625" style="7" customWidth="1"/>
    <col min="11779" max="11779" width="30.7109375" style="7" customWidth="1"/>
    <col min="11780" max="11783" width="15.7109375" style="7" customWidth="1"/>
    <col min="11784" max="12033" width="9.140625" style="7"/>
    <col min="12034" max="12034" width="20.28515625" style="7" customWidth="1"/>
    <col min="12035" max="12035" width="30.7109375" style="7" customWidth="1"/>
    <col min="12036" max="12039" width="15.7109375" style="7" customWidth="1"/>
    <col min="12040" max="12289" width="9.140625" style="7"/>
    <col min="12290" max="12290" width="20.28515625" style="7" customWidth="1"/>
    <col min="12291" max="12291" width="30.7109375" style="7" customWidth="1"/>
    <col min="12292" max="12295" width="15.7109375" style="7" customWidth="1"/>
    <col min="12296" max="12545" width="9.140625" style="7"/>
    <col min="12546" max="12546" width="20.28515625" style="7" customWidth="1"/>
    <col min="12547" max="12547" width="30.7109375" style="7" customWidth="1"/>
    <col min="12548" max="12551" width="15.7109375" style="7" customWidth="1"/>
    <col min="12552" max="12801" width="9.140625" style="7"/>
    <col min="12802" max="12802" width="20.28515625" style="7" customWidth="1"/>
    <col min="12803" max="12803" width="30.7109375" style="7" customWidth="1"/>
    <col min="12804" max="12807" width="15.7109375" style="7" customWidth="1"/>
    <col min="12808" max="13057" width="9.140625" style="7"/>
    <col min="13058" max="13058" width="20.28515625" style="7" customWidth="1"/>
    <col min="13059" max="13059" width="30.7109375" style="7" customWidth="1"/>
    <col min="13060" max="13063" width="15.7109375" style="7" customWidth="1"/>
    <col min="13064" max="13313" width="9.140625" style="7"/>
    <col min="13314" max="13314" width="20.28515625" style="7" customWidth="1"/>
    <col min="13315" max="13315" width="30.7109375" style="7" customWidth="1"/>
    <col min="13316" max="13319" width="15.7109375" style="7" customWidth="1"/>
    <col min="13320" max="13569" width="9.140625" style="7"/>
    <col min="13570" max="13570" width="20.28515625" style="7" customWidth="1"/>
    <col min="13571" max="13571" width="30.7109375" style="7" customWidth="1"/>
    <col min="13572" max="13575" width="15.7109375" style="7" customWidth="1"/>
    <col min="13576" max="13825" width="9.140625" style="7"/>
    <col min="13826" max="13826" width="20.28515625" style="7" customWidth="1"/>
    <col min="13827" max="13827" width="30.7109375" style="7" customWidth="1"/>
    <col min="13828" max="13831" width="15.7109375" style="7" customWidth="1"/>
    <col min="13832" max="14081" width="9.140625" style="7"/>
    <col min="14082" max="14082" width="20.28515625" style="7" customWidth="1"/>
    <col min="14083" max="14083" width="30.7109375" style="7" customWidth="1"/>
    <col min="14084" max="14087" width="15.7109375" style="7" customWidth="1"/>
    <col min="14088" max="14337" width="9.140625" style="7"/>
    <col min="14338" max="14338" width="20.28515625" style="7" customWidth="1"/>
    <col min="14339" max="14339" width="30.7109375" style="7" customWidth="1"/>
    <col min="14340" max="14343" width="15.7109375" style="7" customWidth="1"/>
    <col min="14344" max="14593" width="9.140625" style="7"/>
    <col min="14594" max="14594" width="20.28515625" style="7" customWidth="1"/>
    <col min="14595" max="14595" width="30.7109375" style="7" customWidth="1"/>
    <col min="14596" max="14599" width="15.7109375" style="7" customWidth="1"/>
    <col min="14600" max="14849" width="9.140625" style="7"/>
    <col min="14850" max="14850" width="20.28515625" style="7" customWidth="1"/>
    <col min="14851" max="14851" width="30.7109375" style="7" customWidth="1"/>
    <col min="14852" max="14855" width="15.7109375" style="7" customWidth="1"/>
    <col min="14856" max="15105" width="9.140625" style="7"/>
    <col min="15106" max="15106" width="20.28515625" style="7" customWidth="1"/>
    <col min="15107" max="15107" width="30.7109375" style="7" customWidth="1"/>
    <col min="15108" max="15111" width="15.7109375" style="7" customWidth="1"/>
    <col min="15112" max="15361" width="9.140625" style="7"/>
    <col min="15362" max="15362" width="20.28515625" style="7" customWidth="1"/>
    <col min="15363" max="15363" width="30.7109375" style="7" customWidth="1"/>
    <col min="15364" max="15367" width="15.7109375" style="7" customWidth="1"/>
    <col min="15368" max="15617" width="9.140625" style="7"/>
    <col min="15618" max="15618" width="20.28515625" style="7" customWidth="1"/>
    <col min="15619" max="15619" width="30.7109375" style="7" customWidth="1"/>
    <col min="15620" max="15623" width="15.7109375" style="7" customWidth="1"/>
    <col min="15624" max="15873" width="9.140625" style="7"/>
    <col min="15874" max="15874" width="20.28515625" style="7" customWidth="1"/>
    <col min="15875" max="15875" width="30.7109375" style="7" customWidth="1"/>
    <col min="15876" max="15879" width="15.7109375" style="7" customWidth="1"/>
    <col min="15880" max="16129" width="9.140625" style="7"/>
    <col min="16130" max="16130" width="20.28515625" style="7" customWidth="1"/>
    <col min="16131" max="16131" width="30.7109375" style="7" customWidth="1"/>
    <col min="16132" max="16135" width="15.7109375" style="7" customWidth="1"/>
    <col min="16136" max="16384" width="9.140625" style="7"/>
  </cols>
  <sheetData>
    <row r="2" spans="1:7" ht="18">
      <c r="B2" s="244"/>
      <c r="F2" s="207" t="s">
        <v>372</v>
      </c>
      <c r="G2" s="239" t="s">
        <v>379</v>
      </c>
    </row>
    <row r="3" spans="1:7" ht="18">
      <c r="B3" s="244"/>
      <c r="F3" s="238" t="s">
        <v>373</v>
      </c>
      <c r="G3" s="194"/>
    </row>
    <row r="4" spans="1:7">
      <c r="B4" s="244"/>
      <c r="F4" s="140"/>
    </row>
    <row r="5" spans="1:7" ht="39.950000000000003" customHeight="1">
      <c r="B5" s="50" t="s">
        <v>27</v>
      </c>
      <c r="C5" s="554">
        <f>'Transacation Log '!C6</f>
        <v>0</v>
      </c>
      <c r="D5" s="554"/>
      <c r="E5" s="50" t="s">
        <v>0</v>
      </c>
      <c r="F5" s="570">
        <f>'Form 5 Pg1'!G8</f>
        <v>0</v>
      </c>
      <c r="G5" s="570"/>
    </row>
    <row r="6" spans="1:7" ht="39.950000000000003" customHeight="1">
      <c r="B6" s="35" t="s">
        <v>28</v>
      </c>
      <c r="C6" s="554">
        <f>'Transacation Log '!C8</f>
        <v>0</v>
      </c>
      <c r="D6" s="554"/>
      <c r="E6" s="50" t="s">
        <v>380</v>
      </c>
      <c r="F6" s="554">
        <f>'Transacation Log '!C7</f>
        <v>0</v>
      </c>
      <c r="G6" s="554"/>
    </row>
    <row r="7" spans="1:7">
      <c r="B7" s="29"/>
      <c r="F7" s="140"/>
    </row>
    <row r="8" spans="1:7">
      <c r="G8" s="18"/>
    </row>
    <row r="9" spans="1:7" ht="25.5">
      <c r="A9" s="134"/>
      <c r="B9" s="260" t="s">
        <v>374</v>
      </c>
      <c r="C9" s="260" t="s">
        <v>375</v>
      </c>
      <c r="D9" s="260" t="s">
        <v>376</v>
      </c>
      <c r="E9" s="260" t="s">
        <v>377</v>
      </c>
      <c r="F9" s="260" t="s">
        <v>328</v>
      </c>
      <c r="G9" s="260" t="s">
        <v>378</v>
      </c>
    </row>
    <row r="10" spans="1:7" ht="20.100000000000001" customHeight="1">
      <c r="B10" s="176"/>
      <c r="C10" s="99"/>
      <c r="D10" s="256"/>
      <c r="E10" s="178"/>
      <c r="F10" s="178"/>
      <c r="G10" s="184">
        <f>+E10-F10</f>
        <v>0</v>
      </c>
    </row>
    <row r="11" spans="1:7" ht="20.100000000000001" customHeight="1">
      <c r="B11" s="176"/>
      <c r="C11" s="99"/>
      <c r="D11" s="256"/>
      <c r="E11" s="178"/>
      <c r="F11" s="178"/>
      <c r="G11" s="184">
        <f t="shared" ref="G11:G31" si="0">+E11-F11</f>
        <v>0</v>
      </c>
    </row>
    <row r="12" spans="1:7" ht="20.100000000000001" customHeight="1">
      <c r="B12" s="176"/>
      <c r="C12" s="99"/>
      <c r="D12" s="256"/>
      <c r="E12" s="178"/>
      <c r="F12" s="178"/>
      <c r="G12" s="184">
        <f t="shared" si="0"/>
        <v>0</v>
      </c>
    </row>
    <row r="13" spans="1:7" ht="20.100000000000001" customHeight="1">
      <c r="B13" s="176"/>
      <c r="C13" s="99"/>
      <c r="D13" s="99"/>
      <c r="E13" s="99"/>
      <c r="F13" s="99"/>
      <c r="G13" s="184">
        <f t="shared" si="0"/>
        <v>0</v>
      </c>
    </row>
    <row r="14" spans="1:7" ht="20.100000000000001" customHeight="1">
      <c r="B14" s="176"/>
      <c r="C14" s="99"/>
      <c r="D14" s="99"/>
      <c r="E14" s="99"/>
      <c r="F14" s="99"/>
      <c r="G14" s="184">
        <f t="shared" si="0"/>
        <v>0</v>
      </c>
    </row>
    <row r="15" spans="1:7" ht="20.100000000000001" customHeight="1">
      <c r="B15" s="176"/>
      <c r="C15" s="99"/>
      <c r="D15" s="99"/>
      <c r="E15" s="99"/>
      <c r="F15" s="99"/>
      <c r="G15" s="184">
        <f t="shared" si="0"/>
        <v>0</v>
      </c>
    </row>
    <row r="16" spans="1:7" ht="20.100000000000001" customHeight="1">
      <c r="B16" s="176"/>
      <c r="C16" s="99"/>
      <c r="D16" s="99"/>
      <c r="E16" s="99"/>
      <c r="F16" s="99"/>
      <c r="G16" s="184">
        <f t="shared" si="0"/>
        <v>0</v>
      </c>
    </row>
    <row r="17" spans="2:7" ht="20.100000000000001" customHeight="1">
      <c r="B17" s="176"/>
      <c r="C17" s="99"/>
      <c r="D17" s="99"/>
      <c r="E17" s="99"/>
      <c r="F17" s="99"/>
      <c r="G17" s="184">
        <f t="shared" si="0"/>
        <v>0</v>
      </c>
    </row>
    <row r="18" spans="2:7" ht="20.100000000000001" customHeight="1">
      <c r="B18" s="176"/>
      <c r="C18" s="99"/>
      <c r="D18" s="99"/>
      <c r="E18" s="99"/>
      <c r="F18" s="99"/>
      <c r="G18" s="184">
        <f t="shared" si="0"/>
        <v>0</v>
      </c>
    </row>
    <row r="19" spans="2:7" ht="20.100000000000001" customHeight="1">
      <c r="B19" s="176"/>
      <c r="C19" s="99"/>
      <c r="D19" s="99"/>
      <c r="E19" s="99"/>
      <c r="F19" s="99"/>
      <c r="G19" s="184">
        <f t="shared" si="0"/>
        <v>0</v>
      </c>
    </row>
    <row r="20" spans="2:7" ht="20.100000000000001" customHeight="1">
      <c r="B20" s="176"/>
      <c r="C20" s="99"/>
      <c r="D20" s="99"/>
      <c r="E20" s="99"/>
      <c r="F20" s="99"/>
      <c r="G20" s="184">
        <f t="shared" si="0"/>
        <v>0</v>
      </c>
    </row>
    <row r="21" spans="2:7" ht="20.100000000000001" customHeight="1">
      <c r="B21" s="176"/>
      <c r="C21" s="99"/>
      <c r="D21" s="99"/>
      <c r="E21" s="99"/>
      <c r="F21" s="99"/>
      <c r="G21" s="184">
        <f t="shared" si="0"/>
        <v>0</v>
      </c>
    </row>
    <row r="22" spans="2:7" ht="20.100000000000001" customHeight="1">
      <c r="B22" s="176"/>
      <c r="C22" s="99"/>
      <c r="D22" s="99"/>
      <c r="E22" s="99"/>
      <c r="F22" s="99"/>
      <c r="G22" s="184">
        <f t="shared" si="0"/>
        <v>0</v>
      </c>
    </row>
    <row r="23" spans="2:7" ht="20.100000000000001" customHeight="1">
      <c r="B23" s="176"/>
      <c r="C23" s="99"/>
      <c r="D23" s="99"/>
      <c r="E23" s="99"/>
      <c r="F23" s="99"/>
      <c r="G23" s="184">
        <f t="shared" si="0"/>
        <v>0</v>
      </c>
    </row>
    <row r="24" spans="2:7" ht="20.100000000000001" customHeight="1">
      <c r="B24" s="176"/>
      <c r="C24" s="99"/>
      <c r="D24" s="99"/>
      <c r="E24" s="99"/>
      <c r="F24" s="99"/>
      <c r="G24" s="184">
        <f t="shared" si="0"/>
        <v>0</v>
      </c>
    </row>
    <row r="25" spans="2:7" ht="20.100000000000001" customHeight="1">
      <c r="B25" s="176"/>
      <c r="C25" s="99"/>
      <c r="D25" s="99"/>
      <c r="E25" s="99"/>
      <c r="F25" s="99"/>
      <c r="G25" s="184">
        <f t="shared" si="0"/>
        <v>0</v>
      </c>
    </row>
    <row r="26" spans="2:7" ht="20.100000000000001" customHeight="1">
      <c r="B26" s="176"/>
      <c r="C26" s="99"/>
      <c r="D26" s="99"/>
      <c r="E26" s="99"/>
      <c r="F26" s="99"/>
      <c r="G26" s="184">
        <f t="shared" si="0"/>
        <v>0</v>
      </c>
    </row>
    <row r="27" spans="2:7" ht="20.100000000000001" customHeight="1">
      <c r="B27" s="176"/>
      <c r="C27" s="99"/>
      <c r="D27" s="99"/>
      <c r="E27" s="99"/>
      <c r="F27" s="99"/>
      <c r="G27" s="184">
        <f t="shared" si="0"/>
        <v>0</v>
      </c>
    </row>
    <row r="28" spans="2:7" ht="20.100000000000001" customHeight="1">
      <c r="B28" s="176"/>
      <c r="C28" s="99"/>
      <c r="D28" s="99"/>
      <c r="E28" s="99"/>
      <c r="F28" s="99"/>
      <c r="G28" s="184">
        <f t="shared" si="0"/>
        <v>0</v>
      </c>
    </row>
    <row r="29" spans="2:7" ht="20.100000000000001" customHeight="1">
      <c r="B29" s="176"/>
      <c r="C29" s="99"/>
      <c r="D29" s="99"/>
      <c r="E29" s="99"/>
      <c r="F29" s="99"/>
      <c r="G29" s="184">
        <f t="shared" si="0"/>
        <v>0</v>
      </c>
    </row>
    <row r="30" spans="2:7" ht="20.100000000000001" customHeight="1">
      <c r="B30" s="176"/>
      <c r="C30" s="99"/>
      <c r="D30" s="99"/>
      <c r="E30" s="99"/>
      <c r="F30" s="99"/>
      <c r="G30" s="184">
        <f t="shared" si="0"/>
        <v>0</v>
      </c>
    </row>
    <row r="31" spans="2:7" ht="20.100000000000001" customHeight="1">
      <c r="B31" s="176"/>
      <c r="C31" s="99"/>
      <c r="D31" s="99"/>
      <c r="E31" s="99"/>
      <c r="F31" s="99"/>
      <c r="G31" s="184">
        <f t="shared" si="0"/>
        <v>0</v>
      </c>
    </row>
    <row r="32" spans="2:7" ht="20.100000000000001" customHeight="1">
      <c r="B32" s="567" t="s">
        <v>356</v>
      </c>
      <c r="C32" s="568"/>
      <c r="D32" s="569"/>
      <c r="E32" s="184">
        <f>SUM(E10:E31)</f>
        <v>0</v>
      </c>
      <c r="F32" s="184">
        <f>SUM(F10:F31)</f>
        <v>0</v>
      </c>
      <c r="G32" s="184">
        <f>SUM(G10:G31)</f>
        <v>0</v>
      </c>
    </row>
  </sheetData>
  <sheetProtection algorithmName="SHA-512" hashValue="L5rXVfOydeW6yPo+M6odBbsrFPLJqEhPUTS+0EQ8TLB+CfXNJDcwbbO3Mkfi++SJI0Uw6Qoum0M/6g+nhT1I3A==" saltValue="/7H0s2o8sw0b3zrRAanVNg==" spinCount="100000" sheet="1" objects="1" scenarios="1" insertRows="0" deleteRows="0"/>
  <mergeCells count="5">
    <mergeCell ref="B32:D32"/>
    <mergeCell ref="F5:G5"/>
    <mergeCell ref="F6:G6"/>
    <mergeCell ref="C5:D5"/>
    <mergeCell ref="C6:D6"/>
  </mergeCells>
  <pageMargins left="0.51181102362204722" right="0.51181102362204722" top="0.74803149606299213" bottom="0.74803149606299213" header="0.31496062992125984" footer="0.31496062992125984"/>
  <pageSetup scale="99"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2F5B0-0F29-43E4-9144-41A52C9AC03A}">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35D61-73AC-42D9-AE2B-4565911CAD01}">
  <sheetPr codeName="Sheet2"/>
  <dimension ref="B2:P121"/>
  <sheetViews>
    <sheetView workbookViewId="0">
      <selection activeCell="M15" sqref="M15"/>
    </sheetView>
  </sheetViews>
  <sheetFormatPr defaultColWidth="8.28515625" defaultRowHeight="15"/>
  <cols>
    <col min="2" max="2" width="48.140625" hidden="1" customWidth="1"/>
    <col min="3" max="4" width="8.28515625" hidden="1" customWidth="1"/>
    <col min="5" max="14" width="8.28515625" customWidth="1"/>
  </cols>
  <sheetData>
    <row r="2" spans="2:4" s="51" customFormat="1">
      <c r="B2" s="51" t="s">
        <v>163</v>
      </c>
    </row>
    <row r="4" spans="2:4">
      <c r="B4" s="298" t="s">
        <v>141</v>
      </c>
      <c r="D4" t="s">
        <v>474</v>
      </c>
    </row>
    <row r="5" spans="2:4">
      <c r="B5" s="298" t="s">
        <v>365</v>
      </c>
    </row>
    <row r="6" spans="2:4">
      <c r="B6" s="298" t="s">
        <v>140</v>
      </c>
    </row>
    <row r="7" spans="2:4">
      <c r="B7" s="298" t="s">
        <v>298</v>
      </c>
    </row>
    <row r="8" spans="2:4">
      <c r="B8" s="298" t="s">
        <v>401</v>
      </c>
    </row>
    <row r="9" spans="2:4">
      <c r="B9" s="298" t="s">
        <v>410</v>
      </c>
    </row>
    <row r="10" spans="2:4">
      <c r="B10" s="32" t="s">
        <v>152</v>
      </c>
    </row>
    <row r="11" spans="2:4">
      <c r="B11" s="32" t="s">
        <v>142</v>
      </c>
    </row>
    <row r="12" spans="2:4">
      <c r="B12" s="32" t="s">
        <v>143</v>
      </c>
    </row>
    <row r="13" spans="2:4">
      <c r="B13" s="32" t="s">
        <v>404</v>
      </c>
    </row>
    <row r="14" spans="2:4" ht="15.75" customHeight="1">
      <c r="B14" s="283" t="s">
        <v>303</v>
      </c>
    </row>
    <row r="15" spans="2:4" ht="15.75" customHeight="1">
      <c r="B15" s="291" t="s">
        <v>364</v>
      </c>
    </row>
    <row r="16" spans="2:4">
      <c r="B16" s="34" t="s">
        <v>261</v>
      </c>
    </row>
    <row r="17" spans="2:4" s="216" customFormat="1">
      <c r="B17" s="276" t="s">
        <v>144</v>
      </c>
      <c r="D17"/>
    </row>
    <row r="18" spans="2:4">
      <c r="B18" s="277" t="s">
        <v>139</v>
      </c>
    </row>
    <row r="19" spans="2:4">
      <c r="B19" s="282" t="s">
        <v>409</v>
      </c>
    </row>
    <row r="20" spans="2:4">
      <c r="B20" s="282" t="s">
        <v>317</v>
      </c>
    </row>
    <row r="21" spans="2:4">
      <c r="B21" s="282" t="s">
        <v>388</v>
      </c>
    </row>
    <row r="22" spans="2:4">
      <c r="B22" s="282" t="s">
        <v>473</v>
      </c>
    </row>
    <row r="23" spans="2:4">
      <c r="B23" s="282" t="s">
        <v>402</v>
      </c>
    </row>
    <row r="24" spans="2:4">
      <c r="B24" s="282" t="s">
        <v>411</v>
      </c>
    </row>
    <row r="25" spans="2:4">
      <c r="B25" s="247" t="s">
        <v>359</v>
      </c>
    </row>
    <row r="26" spans="2:4">
      <c r="B26" s="247" t="s">
        <v>358</v>
      </c>
    </row>
    <row r="36" spans="2:2">
      <c r="B36" s="7"/>
    </row>
    <row r="39" spans="2:2" s="51" customFormat="1">
      <c r="B39" s="52" t="s">
        <v>145</v>
      </c>
    </row>
    <row r="40" spans="2:2">
      <c r="B40" s="7"/>
    </row>
    <row r="41" spans="2:2">
      <c r="B41" s="31" t="s">
        <v>146</v>
      </c>
    </row>
    <row r="42" spans="2:2">
      <c r="B42" s="31" t="s">
        <v>147</v>
      </c>
    </row>
    <row r="43" spans="2:2">
      <c r="B43" s="31" t="s">
        <v>391</v>
      </c>
    </row>
    <row r="44" spans="2:2">
      <c r="B44" s="31" t="s">
        <v>390</v>
      </c>
    </row>
    <row r="45" spans="2:2">
      <c r="B45" s="282" t="s">
        <v>148</v>
      </c>
    </row>
    <row r="46" spans="2:2">
      <c r="B46" s="31" t="s">
        <v>149</v>
      </c>
    </row>
    <row r="47" spans="2:2">
      <c r="B47" s="31" t="s">
        <v>150</v>
      </c>
    </row>
    <row r="48" spans="2:2">
      <c r="B48" s="31" t="s">
        <v>151</v>
      </c>
    </row>
    <row r="49" spans="2:2">
      <c r="B49" s="31" t="s">
        <v>382</v>
      </c>
    </row>
    <row r="50" spans="2:2">
      <c r="B50" s="31" t="s">
        <v>383</v>
      </c>
    </row>
    <row r="51" spans="2:2">
      <c r="B51" s="31" t="s">
        <v>357</v>
      </c>
    </row>
    <row r="52" spans="2:2">
      <c r="B52" s="31" t="s">
        <v>262</v>
      </c>
    </row>
    <row r="53" spans="2:2">
      <c r="B53" s="31" t="s">
        <v>263</v>
      </c>
    </row>
    <row r="54" spans="2:2">
      <c r="B54" s="31" t="s">
        <v>411</v>
      </c>
    </row>
    <row r="56" spans="2:2">
      <c r="B56" s="7" t="s">
        <v>164</v>
      </c>
    </row>
    <row r="58" spans="2:2">
      <c r="B58" t="s">
        <v>170</v>
      </c>
    </row>
    <row r="59" spans="2:2">
      <c r="B59" t="s">
        <v>165</v>
      </c>
    </row>
    <row r="60" spans="2:2">
      <c r="B60" t="s">
        <v>166</v>
      </c>
    </row>
    <row r="61" spans="2:2">
      <c r="B61" t="s">
        <v>167</v>
      </c>
    </row>
    <row r="62" spans="2:2">
      <c r="B62" t="s">
        <v>168</v>
      </c>
    </row>
    <row r="63" spans="2:2">
      <c r="B63" t="s">
        <v>169</v>
      </c>
    </row>
    <row r="65" spans="2:7">
      <c r="B65" t="s">
        <v>171</v>
      </c>
    </row>
    <row r="67" spans="2:7">
      <c r="B67" s="53">
        <v>1</v>
      </c>
      <c r="C67" t="s">
        <v>204</v>
      </c>
      <c r="D67" s="53" t="s">
        <v>172</v>
      </c>
      <c r="G67" t="str">
        <f>CONCATENATE(B67, C67, D67)</f>
        <v>1 - Annapolis</v>
      </c>
    </row>
    <row r="68" spans="2:7">
      <c r="B68" s="53">
        <v>2</v>
      </c>
      <c r="C68" t="s">
        <v>204</v>
      </c>
      <c r="D68" s="53" t="s">
        <v>173</v>
      </c>
      <c r="G68" t="str">
        <f t="shared" ref="G68:G121" si="0">CONCATENATE(B68, C68, D68)</f>
        <v>2 - Antigonish</v>
      </c>
    </row>
    <row r="69" spans="2:7">
      <c r="B69" s="53">
        <v>3</v>
      </c>
      <c r="C69" t="s">
        <v>204</v>
      </c>
      <c r="D69" s="53" t="s">
        <v>424</v>
      </c>
      <c r="G69" t="str">
        <f t="shared" si="0"/>
        <v>3 - Argyle</v>
      </c>
    </row>
    <row r="70" spans="2:7">
      <c r="B70" s="53">
        <v>4</v>
      </c>
      <c r="C70" t="s">
        <v>204</v>
      </c>
      <c r="D70" s="53" t="s">
        <v>425</v>
      </c>
      <c r="G70" t="str">
        <f t="shared" si="0"/>
        <v>4 - Bedford Basin</v>
      </c>
    </row>
    <row r="71" spans="2:7">
      <c r="B71" s="53">
        <v>5</v>
      </c>
      <c r="C71" t="s">
        <v>204</v>
      </c>
      <c r="D71" s="53" t="s">
        <v>426</v>
      </c>
      <c r="G71" t="str">
        <f t="shared" si="0"/>
        <v>5 - Bedford South</v>
      </c>
    </row>
    <row r="72" spans="2:7">
      <c r="B72" s="53">
        <v>6</v>
      </c>
      <c r="C72" t="s">
        <v>204</v>
      </c>
      <c r="D72" s="53" t="s">
        <v>427</v>
      </c>
      <c r="G72" t="str">
        <f t="shared" si="0"/>
        <v>6 - Cape Breton Centre-Whitney Pier</v>
      </c>
    </row>
    <row r="73" spans="2:7">
      <c r="B73" s="53">
        <v>7</v>
      </c>
      <c r="C73" t="s">
        <v>204</v>
      </c>
      <c r="D73" s="53" t="s">
        <v>428</v>
      </c>
      <c r="G73" t="str">
        <f t="shared" si="0"/>
        <v>7 - Cape Breton East</v>
      </c>
    </row>
    <row r="74" spans="2:7">
      <c r="B74" s="53">
        <v>8</v>
      </c>
      <c r="C74" t="s">
        <v>204</v>
      </c>
      <c r="D74" s="53" t="s">
        <v>174</v>
      </c>
      <c r="G74" t="str">
        <f t="shared" si="0"/>
        <v>8 - Chester-St. Margaret's</v>
      </c>
    </row>
    <row r="75" spans="2:7">
      <c r="B75" s="53">
        <v>9</v>
      </c>
      <c r="C75" t="s">
        <v>204</v>
      </c>
      <c r="D75" s="53" t="s">
        <v>429</v>
      </c>
      <c r="G75" t="str">
        <f t="shared" si="0"/>
        <v>9 - Clare</v>
      </c>
    </row>
    <row r="76" spans="2:7">
      <c r="B76" s="53">
        <v>10</v>
      </c>
      <c r="C76" t="s">
        <v>204</v>
      </c>
      <c r="D76" s="53" t="s">
        <v>175</v>
      </c>
      <c r="G76" t="str">
        <f t="shared" si="0"/>
        <v>10 - Clayton Park West</v>
      </c>
    </row>
    <row r="77" spans="2:7">
      <c r="B77" s="53">
        <v>11</v>
      </c>
      <c r="C77" t="s">
        <v>204</v>
      </c>
      <c r="D77" s="53" t="s">
        <v>176</v>
      </c>
      <c r="G77" t="str">
        <f t="shared" si="0"/>
        <v>11 - Colchester-Musquodoboit Valley</v>
      </c>
    </row>
    <row r="78" spans="2:7">
      <c r="B78" s="53">
        <v>12</v>
      </c>
      <c r="C78" t="s">
        <v>204</v>
      </c>
      <c r="D78" s="53" t="s">
        <v>177</v>
      </c>
      <c r="G78" t="str">
        <f t="shared" si="0"/>
        <v>12 - Colchester North</v>
      </c>
    </row>
    <row r="79" spans="2:7">
      <c r="B79" s="53">
        <v>13</v>
      </c>
      <c r="C79" t="s">
        <v>204</v>
      </c>
      <c r="D79" s="53" t="s">
        <v>430</v>
      </c>
      <c r="G79" t="str">
        <f t="shared" si="0"/>
        <v>13 - Cole Harbour</v>
      </c>
    </row>
    <row r="80" spans="2:7">
      <c r="B80" s="53">
        <v>14</v>
      </c>
      <c r="C80" t="s">
        <v>204</v>
      </c>
      <c r="D80" s="53" t="s">
        <v>431</v>
      </c>
      <c r="G80" t="str">
        <f t="shared" si="0"/>
        <v>14 - Cole Harbour-Dartmouth</v>
      </c>
    </row>
    <row r="81" spans="2:7">
      <c r="B81" s="53">
        <v>15</v>
      </c>
      <c r="C81" t="s">
        <v>204</v>
      </c>
      <c r="D81" s="53" t="s">
        <v>178</v>
      </c>
      <c r="G81" t="str">
        <f t="shared" si="0"/>
        <v>15 - Cumberland North</v>
      </c>
    </row>
    <row r="82" spans="2:7">
      <c r="B82" s="53">
        <v>16</v>
      </c>
      <c r="C82" t="s">
        <v>204</v>
      </c>
      <c r="D82" s="53" t="s">
        <v>179</v>
      </c>
      <c r="G82" t="str">
        <f t="shared" si="0"/>
        <v>16 - Cumberland South</v>
      </c>
    </row>
    <row r="83" spans="2:7">
      <c r="B83" s="53">
        <v>17</v>
      </c>
      <c r="C83" t="s">
        <v>204</v>
      </c>
      <c r="D83" s="53" t="s">
        <v>180</v>
      </c>
      <c r="G83" t="str">
        <f t="shared" si="0"/>
        <v>17 - Dartmouth East</v>
      </c>
    </row>
    <row r="84" spans="2:7">
      <c r="B84" s="53">
        <v>18</v>
      </c>
      <c r="C84" t="s">
        <v>204</v>
      </c>
      <c r="D84" s="53" t="s">
        <v>181</v>
      </c>
      <c r="G84" t="str">
        <f t="shared" si="0"/>
        <v>18 - Dartmouth North</v>
      </c>
    </row>
    <row r="85" spans="2:7">
      <c r="B85" s="53">
        <v>19</v>
      </c>
      <c r="C85" t="s">
        <v>204</v>
      </c>
      <c r="D85" s="53" t="s">
        <v>182</v>
      </c>
      <c r="G85" t="str">
        <f t="shared" si="0"/>
        <v>19 - Dartmouth South</v>
      </c>
    </row>
    <row r="86" spans="2:7">
      <c r="B86" s="53">
        <v>20</v>
      </c>
      <c r="C86" t="s">
        <v>204</v>
      </c>
      <c r="D86" s="53" t="s">
        <v>432</v>
      </c>
      <c r="G86" t="str">
        <f t="shared" si="0"/>
        <v>20 - Digby-Annapolis</v>
      </c>
    </row>
    <row r="87" spans="2:7">
      <c r="B87" s="53">
        <v>21</v>
      </c>
      <c r="C87" t="s">
        <v>204</v>
      </c>
      <c r="D87" s="53" t="s">
        <v>433</v>
      </c>
      <c r="G87" t="str">
        <f t="shared" si="0"/>
        <v>21 - Eastern Passage</v>
      </c>
    </row>
    <row r="88" spans="2:7">
      <c r="B88" s="53">
        <v>22</v>
      </c>
      <c r="C88" t="s">
        <v>204</v>
      </c>
      <c r="D88" s="53" t="s">
        <v>183</v>
      </c>
      <c r="G88" t="str">
        <f t="shared" si="0"/>
        <v>22 - Eastern Shore</v>
      </c>
    </row>
    <row r="89" spans="2:7">
      <c r="B89" s="53">
        <v>23</v>
      </c>
      <c r="C89" t="s">
        <v>204</v>
      </c>
      <c r="D89" s="53" t="s">
        <v>434</v>
      </c>
      <c r="G89" t="str">
        <f t="shared" si="0"/>
        <v>23 - Fairview-Clayton Park</v>
      </c>
    </row>
    <row r="90" spans="2:7">
      <c r="B90" s="53">
        <v>24</v>
      </c>
      <c r="C90" t="s">
        <v>204</v>
      </c>
      <c r="D90" s="53" t="s">
        <v>435</v>
      </c>
      <c r="G90" t="str">
        <f t="shared" si="0"/>
        <v>24 - Glace Bay-Dominion</v>
      </c>
    </row>
    <row r="91" spans="2:7">
      <c r="B91" s="53">
        <v>25</v>
      </c>
      <c r="C91" t="s">
        <v>204</v>
      </c>
      <c r="D91" s="53" t="s">
        <v>436</v>
      </c>
      <c r="G91" t="str">
        <f t="shared" si="0"/>
        <v>25 - Guysborough-Tracadie</v>
      </c>
    </row>
    <row r="92" spans="2:7">
      <c r="B92" s="53">
        <v>26</v>
      </c>
      <c r="C92" t="s">
        <v>204</v>
      </c>
      <c r="D92" s="53" t="s">
        <v>184</v>
      </c>
      <c r="G92" t="str">
        <f t="shared" si="0"/>
        <v>26 - Halifax Armdale</v>
      </c>
    </row>
    <row r="93" spans="2:7">
      <c r="B93" s="53">
        <v>27</v>
      </c>
      <c r="C93" t="s">
        <v>204</v>
      </c>
      <c r="D93" s="53" t="s">
        <v>185</v>
      </c>
      <c r="G93" t="str">
        <f t="shared" si="0"/>
        <v>27 - Halifax Atlantic</v>
      </c>
    </row>
    <row r="94" spans="2:7">
      <c r="B94" s="53">
        <v>28</v>
      </c>
      <c r="C94" t="s">
        <v>204</v>
      </c>
      <c r="D94" s="53" t="s">
        <v>186</v>
      </c>
      <c r="G94" t="str">
        <f t="shared" si="0"/>
        <v>28 - Halifax Chebucto</v>
      </c>
    </row>
    <row r="95" spans="2:7">
      <c r="B95" s="53">
        <v>29</v>
      </c>
      <c r="C95" t="s">
        <v>204</v>
      </c>
      <c r="D95" s="53" t="s">
        <v>187</v>
      </c>
      <c r="G95" t="str">
        <f t="shared" si="0"/>
        <v>29 - Halifax Citadel-Sable Island</v>
      </c>
    </row>
    <row r="96" spans="2:7">
      <c r="B96" s="53">
        <v>30</v>
      </c>
      <c r="C96" t="s">
        <v>204</v>
      </c>
      <c r="D96" s="53" t="s">
        <v>188</v>
      </c>
      <c r="G96" t="str">
        <f t="shared" si="0"/>
        <v>30 - Halifax Needham</v>
      </c>
    </row>
    <row r="97" spans="2:16">
      <c r="B97" s="53">
        <v>31</v>
      </c>
      <c r="C97" t="s">
        <v>204</v>
      </c>
      <c r="D97" s="53" t="s">
        <v>437</v>
      </c>
      <c r="G97" t="str">
        <f t="shared" si="0"/>
        <v>31 - Hammonds Plains-Lucasville</v>
      </c>
    </row>
    <row r="98" spans="2:16">
      <c r="B98" s="53">
        <v>32</v>
      </c>
      <c r="C98" t="s">
        <v>204</v>
      </c>
      <c r="D98" s="53" t="s">
        <v>189</v>
      </c>
      <c r="G98" t="str">
        <f t="shared" si="0"/>
        <v>32 - Hants East</v>
      </c>
      <c r="P98" s="343" t="s">
        <v>412</v>
      </c>
    </row>
    <row r="99" spans="2:16">
      <c r="B99" s="53">
        <v>33</v>
      </c>
      <c r="C99" t="s">
        <v>204</v>
      </c>
      <c r="D99" s="53" t="s">
        <v>190</v>
      </c>
      <c r="G99" t="str">
        <f t="shared" si="0"/>
        <v>33 - Hants West</v>
      </c>
    </row>
    <row r="100" spans="2:16">
      <c r="B100" s="53">
        <v>34</v>
      </c>
      <c r="C100" t="s">
        <v>204</v>
      </c>
      <c r="D100" s="53" t="s">
        <v>191</v>
      </c>
      <c r="G100" t="str">
        <f t="shared" si="0"/>
        <v>34 - Inverness</v>
      </c>
    </row>
    <row r="101" spans="2:16">
      <c r="B101" s="53">
        <v>35</v>
      </c>
      <c r="C101" t="s">
        <v>204</v>
      </c>
      <c r="D101" s="53" t="s">
        <v>192</v>
      </c>
      <c r="G101" t="str">
        <f t="shared" si="0"/>
        <v>35 - Kings North</v>
      </c>
    </row>
    <row r="102" spans="2:16">
      <c r="B102" s="53">
        <v>36</v>
      </c>
      <c r="C102" t="s">
        <v>204</v>
      </c>
      <c r="D102" s="53" t="s">
        <v>193</v>
      </c>
      <c r="G102" t="str">
        <f t="shared" si="0"/>
        <v>36 - Kings South</v>
      </c>
    </row>
    <row r="103" spans="2:16">
      <c r="B103" s="53">
        <v>37</v>
      </c>
      <c r="C103" t="s">
        <v>204</v>
      </c>
      <c r="D103" s="53" t="s">
        <v>194</v>
      </c>
      <c r="G103" t="str">
        <f t="shared" si="0"/>
        <v>37 - Kings West</v>
      </c>
    </row>
    <row r="104" spans="2:16">
      <c r="B104" s="53">
        <v>38</v>
      </c>
      <c r="C104" t="s">
        <v>204</v>
      </c>
      <c r="D104" s="53" t="s">
        <v>195</v>
      </c>
      <c r="G104" t="str">
        <f t="shared" si="0"/>
        <v>38 - Lunenburg</v>
      </c>
    </row>
    <row r="105" spans="2:16">
      <c r="B105" s="53">
        <v>39</v>
      </c>
      <c r="C105" t="s">
        <v>204</v>
      </c>
      <c r="D105" s="53" t="s">
        <v>196</v>
      </c>
      <c r="G105" t="str">
        <f t="shared" si="0"/>
        <v>39 - Lunenburg West</v>
      </c>
    </row>
    <row r="106" spans="2:16">
      <c r="B106" s="53">
        <v>40</v>
      </c>
      <c r="C106" t="s">
        <v>204</v>
      </c>
      <c r="D106" s="53" t="s">
        <v>197</v>
      </c>
      <c r="G106" t="str">
        <f t="shared" si="0"/>
        <v>40 - Northside-Westmount</v>
      </c>
    </row>
    <row r="107" spans="2:16">
      <c r="B107" s="53">
        <v>41</v>
      </c>
      <c r="C107" t="s">
        <v>204</v>
      </c>
      <c r="D107" s="53" t="s">
        <v>198</v>
      </c>
      <c r="G107" t="str">
        <f t="shared" si="0"/>
        <v>41 - Pictou Centre</v>
      </c>
    </row>
    <row r="108" spans="2:16">
      <c r="B108" s="53">
        <v>42</v>
      </c>
      <c r="C108" t="s">
        <v>204</v>
      </c>
      <c r="D108" s="53" t="s">
        <v>199</v>
      </c>
      <c r="G108" t="str">
        <f t="shared" si="0"/>
        <v>42 - Pictou East</v>
      </c>
    </row>
    <row r="109" spans="2:16">
      <c r="B109" s="53">
        <v>43</v>
      </c>
      <c r="C109" t="s">
        <v>204</v>
      </c>
      <c r="D109" s="53" t="s">
        <v>200</v>
      </c>
      <c r="G109" t="str">
        <f t="shared" si="0"/>
        <v>43 - Pictou West</v>
      </c>
    </row>
    <row r="110" spans="2:16">
      <c r="B110" s="53">
        <v>44</v>
      </c>
      <c r="C110" t="s">
        <v>204</v>
      </c>
      <c r="D110" s="53" t="s">
        <v>438</v>
      </c>
      <c r="G110" t="str">
        <f t="shared" si="0"/>
        <v>44 - Preston</v>
      </c>
    </row>
    <row r="111" spans="2:16">
      <c r="B111" s="53">
        <v>45</v>
      </c>
      <c r="C111" t="s">
        <v>204</v>
      </c>
      <c r="D111" s="53" t="s">
        <v>439</v>
      </c>
      <c r="G111" t="str">
        <f t="shared" si="0"/>
        <v>45 - Queens</v>
      </c>
    </row>
    <row r="112" spans="2:16">
      <c r="B112" s="53">
        <v>46</v>
      </c>
      <c r="C112" t="s">
        <v>204</v>
      </c>
      <c r="D112" s="53" t="s">
        <v>440</v>
      </c>
      <c r="G112" t="str">
        <f t="shared" si="0"/>
        <v>46 - Richmond</v>
      </c>
    </row>
    <row r="113" spans="2:7">
      <c r="B113" s="53">
        <v>47</v>
      </c>
      <c r="C113" t="s">
        <v>204</v>
      </c>
      <c r="D113" s="53" t="s">
        <v>201</v>
      </c>
      <c r="G113" t="str">
        <f t="shared" si="0"/>
        <v>47 - Sackville-Cobequid</v>
      </c>
    </row>
    <row r="114" spans="2:7">
      <c r="B114" s="53">
        <v>48</v>
      </c>
      <c r="C114" t="s">
        <v>204</v>
      </c>
      <c r="D114" s="53" t="s">
        <v>441</v>
      </c>
      <c r="G114" t="str">
        <f t="shared" si="0"/>
        <v>48 - Sackville-Uniacke</v>
      </c>
    </row>
    <row r="115" spans="2:7">
      <c r="B115" s="53">
        <v>49</v>
      </c>
      <c r="C115" t="s">
        <v>204</v>
      </c>
      <c r="D115" s="53" t="s">
        <v>442</v>
      </c>
      <c r="G115" t="str">
        <f t="shared" si="0"/>
        <v>49 - Shelburne</v>
      </c>
    </row>
    <row r="116" spans="2:7">
      <c r="B116" s="53">
        <v>50</v>
      </c>
      <c r="C116" t="s">
        <v>204</v>
      </c>
      <c r="D116" s="53" t="s">
        <v>443</v>
      </c>
      <c r="G116" t="str">
        <f t="shared" si="0"/>
        <v>50 - Sydney-Membertou</v>
      </c>
    </row>
    <row r="117" spans="2:7">
      <c r="B117" s="53">
        <v>51</v>
      </c>
      <c r="C117" t="s">
        <v>204</v>
      </c>
      <c r="D117" s="53" t="s">
        <v>444</v>
      </c>
      <c r="G117" t="str">
        <f t="shared" si="0"/>
        <v>51 - Timberlea-Prospect</v>
      </c>
    </row>
    <row r="118" spans="2:7">
      <c r="B118" s="53">
        <v>52</v>
      </c>
      <c r="C118" t="s">
        <v>204</v>
      </c>
      <c r="D118" t="s">
        <v>445</v>
      </c>
      <c r="G118" t="str">
        <f t="shared" si="0"/>
        <v>52 - Truro - Bible Hill - Millbrook - Salmon River</v>
      </c>
    </row>
    <row r="119" spans="2:7">
      <c r="B119" s="53">
        <v>53</v>
      </c>
      <c r="C119" t="s">
        <v>204</v>
      </c>
      <c r="D119" t="s">
        <v>202</v>
      </c>
      <c r="G119" t="str">
        <f t="shared" si="0"/>
        <v>53 - Victoria-The Lakes</v>
      </c>
    </row>
    <row r="120" spans="2:7">
      <c r="B120" s="53">
        <v>54</v>
      </c>
      <c r="C120" t="s">
        <v>204</v>
      </c>
      <c r="D120" t="s">
        <v>446</v>
      </c>
      <c r="G120" t="str">
        <f t="shared" si="0"/>
        <v>54 - Waverley-Fall River-Beaver Bank</v>
      </c>
    </row>
    <row r="121" spans="2:7">
      <c r="B121" s="53">
        <v>55</v>
      </c>
      <c r="C121" t="s">
        <v>204</v>
      </c>
      <c r="D121" t="s">
        <v>203</v>
      </c>
      <c r="G121" t="str">
        <f t="shared" si="0"/>
        <v>55 - Yarmouth</v>
      </c>
    </row>
  </sheetData>
  <sheetProtection algorithmName="SHA-512" hashValue="jOFGuv3d5wDoM7O2mSIoSg37j3s3E29Mb0sj9N5zfUjWPRElPUug3Ax5xoY3vIiMBzuQoOSWZDjc7mBj8SwA3A==" saltValue="Zgao4PHu5GnsXtijiSfF2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IF12250"/>
  <sheetViews>
    <sheetView zoomScale="85" zoomScaleNormal="85" workbookViewId="0">
      <pane ySplit="12" topLeftCell="A13" activePane="bottomLeft" state="frozen"/>
      <selection pane="bottomLeft" activeCell="E13" sqref="E13"/>
    </sheetView>
  </sheetViews>
  <sheetFormatPr defaultColWidth="9" defaultRowHeight="12.75"/>
  <cols>
    <col min="1" max="1" width="17.7109375" style="93" customWidth="1"/>
    <col min="2" max="2" width="16.5703125" style="93" customWidth="1"/>
    <col min="3" max="3" width="10.28515625" style="93" customWidth="1"/>
    <col min="4" max="4" width="14.140625" style="93" customWidth="1"/>
    <col min="5" max="5" width="34" style="93" customWidth="1"/>
    <col min="6" max="6" width="28.140625" style="93" customWidth="1"/>
    <col min="7" max="7" width="10.5703125" style="93" customWidth="1"/>
    <col min="8" max="8" width="10.28515625" style="93" customWidth="1"/>
    <col min="9" max="9" width="1" style="93" customWidth="1"/>
    <col min="10" max="10" width="12.42578125" style="119" customWidth="1"/>
    <col min="11" max="11" width="0.5703125" style="93" customWidth="1"/>
    <col min="12" max="12" width="13.42578125" style="114" customWidth="1"/>
    <col min="13" max="13" width="12" style="114" customWidth="1"/>
    <col min="14" max="16" width="13.140625" style="114" customWidth="1"/>
    <col min="17" max="17" width="11.28515625" style="114" customWidth="1"/>
    <col min="18" max="18" width="1" style="93" customWidth="1"/>
    <col min="19" max="19" width="14.5703125" style="115" customWidth="1"/>
    <col min="20" max="20" width="16.85546875" style="115" customWidth="1"/>
    <col min="21" max="21" width="14" style="115" customWidth="1"/>
    <col min="22" max="22" width="10.5703125" style="115" customWidth="1"/>
    <col min="23" max="23" width="12.7109375" style="115" customWidth="1"/>
    <col min="24" max="24" width="9.5703125" style="115" customWidth="1"/>
    <col min="25" max="26" width="12.140625" style="115" customWidth="1"/>
    <col min="27" max="28" width="12.140625" style="116" customWidth="1"/>
    <col min="29" max="29" width="14.28515625" style="120" customWidth="1"/>
    <col min="30" max="30" width="10.5703125" style="117" customWidth="1"/>
    <col min="31" max="31" width="12" style="118" customWidth="1"/>
    <col min="32" max="32" width="12.42578125" style="118" customWidth="1"/>
    <col min="33" max="33" width="1.5703125" style="269" customWidth="1"/>
    <col min="34" max="34" width="12.5703125" style="122" customWidth="1"/>
    <col min="35" max="35" width="10.7109375" style="122" hidden="1" customWidth="1"/>
    <col min="36" max="36" width="12.85546875" style="122" customWidth="1"/>
    <col min="37" max="37" width="13.140625" style="122" customWidth="1"/>
    <col min="38" max="38" width="11.7109375" style="122" customWidth="1"/>
    <col min="39" max="39" width="1.140625" style="93" customWidth="1"/>
    <col min="40" max="40" width="10.7109375" style="121" customWidth="1"/>
    <col min="41" max="41" width="12.140625" style="121" customWidth="1"/>
    <col min="42" max="42" width="11.5703125" style="121" customWidth="1"/>
    <col min="43" max="43" width="9.7109375" style="121" customWidth="1"/>
    <col min="44" max="44" width="10.7109375" style="121" customWidth="1"/>
    <col min="45" max="45" width="1.5703125" style="93" hidden="1" customWidth="1"/>
    <col min="46" max="46" width="4.28515625" style="93" customWidth="1"/>
    <col min="47" max="47" width="13.140625" style="250" customWidth="1"/>
    <col min="48" max="49" width="14" style="250" customWidth="1"/>
    <col min="50" max="16384" width="9" style="93"/>
  </cols>
  <sheetData>
    <row r="1" spans="1:240" s="123" customFormat="1" ht="20.85" customHeight="1">
      <c r="A1" s="386" t="s">
        <v>416</v>
      </c>
      <c r="B1" s="387"/>
      <c r="C1" s="387"/>
      <c r="D1" s="387"/>
      <c r="E1" s="387"/>
      <c r="F1" s="387"/>
      <c r="G1" s="387"/>
      <c r="H1" s="388"/>
      <c r="J1" s="385" t="s">
        <v>384</v>
      </c>
      <c r="L1" s="382" t="s">
        <v>395</v>
      </c>
      <c r="M1" s="382"/>
      <c r="N1" s="382"/>
      <c r="O1" s="382"/>
      <c r="P1" s="382"/>
      <c r="Q1" s="128"/>
      <c r="S1" s="129" t="s">
        <v>206</v>
      </c>
      <c r="T1" s="130"/>
      <c r="U1" s="130"/>
      <c r="V1" s="130"/>
      <c r="W1" s="130"/>
      <c r="X1" s="130"/>
      <c r="Y1" s="130"/>
      <c r="Z1" s="130"/>
      <c r="AA1" s="130"/>
      <c r="AB1" s="130"/>
      <c r="AC1" s="130"/>
      <c r="AD1" s="130"/>
      <c r="AE1" s="130"/>
      <c r="AF1" s="130"/>
      <c r="AG1" s="263"/>
      <c r="AH1" s="124" t="s">
        <v>396</v>
      </c>
      <c r="AI1" s="125"/>
      <c r="AJ1" s="125"/>
      <c r="AK1" s="125"/>
      <c r="AL1" s="125"/>
      <c r="AN1" s="126" t="s">
        <v>205</v>
      </c>
      <c r="AO1" s="127"/>
      <c r="AP1" s="127"/>
      <c r="AQ1" s="127"/>
      <c r="AR1" s="127"/>
      <c r="AT1" s="131"/>
      <c r="AU1" s="379" t="s">
        <v>415</v>
      </c>
      <c r="AV1" s="379"/>
      <c r="AW1" s="379"/>
    </row>
    <row r="2" spans="1:240" s="123" customFormat="1" ht="20.85" customHeight="1">
      <c r="A2" s="389"/>
      <c r="B2" s="390"/>
      <c r="C2" s="390"/>
      <c r="D2" s="390"/>
      <c r="E2" s="390"/>
      <c r="F2" s="390"/>
      <c r="G2" s="390"/>
      <c r="H2" s="391"/>
      <c r="J2" s="385"/>
      <c r="L2" s="382"/>
      <c r="M2" s="382"/>
      <c r="N2" s="382"/>
      <c r="O2" s="382"/>
      <c r="P2" s="382"/>
      <c r="Q2" s="128"/>
      <c r="S2" s="130"/>
      <c r="T2" s="130"/>
      <c r="U2" s="130"/>
      <c r="V2" s="130"/>
      <c r="W2" s="130"/>
      <c r="X2" s="130"/>
      <c r="Y2" s="130"/>
      <c r="Z2" s="130"/>
      <c r="AA2" s="130"/>
      <c r="AB2" s="130"/>
      <c r="AC2" s="130"/>
      <c r="AD2" s="130"/>
      <c r="AE2" s="130"/>
      <c r="AF2" s="130"/>
      <c r="AG2" s="263"/>
      <c r="AH2" s="124" t="s">
        <v>397</v>
      </c>
      <c r="AI2" s="125"/>
      <c r="AJ2" s="125"/>
      <c r="AK2" s="125"/>
      <c r="AL2" s="125"/>
      <c r="AN2" s="126" t="s">
        <v>397</v>
      </c>
      <c r="AO2" s="127"/>
      <c r="AP2" s="127"/>
      <c r="AQ2" s="127"/>
      <c r="AR2" s="127"/>
      <c r="AT2" s="131"/>
      <c r="AU2" s="379"/>
      <c r="AV2" s="379"/>
      <c r="AW2" s="379"/>
    </row>
    <row r="3" spans="1:240" s="123" customFormat="1" ht="20.85" customHeight="1">
      <c r="A3" s="389"/>
      <c r="B3" s="390"/>
      <c r="C3" s="390"/>
      <c r="D3" s="390"/>
      <c r="E3" s="390"/>
      <c r="F3" s="390"/>
      <c r="G3" s="390"/>
      <c r="H3" s="391"/>
      <c r="J3" s="385"/>
      <c r="L3" s="273" t="s">
        <v>392</v>
      </c>
      <c r="M3" s="30"/>
      <c r="N3" s="30"/>
      <c r="O3" s="30"/>
      <c r="P3" s="30"/>
      <c r="Q3" s="30"/>
      <c r="S3" s="133"/>
      <c r="T3" s="133"/>
      <c r="U3" s="133"/>
      <c r="V3" s="133"/>
      <c r="W3" s="133"/>
      <c r="X3" s="133"/>
      <c r="Y3" s="133"/>
      <c r="Z3" s="133"/>
      <c r="AA3" s="133"/>
      <c r="AB3" s="133"/>
      <c r="AC3" s="133"/>
      <c r="AD3" s="133"/>
      <c r="AE3" s="133"/>
      <c r="AF3" s="133"/>
      <c r="AG3" s="263"/>
      <c r="AH3" s="274" t="s">
        <v>393</v>
      </c>
      <c r="AI3" s="30"/>
      <c r="AJ3" s="30"/>
      <c r="AK3" s="30"/>
      <c r="AL3" s="30"/>
      <c r="AN3" s="274" t="s">
        <v>394</v>
      </c>
      <c r="AO3" s="30"/>
      <c r="AP3" s="30"/>
      <c r="AQ3" s="30"/>
      <c r="AR3" s="30"/>
      <c r="AT3" s="131"/>
      <c r="AU3" s="379"/>
      <c r="AV3" s="379"/>
      <c r="AW3" s="379"/>
    </row>
    <row r="4" spans="1:240" s="7" customFormat="1" ht="21" customHeight="1">
      <c r="A4" s="6">
        <v>0</v>
      </c>
      <c r="B4" s="6"/>
      <c r="C4" s="392" t="s">
        <v>417</v>
      </c>
      <c r="D4" s="392"/>
      <c r="E4" s="392"/>
      <c r="F4" s="392"/>
      <c r="G4" s="392"/>
      <c r="H4" s="392"/>
      <c r="AG4" s="264"/>
    </row>
    <row r="5" spans="1:240" s="7" customFormat="1" ht="18.95" customHeight="1">
      <c r="B5" s="6"/>
      <c r="C5" s="392"/>
      <c r="D5" s="392"/>
      <c r="E5" s="392"/>
      <c r="F5" s="392"/>
      <c r="G5" s="392"/>
      <c r="H5" s="392"/>
      <c r="AG5" s="264"/>
    </row>
    <row r="6" spans="1:240" s="7" customFormat="1" ht="20.100000000000001" customHeight="1">
      <c r="A6" s="335" t="s">
        <v>137</v>
      </c>
      <c r="B6" s="20"/>
      <c r="C6" s="393"/>
      <c r="D6" s="393"/>
      <c r="E6" s="393"/>
      <c r="F6" s="393"/>
      <c r="G6" s="94"/>
      <c r="H6" s="94"/>
      <c r="J6" s="20"/>
      <c r="L6" s="346"/>
      <c r="M6" s="93"/>
      <c r="N6" s="93"/>
      <c r="O6" s="93"/>
      <c r="P6" s="93"/>
      <c r="Q6" s="93"/>
      <c r="AG6" s="264"/>
    </row>
    <row r="7" spans="1:240" s="7" customFormat="1" ht="20.100000000000001" customHeight="1">
      <c r="A7" s="335" t="s">
        <v>160</v>
      </c>
      <c r="B7" s="335"/>
      <c r="C7" s="380"/>
      <c r="D7" s="380"/>
      <c r="E7" s="380"/>
      <c r="F7" s="380"/>
      <c r="G7" s="95"/>
      <c r="H7" s="95"/>
      <c r="L7" s="20" t="s">
        <v>400</v>
      </c>
      <c r="M7" s="337"/>
      <c r="N7" s="338"/>
      <c r="O7" s="356"/>
      <c r="P7" s="384"/>
      <c r="Q7" s="384"/>
      <c r="R7" s="384"/>
      <c r="S7" s="384"/>
      <c r="T7" s="356"/>
      <c r="U7" s="20" t="s">
        <v>299</v>
      </c>
      <c r="V7" s="384"/>
      <c r="W7" s="384"/>
      <c r="X7" s="384"/>
      <c r="Y7" s="339"/>
      <c r="Z7" s="339"/>
      <c r="AA7" s="339"/>
      <c r="AB7" s="339"/>
      <c r="AG7" s="264"/>
      <c r="AH7" s="398"/>
      <c r="AI7" s="398"/>
      <c r="AJ7" s="399"/>
      <c r="AK7" s="399"/>
      <c r="AL7" s="399"/>
      <c r="AM7" s="270"/>
      <c r="AN7" s="398"/>
      <c r="AO7" s="398"/>
      <c r="AP7" s="398"/>
      <c r="AQ7" s="398"/>
      <c r="AR7" s="398"/>
    </row>
    <row r="8" spans="1:240" s="7" customFormat="1" ht="20.100000000000001" customHeight="1">
      <c r="A8" s="335" t="s">
        <v>159</v>
      </c>
      <c r="B8" s="335"/>
      <c r="C8" s="380"/>
      <c r="D8" s="380"/>
      <c r="E8" s="380"/>
      <c r="F8" s="380"/>
      <c r="G8" s="95"/>
      <c r="H8" s="95"/>
      <c r="L8" s="337" t="s">
        <v>300</v>
      </c>
      <c r="M8" s="337"/>
      <c r="N8" s="338"/>
      <c r="O8" s="338"/>
      <c r="P8" s="384"/>
      <c r="Q8" s="384"/>
      <c r="R8" s="384"/>
      <c r="S8" s="384"/>
      <c r="T8" s="338"/>
      <c r="U8" s="1"/>
      <c r="V8" s="1"/>
      <c r="W8" s="340"/>
      <c r="X8" s="383"/>
      <c r="Y8" s="383"/>
      <c r="Z8" s="383"/>
      <c r="AA8" s="383"/>
      <c r="AB8" s="363"/>
      <c r="AG8" s="264"/>
      <c r="AH8" s="398"/>
      <c r="AI8" s="398"/>
      <c r="AJ8" s="399"/>
      <c r="AK8" s="399"/>
      <c r="AL8" s="399"/>
      <c r="AM8" s="270"/>
      <c r="AN8" s="271"/>
      <c r="AO8" s="270"/>
      <c r="AP8" s="270"/>
      <c r="AQ8" s="270"/>
      <c r="AR8" s="270"/>
    </row>
    <row r="9" spans="1:240" s="7" customFormat="1" ht="20.100000000000001" customHeight="1">
      <c r="A9" s="336" t="s">
        <v>158</v>
      </c>
      <c r="B9" s="336"/>
      <c r="C9" s="381"/>
      <c r="D9" s="381"/>
      <c r="E9" s="381"/>
      <c r="F9" s="381"/>
      <c r="G9" s="96"/>
      <c r="H9" s="96"/>
      <c r="L9" s="341" t="s">
        <v>301</v>
      </c>
      <c r="M9" s="1"/>
      <c r="N9" s="1"/>
      <c r="O9" s="1"/>
      <c r="P9" s="384"/>
      <c r="Q9" s="384"/>
      <c r="R9" s="384"/>
      <c r="S9" s="384"/>
      <c r="T9" s="357"/>
      <c r="U9" s="339"/>
      <c r="V9" s="1"/>
      <c r="W9" s="342"/>
      <c r="X9" s="1"/>
      <c r="Y9" s="1"/>
      <c r="Z9" s="1"/>
      <c r="AA9" s="1"/>
      <c r="AB9" s="1"/>
      <c r="AG9" s="264"/>
    </row>
    <row r="10" spans="1:240" s="7" customFormat="1" ht="15.75" customHeight="1">
      <c r="AE10" s="14"/>
      <c r="AF10" s="14"/>
      <c r="AG10" s="265"/>
      <c r="AH10" s="394"/>
      <c r="AI10" s="394"/>
      <c r="AJ10" s="394"/>
      <c r="AK10" s="394"/>
      <c r="AL10" s="394"/>
      <c r="AM10" s="394"/>
      <c r="AN10" s="394"/>
      <c r="AO10" s="394"/>
      <c r="AP10" s="394"/>
      <c r="AQ10" s="394"/>
      <c r="AR10" s="394"/>
    </row>
    <row r="11" spans="1:240" s="15" customFormat="1" ht="23.25" customHeight="1">
      <c r="A11" s="403" t="s">
        <v>207</v>
      </c>
      <c r="B11" s="403"/>
      <c r="C11" s="403"/>
      <c r="D11" s="403"/>
      <c r="E11" s="403"/>
      <c r="F11" s="403"/>
      <c r="G11" s="404" t="s">
        <v>162</v>
      </c>
      <c r="H11" s="405"/>
      <c r="I11" s="134"/>
      <c r="J11" s="401" t="s">
        <v>414</v>
      </c>
      <c r="K11" s="14"/>
      <c r="L11" s="406" t="s">
        <v>408</v>
      </c>
      <c r="M11" s="407"/>
      <c r="N11" s="407"/>
      <c r="O11" s="407"/>
      <c r="P11" s="407"/>
      <c r="Q11" s="408"/>
      <c r="R11" s="14"/>
      <c r="S11" s="410" t="s">
        <v>253</v>
      </c>
      <c r="T11" s="411"/>
      <c r="U11" s="411"/>
      <c r="V11" s="411"/>
      <c r="W11" s="411"/>
      <c r="X11" s="411"/>
      <c r="Y11" s="411"/>
      <c r="Z11" s="412"/>
      <c r="AA11" s="409" t="s">
        <v>280</v>
      </c>
      <c r="AB11" s="409"/>
      <c r="AC11" s="415" t="s">
        <v>281</v>
      </c>
      <c r="AD11" s="395" t="s">
        <v>122</v>
      </c>
      <c r="AE11" s="396" t="s">
        <v>119</v>
      </c>
      <c r="AF11" s="402" t="s">
        <v>120</v>
      </c>
      <c r="AG11" s="266"/>
      <c r="AH11" s="413" t="s">
        <v>156</v>
      </c>
      <c r="AI11" s="413"/>
      <c r="AJ11" s="413"/>
      <c r="AK11" s="413"/>
      <c r="AL11" s="413"/>
      <c r="AM11" s="14"/>
      <c r="AN11" s="414" t="s">
        <v>157</v>
      </c>
      <c r="AO11" s="414"/>
      <c r="AP11" s="414"/>
      <c r="AQ11" s="414"/>
      <c r="AR11" s="414"/>
      <c r="AU11" s="378" t="s">
        <v>252</v>
      </c>
      <c r="AV11" s="378" t="s">
        <v>254</v>
      </c>
      <c r="AW11" s="378" t="s">
        <v>460</v>
      </c>
    </row>
    <row r="12" spans="1:240" s="140" customFormat="1" ht="89.25">
      <c r="A12" s="135" t="s">
        <v>0</v>
      </c>
      <c r="B12" s="136" t="s">
        <v>161</v>
      </c>
      <c r="C12" s="135" t="s">
        <v>153</v>
      </c>
      <c r="D12" s="136" t="s">
        <v>155</v>
      </c>
      <c r="E12" s="137" t="s">
        <v>138</v>
      </c>
      <c r="F12" s="137" t="s">
        <v>1</v>
      </c>
      <c r="G12" s="138" t="s">
        <v>405</v>
      </c>
      <c r="H12" s="139" t="s">
        <v>154</v>
      </c>
      <c r="J12" s="401"/>
      <c r="K12" s="141"/>
      <c r="L12" s="292" t="s">
        <v>389</v>
      </c>
      <c r="M12" s="292" t="s">
        <v>21</v>
      </c>
      <c r="N12" s="292" t="s">
        <v>15</v>
      </c>
      <c r="O12" s="292" t="s">
        <v>13</v>
      </c>
      <c r="P12" s="292" t="s">
        <v>7</v>
      </c>
      <c r="Q12" s="292" t="s">
        <v>410</v>
      </c>
      <c r="R12" s="143"/>
      <c r="S12" s="144" t="s">
        <v>8</v>
      </c>
      <c r="T12" s="144" t="s">
        <v>9</v>
      </c>
      <c r="U12" s="144" t="s">
        <v>14</v>
      </c>
      <c r="V12" s="144" t="s">
        <v>10</v>
      </c>
      <c r="W12" s="144" t="s">
        <v>11</v>
      </c>
      <c r="X12" s="144" t="s">
        <v>12</v>
      </c>
      <c r="Y12" s="145" t="s">
        <v>302</v>
      </c>
      <c r="Z12" s="145" t="s">
        <v>457</v>
      </c>
      <c r="AA12" s="362" t="s">
        <v>462</v>
      </c>
      <c r="AB12" s="362" t="s">
        <v>461</v>
      </c>
      <c r="AC12" s="415"/>
      <c r="AD12" s="395"/>
      <c r="AE12" s="397"/>
      <c r="AF12" s="402"/>
      <c r="AG12" s="266"/>
      <c r="AH12" s="278" t="s">
        <v>4</v>
      </c>
      <c r="AI12" s="278" t="s">
        <v>16</v>
      </c>
      <c r="AJ12" s="278" t="s">
        <v>418</v>
      </c>
      <c r="AK12" s="278" t="s">
        <v>403</v>
      </c>
      <c r="AL12" s="278" t="s">
        <v>5</v>
      </c>
      <c r="AM12" s="141"/>
      <c r="AN12" s="142" t="s">
        <v>6</v>
      </c>
      <c r="AO12" s="142" t="s">
        <v>20</v>
      </c>
      <c r="AP12" s="142" t="s">
        <v>61</v>
      </c>
      <c r="AQ12" s="142" t="s">
        <v>212</v>
      </c>
      <c r="AR12" s="142" t="s">
        <v>213</v>
      </c>
      <c r="AS12" s="141"/>
      <c r="AU12" s="378"/>
      <c r="AV12" s="378"/>
      <c r="AW12" s="378"/>
    </row>
    <row r="13" spans="1:240" s="91" customFormat="1" ht="20.100000000000001" customHeight="1">
      <c r="A13" s="97"/>
      <c r="B13" s="98"/>
      <c r="C13" s="205"/>
      <c r="D13" s="205"/>
      <c r="E13" s="99"/>
      <c r="F13" s="205"/>
      <c r="G13" s="100"/>
      <c r="H13" s="146">
        <f>SUM(G$13:G13)</f>
        <v>0</v>
      </c>
      <c r="I13" s="101"/>
      <c r="J13" s="299">
        <f>SUM(L13:AR13)</f>
        <v>0</v>
      </c>
      <c r="K13" s="102"/>
      <c r="L13" s="293"/>
      <c r="M13" s="293"/>
      <c r="N13" s="293"/>
      <c r="O13" s="293"/>
      <c r="P13" s="293"/>
      <c r="Q13" s="293"/>
      <c r="R13" s="102"/>
      <c r="S13" s="104"/>
      <c r="T13" s="104"/>
      <c r="U13" s="104"/>
      <c r="V13" s="104"/>
      <c r="W13" s="104"/>
      <c r="X13" s="104"/>
      <c r="Y13" s="104"/>
      <c r="Z13" s="104"/>
      <c r="AA13" s="284"/>
      <c r="AB13" s="284"/>
      <c r="AC13" s="287"/>
      <c r="AD13" s="105"/>
      <c r="AE13" s="106"/>
      <c r="AF13" s="106"/>
      <c r="AG13" s="267"/>
      <c r="AH13" s="279"/>
      <c r="AI13" s="279"/>
      <c r="AJ13" s="279">
        <f t="shared" ref="AJ13:AJ46" si="0">G13</f>
        <v>0</v>
      </c>
      <c r="AK13" s="279"/>
      <c r="AL13" s="279"/>
      <c r="AM13" s="102"/>
      <c r="AN13" s="103"/>
      <c r="AO13" s="103"/>
      <c r="AP13" s="103"/>
      <c r="AQ13" s="103"/>
      <c r="AR13" s="103"/>
      <c r="AS13" s="102"/>
      <c r="AT13" s="107"/>
      <c r="AU13" s="248"/>
      <c r="AV13" s="248"/>
      <c r="AW13" s="248"/>
      <c r="AX13" s="107"/>
      <c r="AY13" s="107"/>
      <c r="AZ13" s="107"/>
      <c r="BA13" s="107"/>
      <c r="BB13" s="107"/>
      <c r="BC13" s="107"/>
      <c r="BD13" s="107"/>
      <c r="BE13" s="107"/>
      <c r="BF13" s="107"/>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row>
    <row r="14" spans="1:240" s="91" customFormat="1" ht="20.100000000000001" customHeight="1">
      <c r="A14" s="97"/>
      <c r="B14" s="98"/>
      <c r="C14" s="205"/>
      <c r="D14" s="334"/>
      <c r="E14" s="99"/>
      <c r="F14" s="205"/>
      <c r="G14" s="100"/>
      <c r="H14" s="146">
        <f>SUM(G$13:G14)</f>
        <v>0</v>
      </c>
      <c r="I14" s="101"/>
      <c r="J14" s="299">
        <f t="shared" ref="J14:J89" si="1">SUM(L14:AR14)</f>
        <v>0</v>
      </c>
      <c r="K14" s="102"/>
      <c r="L14" s="293"/>
      <c r="M14" s="293"/>
      <c r="N14" s="293"/>
      <c r="O14" s="293"/>
      <c r="P14" s="293"/>
      <c r="Q14" s="293"/>
      <c r="R14" s="102"/>
      <c r="S14" s="104"/>
      <c r="T14" s="104"/>
      <c r="U14" s="104"/>
      <c r="V14" s="104"/>
      <c r="W14" s="104"/>
      <c r="X14" s="104"/>
      <c r="Y14" s="104"/>
      <c r="Z14" s="104"/>
      <c r="AA14" s="284"/>
      <c r="AB14" s="284"/>
      <c r="AC14" s="287"/>
      <c r="AD14" s="105"/>
      <c r="AE14" s="106"/>
      <c r="AF14" s="106"/>
      <c r="AG14" s="267"/>
      <c r="AH14" s="279"/>
      <c r="AI14" s="279"/>
      <c r="AJ14" s="279">
        <f t="shared" si="0"/>
        <v>0</v>
      </c>
      <c r="AK14" s="279"/>
      <c r="AL14" s="279"/>
      <c r="AM14" s="102"/>
      <c r="AN14" s="103"/>
      <c r="AO14" s="103"/>
      <c r="AP14" s="103"/>
      <c r="AQ14" s="103"/>
      <c r="AR14" s="103"/>
      <c r="AS14" s="102"/>
      <c r="AT14" s="107"/>
      <c r="AU14" s="248"/>
      <c r="AV14" s="248"/>
      <c r="AW14" s="248"/>
      <c r="AX14" s="107"/>
      <c r="AY14" s="107"/>
      <c r="AZ14" s="107"/>
      <c r="BA14" s="107"/>
      <c r="BB14" s="107"/>
      <c r="BC14" s="107"/>
      <c r="BD14" s="107"/>
      <c r="BE14" s="107"/>
      <c r="BF14" s="107"/>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row>
    <row r="15" spans="1:240" s="91" customFormat="1" ht="20.100000000000001" customHeight="1">
      <c r="A15" s="97"/>
      <c r="B15" s="98"/>
      <c r="C15" s="205"/>
      <c r="D15" s="334"/>
      <c r="E15" s="99"/>
      <c r="F15" s="205"/>
      <c r="G15" s="100"/>
      <c r="H15" s="146">
        <f>SUM(G$13:G15)</f>
        <v>0</v>
      </c>
      <c r="I15" s="101"/>
      <c r="J15" s="299">
        <f t="shared" si="1"/>
        <v>0</v>
      </c>
      <c r="K15" s="102"/>
      <c r="L15" s="293"/>
      <c r="M15" s="293"/>
      <c r="N15" s="293"/>
      <c r="O15" s="293"/>
      <c r="P15" s="293"/>
      <c r="Q15" s="293"/>
      <c r="R15" s="102"/>
      <c r="S15" s="104"/>
      <c r="T15" s="104"/>
      <c r="U15" s="104"/>
      <c r="V15" s="104"/>
      <c r="W15" s="104"/>
      <c r="X15" s="104"/>
      <c r="Y15" s="104"/>
      <c r="Z15" s="104"/>
      <c r="AA15" s="284"/>
      <c r="AB15" s="284"/>
      <c r="AC15" s="287"/>
      <c r="AD15" s="105"/>
      <c r="AE15" s="106"/>
      <c r="AF15" s="106"/>
      <c r="AG15" s="267"/>
      <c r="AH15" s="279"/>
      <c r="AI15" s="279"/>
      <c r="AJ15" s="279">
        <f t="shared" si="0"/>
        <v>0</v>
      </c>
      <c r="AK15" s="279"/>
      <c r="AL15" s="279"/>
      <c r="AM15" s="102"/>
      <c r="AN15" s="103"/>
      <c r="AO15" s="103"/>
      <c r="AP15" s="103"/>
      <c r="AQ15" s="103"/>
      <c r="AR15" s="103"/>
      <c r="AS15" s="102"/>
      <c r="AT15" s="107"/>
      <c r="AU15" s="248"/>
      <c r="AV15" s="248"/>
      <c r="AW15" s="248"/>
      <c r="AX15" s="107"/>
      <c r="AY15" s="107"/>
      <c r="AZ15" s="107"/>
      <c r="BA15" s="107"/>
      <c r="BB15" s="107"/>
      <c r="BC15" s="107"/>
      <c r="BD15" s="107"/>
      <c r="BE15" s="107"/>
      <c r="BF15" s="107"/>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row>
    <row r="16" spans="1:240" s="91" customFormat="1" ht="20.100000000000001" customHeight="1">
      <c r="A16" s="97"/>
      <c r="B16" s="98"/>
      <c r="C16" s="205"/>
      <c r="D16" s="334"/>
      <c r="E16" s="99"/>
      <c r="F16" s="205"/>
      <c r="G16" s="100"/>
      <c r="H16" s="146">
        <f>SUM(G$13:G16)</f>
        <v>0</v>
      </c>
      <c r="I16" s="101"/>
      <c r="J16" s="299">
        <f t="shared" si="1"/>
        <v>0</v>
      </c>
      <c r="K16" s="102"/>
      <c r="L16" s="293"/>
      <c r="M16" s="293"/>
      <c r="N16" s="293"/>
      <c r="O16" s="293"/>
      <c r="P16" s="293"/>
      <c r="Q16" s="293"/>
      <c r="R16" s="102"/>
      <c r="S16" s="104"/>
      <c r="T16" s="104"/>
      <c r="U16" s="104"/>
      <c r="V16" s="104"/>
      <c r="W16" s="104"/>
      <c r="X16" s="104"/>
      <c r="Y16" s="104"/>
      <c r="Z16" s="104"/>
      <c r="AA16" s="284"/>
      <c r="AB16" s="284"/>
      <c r="AC16" s="287"/>
      <c r="AD16" s="105"/>
      <c r="AE16" s="106"/>
      <c r="AF16" s="106"/>
      <c r="AG16" s="267"/>
      <c r="AH16" s="279"/>
      <c r="AI16" s="279"/>
      <c r="AJ16" s="279">
        <f t="shared" si="0"/>
        <v>0</v>
      </c>
      <c r="AK16" s="279"/>
      <c r="AL16" s="279"/>
      <c r="AM16" s="102"/>
      <c r="AN16" s="103"/>
      <c r="AO16" s="103"/>
      <c r="AP16" s="103"/>
      <c r="AQ16" s="103"/>
      <c r="AR16" s="103"/>
      <c r="AS16" s="102"/>
      <c r="AT16" s="107"/>
      <c r="AU16" s="248"/>
      <c r="AV16" s="248"/>
      <c r="AW16" s="248"/>
      <c r="AX16" s="107"/>
      <c r="AY16" s="107"/>
      <c r="AZ16" s="107"/>
      <c r="BA16" s="107"/>
      <c r="BB16" s="107"/>
      <c r="BC16" s="107"/>
      <c r="BD16" s="107"/>
      <c r="BE16" s="107"/>
      <c r="BF16" s="107"/>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108"/>
      <c r="HK16" s="108"/>
      <c r="HL16" s="108"/>
      <c r="HM16" s="108"/>
      <c r="HN16" s="108"/>
      <c r="HO16" s="108"/>
      <c r="HP16" s="108"/>
      <c r="HQ16" s="108"/>
      <c r="HR16" s="108"/>
      <c r="HS16" s="108"/>
      <c r="HT16" s="108"/>
      <c r="HU16" s="108"/>
      <c r="HV16" s="108"/>
      <c r="HW16" s="108"/>
      <c r="HX16" s="108"/>
      <c r="HY16" s="108"/>
      <c r="HZ16" s="108"/>
      <c r="IA16" s="108"/>
      <c r="IB16" s="108"/>
      <c r="IC16" s="108"/>
      <c r="ID16" s="108"/>
      <c r="IE16" s="108"/>
      <c r="IF16" s="108"/>
    </row>
    <row r="17" spans="1:240" s="91" customFormat="1" ht="20.100000000000001" customHeight="1">
      <c r="A17" s="97"/>
      <c r="B17" s="98"/>
      <c r="C17" s="205"/>
      <c r="D17" s="334"/>
      <c r="E17" s="99"/>
      <c r="F17" s="205"/>
      <c r="G17" s="100"/>
      <c r="H17" s="146">
        <f>SUM(G$13:G17)</f>
        <v>0</v>
      </c>
      <c r="I17" s="101"/>
      <c r="J17" s="299">
        <f t="shared" si="1"/>
        <v>0</v>
      </c>
      <c r="K17" s="102"/>
      <c r="L17" s="293"/>
      <c r="M17" s="293"/>
      <c r="N17" s="293"/>
      <c r="O17" s="293"/>
      <c r="P17" s="293"/>
      <c r="Q17" s="293"/>
      <c r="R17" s="102"/>
      <c r="S17" s="104"/>
      <c r="T17" s="104"/>
      <c r="U17" s="104"/>
      <c r="V17" s="104"/>
      <c r="W17" s="104"/>
      <c r="X17" s="104"/>
      <c r="Y17" s="104"/>
      <c r="Z17" s="104"/>
      <c r="AA17" s="284"/>
      <c r="AB17" s="284"/>
      <c r="AC17" s="287"/>
      <c r="AD17" s="105"/>
      <c r="AE17" s="106"/>
      <c r="AF17" s="106"/>
      <c r="AG17" s="267"/>
      <c r="AH17" s="279"/>
      <c r="AI17" s="279"/>
      <c r="AJ17" s="279">
        <f t="shared" si="0"/>
        <v>0</v>
      </c>
      <c r="AK17" s="279"/>
      <c r="AL17" s="279"/>
      <c r="AM17" s="102"/>
      <c r="AN17" s="103"/>
      <c r="AO17" s="103"/>
      <c r="AP17" s="103"/>
      <c r="AQ17" s="103"/>
      <c r="AR17" s="103"/>
      <c r="AS17" s="102"/>
      <c r="AT17" s="107"/>
      <c r="AU17" s="248"/>
      <c r="AV17" s="248"/>
      <c r="AW17" s="248"/>
      <c r="AX17" s="107"/>
      <c r="AY17" s="107"/>
      <c r="AZ17" s="107"/>
      <c r="BA17" s="107"/>
      <c r="BB17" s="107"/>
      <c r="BC17" s="107"/>
      <c r="BD17" s="107"/>
      <c r="BE17" s="107"/>
      <c r="BF17" s="107"/>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row>
    <row r="18" spans="1:240" s="109" customFormat="1" ht="20.100000000000001" customHeight="1">
      <c r="A18" s="97"/>
      <c r="B18" s="98"/>
      <c r="C18" s="205"/>
      <c r="D18" s="334"/>
      <c r="E18" s="99"/>
      <c r="F18" s="205"/>
      <c r="G18" s="100"/>
      <c r="H18" s="146">
        <f>SUM(G$13:G18)</f>
        <v>0</v>
      </c>
      <c r="I18" s="101"/>
      <c r="J18" s="299">
        <f t="shared" si="1"/>
        <v>0</v>
      </c>
      <c r="K18" s="102"/>
      <c r="L18" s="293"/>
      <c r="M18" s="293"/>
      <c r="N18" s="293"/>
      <c r="O18" s="293"/>
      <c r="P18" s="293"/>
      <c r="Q18" s="293"/>
      <c r="R18" s="102"/>
      <c r="S18" s="104"/>
      <c r="T18" s="104"/>
      <c r="U18" s="104"/>
      <c r="V18" s="104"/>
      <c r="W18" s="104"/>
      <c r="X18" s="104"/>
      <c r="Y18" s="104"/>
      <c r="Z18" s="104"/>
      <c r="AA18" s="284"/>
      <c r="AB18" s="284"/>
      <c r="AC18" s="287"/>
      <c r="AD18" s="105"/>
      <c r="AE18" s="106"/>
      <c r="AF18" s="106"/>
      <c r="AG18" s="267"/>
      <c r="AH18" s="279"/>
      <c r="AI18" s="279"/>
      <c r="AJ18" s="279">
        <f t="shared" si="0"/>
        <v>0</v>
      </c>
      <c r="AK18" s="279"/>
      <c r="AL18" s="279"/>
      <c r="AM18" s="102"/>
      <c r="AN18" s="103"/>
      <c r="AO18" s="103"/>
      <c r="AP18" s="103"/>
      <c r="AQ18" s="103"/>
      <c r="AR18" s="103"/>
      <c r="AS18" s="102"/>
      <c r="AT18" s="102"/>
      <c r="AU18" s="248"/>
      <c r="AV18" s="248"/>
      <c r="AW18" s="248"/>
      <c r="AX18" s="102"/>
      <c r="AY18" s="102"/>
      <c r="AZ18" s="102"/>
      <c r="BA18" s="102"/>
      <c r="BB18" s="102"/>
      <c r="BC18" s="102"/>
      <c r="BD18" s="102"/>
      <c r="BE18" s="102"/>
      <c r="BF18" s="102"/>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row>
    <row r="19" spans="1:240" s="109" customFormat="1" ht="20.100000000000001" customHeight="1">
      <c r="A19" s="97"/>
      <c r="B19" s="98"/>
      <c r="C19" s="205"/>
      <c r="D19" s="334"/>
      <c r="E19" s="99"/>
      <c r="F19" s="205"/>
      <c r="G19" s="100"/>
      <c r="H19" s="146">
        <f>SUM(G$13:G19)</f>
        <v>0</v>
      </c>
      <c r="I19" s="101"/>
      <c r="J19" s="299">
        <f t="shared" si="1"/>
        <v>0</v>
      </c>
      <c r="K19" s="102"/>
      <c r="L19" s="293"/>
      <c r="M19" s="293"/>
      <c r="N19" s="293"/>
      <c r="O19" s="293"/>
      <c r="P19" s="293"/>
      <c r="Q19" s="293"/>
      <c r="R19" s="102"/>
      <c r="S19" s="104"/>
      <c r="T19" s="104"/>
      <c r="U19" s="104"/>
      <c r="V19" s="104"/>
      <c r="W19" s="104"/>
      <c r="X19" s="104"/>
      <c r="Y19" s="104"/>
      <c r="Z19" s="104"/>
      <c r="AA19" s="284"/>
      <c r="AB19" s="284"/>
      <c r="AC19" s="287"/>
      <c r="AD19" s="105"/>
      <c r="AE19" s="106"/>
      <c r="AF19" s="106"/>
      <c r="AG19" s="267"/>
      <c r="AH19" s="279"/>
      <c r="AI19" s="279"/>
      <c r="AJ19" s="279">
        <f t="shared" si="0"/>
        <v>0</v>
      </c>
      <c r="AK19" s="279"/>
      <c r="AL19" s="279"/>
      <c r="AM19" s="102"/>
      <c r="AN19" s="103"/>
      <c r="AO19" s="103"/>
      <c r="AP19" s="103"/>
      <c r="AQ19" s="103"/>
      <c r="AR19" s="103"/>
      <c r="AS19" s="102"/>
      <c r="AT19" s="102"/>
      <c r="AU19" s="248"/>
      <c r="AV19" s="248"/>
      <c r="AW19" s="248"/>
      <c r="AX19" s="102"/>
      <c r="AY19" s="102"/>
      <c r="AZ19" s="102"/>
      <c r="BA19" s="102"/>
      <c r="BB19" s="102"/>
      <c r="BC19" s="102"/>
      <c r="BD19" s="102"/>
      <c r="BE19" s="102"/>
      <c r="BF19" s="102"/>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row>
    <row r="20" spans="1:240" s="109" customFormat="1" ht="20.100000000000001" customHeight="1">
      <c r="A20" s="97"/>
      <c r="B20" s="98"/>
      <c r="C20" s="205"/>
      <c r="D20" s="334"/>
      <c r="E20" s="99"/>
      <c r="F20" s="205"/>
      <c r="G20" s="100"/>
      <c r="H20" s="146">
        <f>SUM(G$13:G20)</f>
        <v>0</v>
      </c>
      <c r="I20" s="101"/>
      <c r="J20" s="299">
        <f t="shared" si="1"/>
        <v>0</v>
      </c>
      <c r="K20" s="102"/>
      <c r="L20" s="293"/>
      <c r="M20" s="293"/>
      <c r="N20" s="293"/>
      <c r="O20" s="293"/>
      <c r="P20" s="293"/>
      <c r="Q20" s="293"/>
      <c r="R20" s="102"/>
      <c r="S20" s="104"/>
      <c r="T20" s="104"/>
      <c r="U20" s="104"/>
      <c r="V20" s="104"/>
      <c r="W20" s="104"/>
      <c r="X20" s="104"/>
      <c r="Y20" s="104"/>
      <c r="Z20" s="104"/>
      <c r="AA20" s="284"/>
      <c r="AB20" s="284"/>
      <c r="AC20" s="287"/>
      <c r="AD20" s="105"/>
      <c r="AE20" s="106"/>
      <c r="AF20" s="106"/>
      <c r="AG20" s="267"/>
      <c r="AH20" s="279"/>
      <c r="AI20" s="279"/>
      <c r="AJ20" s="279">
        <f t="shared" si="0"/>
        <v>0</v>
      </c>
      <c r="AK20" s="279"/>
      <c r="AL20" s="279"/>
      <c r="AM20" s="102"/>
      <c r="AN20" s="103"/>
      <c r="AO20" s="103"/>
      <c r="AP20" s="103"/>
      <c r="AQ20" s="103"/>
      <c r="AR20" s="103"/>
      <c r="AS20" s="102"/>
      <c r="AT20" s="102"/>
      <c r="AU20" s="248"/>
      <c r="AV20" s="248"/>
      <c r="AW20" s="248"/>
      <c r="AX20" s="102"/>
      <c r="AY20" s="102"/>
      <c r="AZ20" s="102"/>
      <c r="BA20" s="102"/>
      <c r="BB20" s="102"/>
      <c r="BC20" s="102"/>
      <c r="BD20" s="102"/>
      <c r="BE20" s="102"/>
      <c r="BF20" s="102"/>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row>
    <row r="21" spans="1:240" s="109" customFormat="1" ht="20.100000000000001" customHeight="1">
      <c r="A21" s="97"/>
      <c r="B21" s="98"/>
      <c r="C21" s="205"/>
      <c r="D21" s="334"/>
      <c r="E21" s="99"/>
      <c r="F21" s="205"/>
      <c r="G21" s="100"/>
      <c r="H21" s="146">
        <f>SUM(G$13:G21)</f>
        <v>0</v>
      </c>
      <c r="I21" s="101"/>
      <c r="J21" s="299">
        <f t="shared" si="1"/>
        <v>0</v>
      </c>
      <c r="K21" s="102"/>
      <c r="L21" s="293"/>
      <c r="M21" s="293"/>
      <c r="N21" s="293"/>
      <c r="O21" s="293"/>
      <c r="P21" s="293"/>
      <c r="Q21" s="293"/>
      <c r="R21" s="102"/>
      <c r="S21" s="104"/>
      <c r="T21" s="104"/>
      <c r="U21" s="104"/>
      <c r="V21" s="104"/>
      <c r="W21" s="104"/>
      <c r="X21" s="104"/>
      <c r="Y21" s="104"/>
      <c r="Z21" s="104"/>
      <c r="AA21" s="284"/>
      <c r="AB21" s="284"/>
      <c r="AC21" s="287"/>
      <c r="AD21" s="105"/>
      <c r="AE21" s="106"/>
      <c r="AF21" s="106"/>
      <c r="AG21" s="267"/>
      <c r="AH21" s="279"/>
      <c r="AI21" s="279"/>
      <c r="AJ21" s="279">
        <f t="shared" si="0"/>
        <v>0</v>
      </c>
      <c r="AK21" s="279"/>
      <c r="AL21" s="279"/>
      <c r="AM21" s="102"/>
      <c r="AN21" s="103"/>
      <c r="AO21" s="103"/>
      <c r="AP21" s="103"/>
      <c r="AQ21" s="103"/>
      <c r="AR21" s="103"/>
      <c r="AS21" s="102"/>
      <c r="AT21" s="102"/>
      <c r="AU21" s="248"/>
      <c r="AV21" s="248"/>
      <c r="AW21" s="248"/>
      <c r="AX21" s="102"/>
      <c r="AY21" s="102"/>
      <c r="AZ21" s="102"/>
      <c r="BA21" s="102"/>
      <c r="BB21" s="102"/>
      <c r="BC21" s="102"/>
      <c r="BD21" s="102"/>
      <c r="BE21" s="102"/>
      <c r="BF21" s="102"/>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row>
    <row r="22" spans="1:240" s="91" customFormat="1" ht="20.100000000000001" customHeight="1">
      <c r="A22" s="97"/>
      <c r="B22" s="98"/>
      <c r="C22" s="205"/>
      <c r="D22" s="334"/>
      <c r="E22" s="99"/>
      <c r="F22" s="205"/>
      <c r="G22" s="100"/>
      <c r="H22" s="146">
        <f>SUM(G$13:G22)</f>
        <v>0</v>
      </c>
      <c r="I22" s="101"/>
      <c r="J22" s="299">
        <f t="shared" si="1"/>
        <v>0</v>
      </c>
      <c r="K22" s="102"/>
      <c r="L22" s="293"/>
      <c r="M22" s="293"/>
      <c r="N22" s="293"/>
      <c r="O22" s="293"/>
      <c r="P22" s="293"/>
      <c r="Q22" s="293"/>
      <c r="R22" s="102"/>
      <c r="S22" s="104"/>
      <c r="T22" s="104"/>
      <c r="U22" s="104"/>
      <c r="V22" s="104"/>
      <c r="W22" s="104"/>
      <c r="X22" s="104"/>
      <c r="Y22" s="104"/>
      <c r="Z22" s="104"/>
      <c r="AA22" s="284"/>
      <c r="AB22" s="284"/>
      <c r="AC22" s="287"/>
      <c r="AD22" s="105"/>
      <c r="AE22" s="106"/>
      <c r="AF22" s="106"/>
      <c r="AG22" s="267"/>
      <c r="AH22" s="279"/>
      <c r="AI22" s="279"/>
      <c r="AJ22" s="279">
        <f t="shared" si="0"/>
        <v>0</v>
      </c>
      <c r="AK22" s="279"/>
      <c r="AL22" s="279"/>
      <c r="AM22" s="102"/>
      <c r="AN22" s="103"/>
      <c r="AO22" s="103"/>
      <c r="AP22" s="103"/>
      <c r="AQ22" s="103"/>
      <c r="AR22" s="103"/>
      <c r="AS22" s="102"/>
      <c r="AT22" s="107"/>
      <c r="AU22" s="248"/>
      <c r="AV22" s="248"/>
      <c r="AW22" s="248"/>
      <c r="AX22" s="107"/>
      <c r="AY22" s="107"/>
      <c r="AZ22" s="107"/>
      <c r="BA22" s="107"/>
      <c r="BB22" s="107"/>
      <c r="BC22" s="107"/>
      <c r="BD22" s="107"/>
      <c r="BE22" s="107"/>
      <c r="BF22" s="107"/>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c r="DZ22" s="108"/>
      <c r="EA22" s="108"/>
      <c r="EB22" s="108"/>
      <c r="EC22" s="108"/>
      <c r="ED22" s="108"/>
      <c r="EE22" s="108"/>
      <c r="EF22" s="108"/>
      <c r="EG22" s="108"/>
      <c r="EH22" s="108"/>
      <c r="EI22" s="108"/>
      <c r="EJ22" s="108"/>
      <c r="EK22" s="108"/>
      <c r="EL22" s="108"/>
      <c r="EM22" s="108"/>
      <c r="EN22" s="108"/>
      <c r="EO22" s="108"/>
      <c r="EP22" s="108"/>
      <c r="EQ22" s="108"/>
      <c r="ER22" s="108"/>
      <c r="ES22" s="108"/>
      <c r="ET22" s="108"/>
      <c r="EU22" s="108"/>
      <c r="EV22" s="108"/>
      <c r="EW22" s="108"/>
      <c r="EX22" s="108"/>
      <c r="EY22" s="108"/>
      <c r="EZ22" s="108"/>
      <c r="FA22" s="108"/>
      <c r="FB22" s="108"/>
      <c r="FC22" s="108"/>
      <c r="FD22" s="108"/>
      <c r="FE22" s="108"/>
      <c r="FF22" s="108"/>
      <c r="FG22" s="108"/>
      <c r="FH22" s="108"/>
      <c r="FI22" s="108"/>
      <c r="FJ22" s="108"/>
      <c r="FK22" s="108"/>
      <c r="FL22" s="108"/>
      <c r="FM22" s="108"/>
      <c r="FN22" s="108"/>
      <c r="FO22" s="108"/>
      <c r="FP22" s="108"/>
      <c r="FQ22" s="108"/>
      <c r="FR22" s="108"/>
      <c r="FS22" s="108"/>
      <c r="FT22" s="108"/>
      <c r="FU22" s="108"/>
      <c r="FV22" s="108"/>
      <c r="FW22" s="108"/>
      <c r="FX22" s="108"/>
      <c r="FY22" s="108"/>
      <c r="FZ22" s="108"/>
      <c r="GA22" s="108"/>
      <c r="GB22" s="108"/>
      <c r="GC22" s="108"/>
      <c r="GD22" s="108"/>
      <c r="GE22" s="108"/>
      <c r="GF22" s="108"/>
      <c r="GG22" s="108"/>
      <c r="GH22" s="108"/>
      <c r="GI22" s="108"/>
      <c r="GJ22" s="108"/>
      <c r="GK22" s="108"/>
      <c r="GL22" s="108"/>
      <c r="GM22" s="108"/>
      <c r="GN22" s="108"/>
      <c r="GO22" s="108"/>
      <c r="GP22" s="108"/>
      <c r="GQ22" s="108"/>
      <c r="GR22" s="108"/>
      <c r="GS22" s="108"/>
      <c r="GT22" s="108"/>
      <c r="GU22" s="108"/>
      <c r="GV22" s="108"/>
      <c r="GW22" s="108"/>
      <c r="GX22" s="108"/>
      <c r="GY22" s="108"/>
      <c r="GZ22" s="108"/>
      <c r="HA22" s="108"/>
      <c r="HB22" s="108"/>
      <c r="HC22" s="108"/>
      <c r="HD22" s="108"/>
      <c r="HE22" s="108"/>
      <c r="HF22" s="108"/>
      <c r="HG22" s="108"/>
      <c r="HH22" s="108"/>
      <c r="HI22" s="108"/>
      <c r="HJ22" s="108"/>
      <c r="HK22" s="108"/>
      <c r="HL22" s="108"/>
      <c r="HM22" s="108"/>
      <c r="HN22" s="108"/>
      <c r="HO22" s="108"/>
      <c r="HP22" s="108"/>
      <c r="HQ22" s="108"/>
      <c r="HR22" s="108"/>
      <c r="HS22" s="108"/>
      <c r="HT22" s="108"/>
      <c r="HU22" s="108"/>
      <c r="HV22" s="108"/>
      <c r="HW22" s="108"/>
      <c r="HX22" s="108"/>
      <c r="HY22" s="108"/>
      <c r="HZ22" s="108"/>
      <c r="IA22" s="108"/>
      <c r="IB22" s="108"/>
      <c r="IC22" s="108"/>
      <c r="ID22" s="108"/>
      <c r="IE22" s="108"/>
      <c r="IF22" s="108"/>
    </row>
    <row r="23" spans="1:240" ht="20.100000000000001" customHeight="1">
      <c r="A23" s="97"/>
      <c r="B23" s="98"/>
      <c r="C23" s="262"/>
      <c r="D23" s="334"/>
      <c r="E23" s="99"/>
      <c r="F23" s="262"/>
      <c r="G23" s="100"/>
      <c r="H23" s="146">
        <f>SUM(G$13:G65)</f>
        <v>0</v>
      </c>
      <c r="I23" s="101"/>
      <c r="J23" s="299">
        <f>SUM(L23:AR23)</f>
        <v>0</v>
      </c>
      <c r="K23" s="102"/>
      <c r="L23" s="293"/>
      <c r="M23" s="293"/>
      <c r="N23" s="293"/>
      <c r="O23" s="293"/>
      <c r="P23" s="293"/>
      <c r="Q23" s="293"/>
      <c r="R23" s="102"/>
      <c r="S23" s="104"/>
      <c r="T23" s="104"/>
      <c r="U23" s="104"/>
      <c r="V23" s="104"/>
      <c r="W23" s="104"/>
      <c r="X23" s="104"/>
      <c r="Y23" s="104"/>
      <c r="Z23" s="104"/>
      <c r="AA23" s="284"/>
      <c r="AB23" s="284"/>
      <c r="AC23" s="287"/>
      <c r="AD23" s="105"/>
      <c r="AE23" s="106"/>
      <c r="AF23" s="106"/>
      <c r="AG23" s="267"/>
      <c r="AH23" s="279"/>
      <c r="AI23" s="279"/>
      <c r="AJ23" s="279">
        <f>G23</f>
        <v>0</v>
      </c>
      <c r="AK23" s="279"/>
      <c r="AL23" s="279"/>
      <c r="AM23" s="102"/>
      <c r="AN23" s="103"/>
      <c r="AO23" s="103"/>
      <c r="AP23" s="103"/>
      <c r="AQ23" s="103"/>
      <c r="AR23" s="103"/>
      <c r="AS23" s="102"/>
      <c r="AT23" s="102"/>
      <c r="AU23" s="248"/>
      <c r="AV23" s="248"/>
      <c r="AW23" s="248"/>
      <c r="AX23" s="102"/>
      <c r="AY23" s="102"/>
      <c r="AZ23" s="102"/>
      <c r="BA23" s="102"/>
      <c r="BB23" s="102"/>
      <c r="BC23" s="102"/>
      <c r="BD23" s="102"/>
      <c r="BE23" s="102"/>
      <c r="BF23" s="102"/>
    </row>
    <row r="24" spans="1:240" s="91" customFormat="1" ht="20.100000000000001" customHeight="1">
      <c r="A24" s="97"/>
      <c r="B24" s="98"/>
      <c r="C24" s="205"/>
      <c r="D24" s="334"/>
      <c r="E24" s="99"/>
      <c r="F24" s="205"/>
      <c r="G24" s="100"/>
      <c r="H24" s="146">
        <f>SUM(G$13:G24)</f>
        <v>0</v>
      </c>
      <c r="I24" s="101"/>
      <c r="J24" s="299">
        <f t="shared" si="1"/>
        <v>0</v>
      </c>
      <c r="K24" s="102"/>
      <c r="L24" s="293"/>
      <c r="M24" s="293"/>
      <c r="N24" s="293"/>
      <c r="O24" s="293"/>
      <c r="P24" s="293"/>
      <c r="Q24" s="293"/>
      <c r="R24" s="102"/>
      <c r="S24" s="104"/>
      <c r="T24" s="104"/>
      <c r="U24" s="104"/>
      <c r="V24" s="104"/>
      <c r="W24" s="104"/>
      <c r="X24" s="104"/>
      <c r="Y24" s="104"/>
      <c r="Z24" s="104"/>
      <c r="AA24" s="284"/>
      <c r="AB24" s="284"/>
      <c r="AC24" s="287"/>
      <c r="AD24" s="105"/>
      <c r="AE24" s="106"/>
      <c r="AF24" s="106"/>
      <c r="AG24" s="267"/>
      <c r="AH24" s="279"/>
      <c r="AI24" s="279"/>
      <c r="AJ24" s="279">
        <f t="shared" si="0"/>
        <v>0</v>
      </c>
      <c r="AK24" s="279"/>
      <c r="AL24" s="279"/>
      <c r="AM24" s="102"/>
      <c r="AN24" s="103"/>
      <c r="AO24" s="103"/>
      <c r="AP24" s="103"/>
      <c r="AQ24" s="103"/>
      <c r="AR24" s="103"/>
      <c r="AS24" s="102"/>
      <c r="AT24" s="107"/>
      <c r="AU24" s="248"/>
      <c r="AV24" s="248"/>
      <c r="AW24" s="248"/>
      <c r="AX24" s="107"/>
      <c r="AY24" s="107"/>
      <c r="AZ24" s="107"/>
      <c r="BA24" s="107"/>
      <c r="BB24" s="107"/>
      <c r="BC24" s="107"/>
      <c r="BD24" s="107"/>
      <c r="BE24" s="107"/>
      <c r="BF24" s="107"/>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8"/>
      <c r="DE24" s="108"/>
      <c r="DF24" s="108"/>
      <c r="DG24" s="108"/>
      <c r="DH24" s="108"/>
      <c r="DI24" s="108"/>
      <c r="DJ24" s="108"/>
      <c r="DK24" s="108"/>
      <c r="DL24" s="108"/>
      <c r="DM24" s="108"/>
      <c r="DN24" s="108"/>
      <c r="DO24" s="108"/>
      <c r="DP24" s="108"/>
      <c r="DQ24" s="108"/>
      <c r="DR24" s="108"/>
      <c r="DS24" s="108"/>
      <c r="DT24" s="108"/>
      <c r="DU24" s="108"/>
      <c r="DV24" s="108"/>
      <c r="DW24" s="108"/>
      <c r="DX24" s="108"/>
      <c r="DY24" s="108"/>
      <c r="DZ24" s="108"/>
      <c r="EA24" s="108"/>
      <c r="EB24" s="108"/>
      <c r="EC24" s="108"/>
      <c r="ED24" s="108"/>
      <c r="EE24" s="108"/>
      <c r="EF24" s="108"/>
      <c r="EG24" s="108"/>
      <c r="EH24" s="108"/>
      <c r="EI24" s="108"/>
      <c r="EJ24" s="108"/>
      <c r="EK24" s="108"/>
      <c r="EL24" s="108"/>
      <c r="EM24" s="108"/>
      <c r="EN24" s="108"/>
      <c r="EO24" s="108"/>
      <c r="EP24" s="108"/>
      <c r="EQ24" s="108"/>
      <c r="ER24" s="108"/>
      <c r="ES24" s="108"/>
      <c r="ET24" s="108"/>
      <c r="EU24" s="108"/>
      <c r="EV24" s="108"/>
      <c r="EW24" s="108"/>
      <c r="EX24" s="108"/>
      <c r="EY24" s="108"/>
      <c r="EZ24" s="108"/>
      <c r="FA24" s="108"/>
      <c r="FB24" s="108"/>
      <c r="FC24" s="108"/>
      <c r="FD24" s="108"/>
      <c r="FE24" s="108"/>
      <c r="FF24" s="108"/>
      <c r="FG24" s="108"/>
      <c r="FH24" s="108"/>
      <c r="FI24" s="108"/>
      <c r="FJ24" s="108"/>
      <c r="FK24" s="108"/>
      <c r="FL24" s="108"/>
      <c r="FM24" s="108"/>
      <c r="FN24" s="108"/>
      <c r="FO24" s="108"/>
      <c r="FP24" s="108"/>
      <c r="FQ24" s="108"/>
      <c r="FR24" s="108"/>
      <c r="FS24" s="108"/>
      <c r="FT24" s="108"/>
      <c r="FU24" s="108"/>
      <c r="FV24" s="108"/>
      <c r="FW24" s="108"/>
      <c r="FX24" s="108"/>
      <c r="FY24" s="108"/>
      <c r="FZ24" s="108"/>
      <c r="GA24" s="108"/>
      <c r="GB24" s="108"/>
      <c r="GC24" s="108"/>
      <c r="GD24" s="108"/>
      <c r="GE24" s="108"/>
      <c r="GF24" s="108"/>
      <c r="GG24" s="108"/>
      <c r="GH24" s="108"/>
      <c r="GI24" s="108"/>
      <c r="GJ24" s="108"/>
      <c r="GK24" s="108"/>
      <c r="GL24" s="108"/>
      <c r="GM24" s="108"/>
      <c r="GN24" s="108"/>
      <c r="GO24" s="108"/>
      <c r="GP24" s="108"/>
      <c r="GQ24" s="108"/>
      <c r="GR24" s="108"/>
      <c r="GS24" s="108"/>
      <c r="GT24" s="108"/>
      <c r="GU24" s="108"/>
      <c r="GV24" s="108"/>
      <c r="GW24" s="108"/>
      <c r="GX24" s="108"/>
      <c r="GY24" s="108"/>
      <c r="GZ24" s="108"/>
      <c r="HA24" s="108"/>
      <c r="HB24" s="108"/>
      <c r="HC24" s="108"/>
      <c r="HD24" s="108"/>
      <c r="HE24" s="108"/>
      <c r="HF24" s="108"/>
      <c r="HG24" s="108"/>
      <c r="HH24" s="108"/>
      <c r="HI24" s="108"/>
      <c r="HJ24" s="108"/>
      <c r="HK24" s="108"/>
      <c r="HL24" s="108"/>
      <c r="HM24" s="108"/>
      <c r="HN24" s="108"/>
      <c r="HO24" s="108"/>
      <c r="HP24" s="108"/>
      <c r="HQ24" s="108"/>
      <c r="HR24" s="108"/>
      <c r="HS24" s="108"/>
      <c r="HT24" s="108"/>
      <c r="HU24" s="108"/>
      <c r="HV24" s="108"/>
      <c r="HW24" s="108"/>
      <c r="HX24" s="108"/>
      <c r="HY24" s="108"/>
      <c r="HZ24" s="108"/>
      <c r="IA24" s="108"/>
      <c r="IB24" s="108"/>
      <c r="IC24" s="108"/>
      <c r="ID24" s="108"/>
      <c r="IE24" s="108"/>
      <c r="IF24" s="108"/>
    </row>
    <row r="25" spans="1:240" s="91" customFormat="1" ht="20.100000000000001" customHeight="1">
      <c r="A25" s="97"/>
      <c r="B25" s="98"/>
      <c r="C25" s="205"/>
      <c r="D25" s="334"/>
      <c r="E25" s="99"/>
      <c r="F25" s="205"/>
      <c r="G25" s="100"/>
      <c r="H25" s="146">
        <f>SUM(G$13:G25)</f>
        <v>0</v>
      </c>
      <c r="I25" s="101"/>
      <c r="J25" s="299">
        <f t="shared" si="1"/>
        <v>0</v>
      </c>
      <c r="K25" s="102"/>
      <c r="L25" s="293"/>
      <c r="M25" s="293"/>
      <c r="N25" s="293"/>
      <c r="O25" s="293"/>
      <c r="P25" s="293"/>
      <c r="Q25" s="293"/>
      <c r="R25" s="102"/>
      <c r="S25" s="104"/>
      <c r="T25" s="104"/>
      <c r="U25" s="104"/>
      <c r="V25" s="104"/>
      <c r="W25" s="104"/>
      <c r="X25" s="104"/>
      <c r="Y25" s="104"/>
      <c r="Z25" s="104"/>
      <c r="AA25" s="284"/>
      <c r="AB25" s="284"/>
      <c r="AC25" s="287"/>
      <c r="AD25" s="105"/>
      <c r="AE25" s="106"/>
      <c r="AF25" s="106"/>
      <c r="AG25" s="267"/>
      <c r="AH25" s="279"/>
      <c r="AI25" s="279"/>
      <c r="AJ25" s="279">
        <f t="shared" si="0"/>
        <v>0</v>
      </c>
      <c r="AK25" s="279"/>
      <c r="AL25" s="279"/>
      <c r="AM25" s="102"/>
      <c r="AN25" s="103"/>
      <c r="AO25" s="103"/>
      <c r="AP25" s="103"/>
      <c r="AQ25" s="103"/>
      <c r="AR25" s="103"/>
      <c r="AS25" s="102"/>
      <c r="AT25" s="107"/>
      <c r="AU25" s="248"/>
      <c r="AV25" s="248"/>
      <c r="AW25" s="248"/>
      <c r="AX25" s="107"/>
      <c r="AY25" s="107"/>
      <c r="AZ25" s="107"/>
      <c r="BA25" s="107"/>
      <c r="BB25" s="107"/>
      <c r="BC25" s="107"/>
      <c r="BD25" s="107"/>
      <c r="BE25" s="107"/>
      <c r="BF25" s="107"/>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108"/>
      <c r="DZ25" s="108"/>
      <c r="EA25" s="108"/>
      <c r="EB25" s="108"/>
      <c r="EC25" s="108"/>
      <c r="ED25" s="108"/>
      <c r="EE25" s="108"/>
      <c r="EF25" s="108"/>
      <c r="EG25" s="108"/>
      <c r="EH25" s="108"/>
      <c r="EI25" s="108"/>
      <c r="EJ25" s="108"/>
      <c r="EK25" s="108"/>
      <c r="EL25" s="108"/>
      <c r="EM25" s="108"/>
      <c r="EN25" s="108"/>
      <c r="EO25" s="108"/>
      <c r="EP25" s="108"/>
      <c r="EQ25" s="108"/>
      <c r="ER25" s="108"/>
      <c r="ES25" s="108"/>
      <c r="ET25" s="108"/>
      <c r="EU25" s="108"/>
      <c r="EV25" s="108"/>
      <c r="EW25" s="108"/>
      <c r="EX25" s="108"/>
      <c r="EY25" s="108"/>
      <c r="EZ25" s="108"/>
      <c r="FA25" s="108"/>
      <c r="FB25" s="108"/>
      <c r="FC25" s="108"/>
      <c r="FD25" s="108"/>
      <c r="FE25" s="108"/>
      <c r="FF25" s="108"/>
      <c r="FG25" s="108"/>
      <c r="FH25" s="108"/>
      <c r="FI25" s="108"/>
      <c r="FJ25" s="108"/>
      <c r="FK25" s="108"/>
      <c r="FL25" s="108"/>
      <c r="FM25" s="108"/>
      <c r="FN25" s="108"/>
      <c r="FO25" s="108"/>
      <c r="FP25" s="108"/>
      <c r="FQ25" s="108"/>
      <c r="FR25" s="108"/>
      <c r="FS25" s="108"/>
      <c r="FT25" s="108"/>
      <c r="FU25" s="108"/>
      <c r="FV25" s="108"/>
      <c r="FW25" s="108"/>
      <c r="FX25" s="108"/>
      <c r="FY25" s="108"/>
      <c r="FZ25" s="108"/>
      <c r="GA25" s="108"/>
      <c r="GB25" s="108"/>
      <c r="GC25" s="108"/>
      <c r="GD25" s="108"/>
      <c r="GE25" s="108"/>
      <c r="GF25" s="108"/>
      <c r="GG25" s="108"/>
      <c r="GH25" s="108"/>
      <c r="GI25" s="108"/>
      <c r="GJ25" s="108"/>
      <c r="GK25" s="108"/>
      <c r="GL25" s="108"/>
      <c r="GM25" s="108"/>
      <c r="GN25" s="108"/>
      <c r="GO25" s="108"/>
      <c r="GP25" s="108"/>
      <c r="GQ25" s="108"/>
      <c r="GR25" s="108"/>
      <c r="GS25" s="108"/>
      <c r="GT25" s="108"/>
      <c r="GU25" s="108"/>
      <c r="GV25" s="108"/>
      <c r="GW25" s="108"/>
      <c r="GX25" s="108"/>
      <c r="GY25" s="108"/>
      <c r="GZ25" s="108"/>
      <c r="HA25" s="108"/>
      <c r="HB25" s="108"/>
      <c r="HC25" s="108"/>
      <c r="HD25" s="108"/>
      <c r="HE25" s="108"/>
      <c r="HF25" s="108"/>
      <c r="HG25" s="108"/>
      <c r="HH25" s="108"/>
      <c r="HI25" s="108"/>
      <c r="HJ25" s="108"/>
      <c r="HK25" s="108"/>
      <c r="HL25" s="108"/>
      <c r="HM25" s="108"/>
      <c r="HN25" s="108"/>
      <c r="HO25" s="108"/>
      <c r="HP25" s="108"/>
      <c r="HQ25" s="108"/>
      <c r="HR25" s="108"/>
      <c r="HS25" s="108"/>
      <c r="HT25" s="108"/>
      <c r="HU25" s="108"/>
      <c r="HV25" s="108"/>
      <c r="HW25" s="108"/>
      <c r="HX25" s="108"/>
      <c r="HY25" s="108"/>
      <c r="HZ25" s="108"/>
      <c r="IA25" s="108"/>
      <c r="IB25" s="108"/>
      <c r="IC25" s="108"/>
      <c r="ID25" s="108"/>
      <c r="IE25" s="108"/>
      <c r="IF25" s="108"/>
    </row>
    <row r="26" spans="1:240" ht="20.100000000000001" customHeight="1">
      <c r="A26" s="97"/>
      <c r="B26" s="98"/>
      <c r="C26" s="205"/>
      <c r="D26" s="334"/>
      <c r="E26" s="99"/>
      <c r="F26" s="205"/>
      <c r="G26" s="100"/>
      <c r="H26" s="146">
        <f>SUM(G$13:G26)</f>
        <v>0</v>
      </c>
      <c r="I26" s="101"/>
      <c r="J26" s="299">
        <f t="shared" si="1"/>
        <v>0</v>
      </c>
      <c r="K26" s="102"/>
      <c r="L26" s="293"/>
      <c r="M26" s="293"/>
      <c r="N26" s="293"/>
      <c r="O26" s="293"/>
      <c r="P26" s="293"/>
      <c r="Q26" s="293"/>
      <c r="R26" s="102"/>
      <c r="S26" s="104"/>
      <c r="T26" s="104"/>
      <c r="U26" s="104"/>
      <c r="V26" s="104"/>
      <c r="W26" s="104"/>
      <c r="X26" s="104"/>
      <c r="Y26" s="104"/>
      <c r="Z26" s="104"/>
      <c r="AA26" s="284"/>
      <c r="AB26" s="284"/>
      <c r="AC26" s="287"/>
      <c r="AD26" s="105"/>
      <c r="AE26" s="106"/>
      <c r="AF26" s="106"/>
      <c r="AG26" s="267"/>
      <c r="AH26" s="279"/>
      <c r="AI26" s="279"/>
      <c r="AJ26" s="279">
        <f t="shared" si="0"/>
        <v>0</v>
      </c>
      <c r="AK26" s="279"/>
      <c r="AL26" s="279"/>
      <c r="AM26" s="102"/>
      <c r="AN26" s="103"/>
      <c r="AO26" s="103"/>
      <c r="AP26" s="103"/>
      <c r="AQ26" s="103"/>
      <c r="AR26" s="103"/>
      <c r="AS26" s="102"/>
      <c r="AT26" s="107"/>
      <c r="AU26" s="248"/>
      <c r="AV26" s="248"/>
      <c r="AW26" s="248"/>
      <c r="AX26" s="107"/>
      <c r="AY26" s="107"/>
      <c r="AZ26" s="107"/>
      <c r="BA26" s="107"/>
      <c r="BB26" s="107"/>
      <c r="BC26" s="107"/>
      <c r="BD26" s="107"/>
      <c r="BE26" s="107"/>
      <c r="BF26" s="107"/>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c r="DY26" s="108"/>
      <c r="DZ26" s="108"/>
      <c r="EA26" s="108"/>
      <c r="EB26" s="108"/>
      <c r="EC26" s="108"/>
      <c r="ED26" s="108"/>
      <c r="EE26" s="108"/>
      <c r="EF26" s="108"/>
      <c r="EG26" s="108"/>
      <c r="EH26" s="108"/>
      <c r="EI26" s="108"/>
      <c r="EJ26" s="108"/>
      <c r="EK26" s="108"/>
      <c r="EL26" s="108"/>
      <c r="EM26" s="108"/>
      <c r="EN26" s="108"/>
      <c r="EO26" s="108"/>
      <c r="EP26" s="108"/>
      <c r="EQ26" s="108"/>
      <c r="ER26" s="108"/>
      <c r="ES26" s="108"/>
      <c r="ET26" s="108"/>
      <c r="EU26" s="108"/>
      <c r="EV26" s="108"/>
      <c r="EW26" s="108"/>
      <c r="EX26" s="108"/>
      <c r="EY26" s="108"/>
      <c r="EZ26" s="108"/>
      <c r="FA26" s="108"/>
      <c r="FB26" s="108"/>
      <c r="FC26" s="108"/>
      <c r="FD26" s="108"/>
      <c r="FE26" s="108"/>
      <c r="FF26" s="108"/>
      <c r="FG26" s="108"/>
      <c r="FH26" s="108"/>
      <c r="FI26" s="108"/>
      <c r="FJ26" s="108"/>
      <c r="FK26" s="108"/>
      <c r="FL26" s="108"/>
      <c r="FM26" s="108"/>
      <c r="FN26" s="108"/>
      <c r="FO26" s="108"/>
      <c r="FP26" s="108"/>
      <c r="FQ26" s="108"/>
      <c r="FR26" s="108"/>
      <c r="FS26" s="108"/>
      <c r="FT26" s="108"/>
      <c r="FU26" s="108"/>
      <c r="FV26" s="108"/>
      <c r="FW26" s="108"/>
      <c r="FX26" s="108"/>
      <c r="FY26" s="108"/>
      <c r="FZ26" s="108"/>
      <c r="GA26" s="108"/>
      <c r="GB26" s="108"/>
      <c r="GC26" s="108"/>
      <c r="GD26" s="108"/>
      <c r="GE26" s="108"/>
      <c r="GF26" s="108"/>
      <c r="GG26" s="108"/>
      <c r="GH26" s="108"/>
      <c r="GI26" s="108"/>
      <c r="GJ26" s="108"/>
      <c r="GK26" s="108"/>
      <c r="GL26" s="108"/>
      <c r="GM26" s="108"/>
      <c r="GN26" s="108"/>
      <c r="GO26" s="108"/>
      <c r="GP26" s="108"/>
      <c r="GQ26" s="108"/>
      <c r="GR26" s="108"/>
      <c r="GS26" s="108"/>
      <c r="GT26" s="108"/>
      <c r="GU26" s="108"/>
      <c r="GV26" s="108"/>
      <c r="GW26" s="108"/>
      <c r="GX26" s="108"/>
      <c r="GY26" s="108"/>
      <c r="GZ26" s="108"/>
      <c r="HA26" s="108"/>
      <c r="HB26" s="108"/>
      <c r="HC26" s="108"/>
      <c r="HD26" s="108"/>
      <c r="HE26" s="108"/>
      <c r="HF26" s="108"/>
      <c r="HG26" s="108"/>
      <c r="HH26" s="108"/>
      <c r="HI26" s="108"/>
      <c r="HJ26" s="108"/>
      <c r="HK26" s="108"/>
      <c r="HL26" s="108"/>
      <c r="HM26" s="108"/>
      <c r="HN26" s="108"/>
      <c r="HO26" s="108"/>
      <c r="HP26" s="108"/>
      <c r="HQ26" s="108"/>
      <c r="HR26" s="108"/>
      <c r="HS26" s="108"/>
      <c r="HT26" s="108"/>
      <c r="HU26" s="108"/>
      <c r="HV26" s="108"/>
      <c r="HW26" s="108"/>
      <c r="HX26" s="108"/>
      <c r="HY26" s="108"/>
      <c r="HZ26" s="108"/>
      <c r="IA26" s="108"/>
      <c r="IB26" s="108"/>
      <c r="IC26" s="108"/>
      <c r="ID26" s="108"/>
      <c r="IE26" s="108"/>
      <c r="IF26" s="108"/>
    </row>
    <row r="27" spans="1:240" s="91" customFormat="1" ht="20.100000000000001" customHeight="1">
      <c r="A27" s="97"/>
      <c r="B27" s="98"/>
      <c r="C27" s="205"/>
      <c r="D27" s="334"/>
      <c r="E27" s="99"/>
      <c r="F27" s="205"/>
      <c r="G27" s="100"/>
      <c r="H27" s="146">
        <f>SUM(G$13:G27)</f>
        <v>0</v>
      </c>
      <c r="I27" s="101"/>
      <c r="J27" s="299">
        <f t="shared" si="1"/>
        <v>0</v>
      </c>
      <c r="K27" s="102"/>
      <c r="L27" s="293"/>
      <c r="M27" s="293"/>
      <c r="N27" s="293"/>
      <c r="O27" s="293"/>
      <c r="P27" s="293"/>
      <c r="Q27" s="293"/>
      <c r="R27" s="102"/>
      <c r="S27" s="104"/>
      <c r="T27" s="104"/>
      <c r="U27" s="104"/>
      <c r="V27" s="104"/>
      <c r="W27" s="104"/>
      <c r="X27" s="104"/>
      <c r="Y27" s="104"/>
      <c r="Z27" s="104"/>
      <c r="AA27" s="284"/>
      <c r="AB27" s="284"/>
      <c r="AC27" s="287"/>
      <c r="AD27" s="105"/>
      <c r="AE27" s="106"/>
      <c r="AF27" s="106"/>
      <c r="AG27" s="267"/>
      <c r="AH27" s="279"/>
      <c r="AI27" s="279"/>
      <c r="AJ27" s="279">
        <f t="shared" si="0"/>
        <v>0</v>
      </c>
      <c r="AK27" s="279"/>
      <c r="AL27" s="279"/>
      <c r="AM27" s="102"/>
      <c r="AN27" s="103"/>
      <c r="AO27" s="103"/>
      <c r="AP27" s="103"/>
      <c r="AQ27" s="103"/>
      <c r="AR27" s="103"/>
      <c r="AS27" s="102"/>
      <c r="AT27" s="107"/>
      <c r="AU27" s="248"/>
      <c r="AV27" s="248"/>
      <c r="AW27" s="248"/>
      <c r="AX27" s="107"/>
      <c r="AY27" s="107"/>
      <c r="AZ27" s="107"/>
      <c r="BA27" s="107"/>
      <c r="BB27" s="107"/>
      <c r="BC27" s="107"/>
      <c r="BD27" s="107"/>
      <c r="BE27" s="107"/>
      <c r="BF27" s="107"/>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c r="DY27" s="108"/>
      <c r="DZ27" s="108"/>
      <c r="EA27" s="108"/>
      <c r="EB27" s="108"/>
      <c r="EC27" s="108"/>
      <c r="ED27" s="108"/>
      <c r="EE27" s="108"/>
      <c r="EF27" s="108"/>
      <c r="EG27" s="108"/>
      <c r="EH27" s="108"/>
      <c r="EI27" s="108"/>
      <c r="EJ27" s="108"/>
      <c r="EK27" s="108"/>
      <c r="EL27" s="108"/>
      <c r="EM27" s="108"/>
      <c r="EN27" s="108"/>
      <c r="EO27" s="108"/>
      <c r="EP27" s="108"/>
      <c r="EQ27" s="108"/>
      <c r="ER27" s="108"/>
      <c r="ES27" s="108"/>
      <c r="ET27" s="108"/>
      <c r="EU27" s="108"/>
      <c r="EV27" s="108"/>
      <c r="EW27" s="108"/>
      <c r="EX27" s="108"/>
      <c r="EY27" s="108"/>
      <c r="EZ27" s="108"/>
      <c r="FA27" s="108"/>
      <c r="FB27" s="108"/>
      <c r="FC27" s="108"/>
      <c r="FD27" s="108"/>
      <c r="FE27" s="108"/>
      <c r="FF27" s="108"/>
      <c r="FG27" s="108"/>
      <c r="FH27" s="108"/>
      <c r="FI27" s="108"/>
      <c r="FJ27" s="108"/>
      <c r="FK27" s="108"/>
      <c r="FL27" s="108"/>
      <c r="FM27" s="108"/>
      <c r="FN27" s="108"/>
      <c r="FO27" s="108"/>
      <c r="FP27" s="108"/>
      <c r="FQ27" s="108"/>
      <c r="FR27" s="108"/>
      <c r="FS27" s="108"/>
      <c r="FT27" s="108"/>
      <c r="FU27" s="108"/>
      <c r="FV27" s="108"/>
      <c r="FW27" s="108"/>
      <c r="FX27" s="108"/>
      <c r="FY27" s="108"/>
      <c r="FZ27" s="108"/>
      <c r="GA27" s="108"/>
      <c r="GB27" s="108"/>
      <c r="GC27" s="108"/>
      <c r="GD27" s="108"/>
      <c r="GE27" s="108"/>
      <c r="GF27" s="108"/>
      <c r="GG27" s="108"/>
      <c r="GH27" s="108"/>
      <c r="GI27" s="108"/>
      <c r="GJ27" s="108"/>
      <c r="GK27" s="108"/>
      <c r="GL27" s="108"/>
      <c r="GM27" s="108"/>
      <c r="GN27" s="108"/>
      <c r="GO27" s="108"/>
      <c r="GP27" s="108"/>
      <c r="GQ27" s="108"/>
      <c r="GR27" s="108"/>
      <c r="GS27" s="108"/>
      <c r="GT27" s="108"/>
      <c r="GU27" s="108"/>
      <c r="GV27" s="108"/>
      <c r="GW27" s="108"/>
      <c r="GX27" s="108"/>
      <c r="GY27" s="108"/>
      <c r="GZ27" s="108"/>
      <c r="HA27" s="108"/>
      <c r="HB27" s="108"/>
      <c r="HC27" s="108"/>
      <c r="HD27" s="108"/>
      <c r="HE27" s="108"/>
      <c r="HF27" s="108"/>
      <c r="HG27" s="108"/>
      <c r="HH27" s="108"/>
      <c r="HI27" s="108"/>
      <c r="HJ27" s="108"/>
      <c r="HK27" s="108"/>
      <c r="HL27" s="108"/>
      <c r="HM27" s="108"/>
      <c r="HN27" s="108"/>
      <c r="HO27" s="108"/>
      <c r="HP27" s="108"/>
      <c r="HQ27" s="108"/>
      <c r="HR27" s="108"/>
      <c r="HS27" s="108"/>
      <c r="HT27" s="108"/>
      <c r="HU27" s="108"/>
      <c r="HV27" s="108"/>
      <c r="HW27" s="108"/>
      <c r="HX27" s="108"/>
      <c r="HY27" s="108"/>
      <c r="HZ27" s="108"/>
      <c r="IA27" s="108"/>
      <c r="IB27" s="108"/>
      <c r="IC27" s="108"/>
      <c r="ID27" s="108"/>
      <c r="IE27" s="108"/>
      <c r="IF27" s="108"/>
    </row>
    <row r="28" spans="1:240" ht="20.100000000000001" customHeight="1">
      <c r="A28" s="97"/>
      <c r="B28" s="99"/>
      <c r="C28" s="205"/>
      <c r="D28" s="334"/>
      <c r="E28" s="99"/>
      <c r="F28" s="205"/>
      <c r="G28" s="100"/>
      <c r="H28" s="146">
        <f>SUM(G$13:G28)</f>
        <v>0</v>
      </c>
      <c r="J28" s="299">
        <f t="shared" si="1"/>
        <v>0</v>
      </c>
      <c r="L28" s="293"/>
      <c r="M28" s="293"/>
      <c r="N28" s="293"/>
      <c r="O28" s="293"/>
      <c r="P28" s="293"/>
      <c r="Q28" s="293"/>
      <c r="S28" s="104"/>
      <c r="T28" s="104"/>
      <c r="U28" s="104"/>
      <c r="V28" s="104"/>
      <c r="W28" s="104"/>
      <c r="X28" s="104"/>
      <c r="Y28" s="104"/>
      <c r="Z28" s="104"/>
      <c r="AA28" s="284"/>
      <c r="AB28" s="284"/>
      <c r="AC28" s="287"/>
      <c r="AD28" s="105"/>
      <c r="AE28" s="106"/>
      <c r="AF28" s="106"/>
      <c r="AG28" s="267"/>
      <c r="AH28" s="279"/>
      <c r="AI28" s="279"/>
      <c r="AJ28" s="279">
        <f t="shared" si="0"/>
        <v>0</v>
      </c>
      <c r="AK28" s="279"/>
      <c r="AL28" s="279"/>
      <c r="AN28" s="103"/>
      <c r="AO28" s="103"/>
      <c r="AP28" s="103"/>
      <c r="AQ28" s="103"/>
      <c r="AR28" s="103"/>
      <c r="AU28" s="248"/>
      <c r="AV28" s="248"/>
      <c r="AW28" s="248"/>
    </row>
    <row r="29" spans="1:240" s="91" customFormat="1" ht="20.100000000000001" customHeight="1">
      <c r="A29" s="97"/>
      <c r="B29" s="98"/>
      <c r="C29" s="205"/>
      <c r="D29" s="334"/>
      <c r="E29" s="99"/>
      <c r="F29" s="205"/>
      <c r="G29" s="100"/>
      <c r="H29" s="146">
        <f>SUM(G$13:G29)</f>
        <v>0</v>
      </c>
      <c r="I29" s="101"/>
      <c r="J29" s="299">
        <f t="shared" si="1"/>
        <v>0</v>
      </c>
      <c r="K29" s="102"/>
      <c r="L29" s="293"/>
      <c r="M29" s="293"/>
      <c r="N29" s="293"/>
      <c r="O29" s="293"/>
      <c r="P29" s="293"/>
      <c r="Q29" s="293"/>
      <c r="R29" s="102"/>
      <c r="S29" s="104"/>
      <c r="T29" s="104"/>
      <c r="U29" s="104"/>
      <c r="V29" s="104"/>
      <c r="W29" s="104"/>
      <c r="X29" s="104"/>
      <c r="Y29" s="104"/>
      <c r="Z29" s="104"/>
      <c r="AA29" s="284"/>
      <c r="AB29" s="284"/>
      <c r="AC29" s="287"/>
      <c r="AD29" s="105"/>
      <c r="AE29" s="106"/>
      <c r="AF29" s="106"/>
      <c r="AG29" s="267"/>
      <c r="AH29" s="279"/>
      <c r="AI29" s="279"/>
      <c r="AJ29" s="279">
        <f t="shared" si="0"/>
        <v>0</v>
      </c>
      <c r="AK29" s="279"/>
      <c r="AL29" s="279"/>
      <c r="AM29" s="102"/>
      <c r="AN29" s="103"/>
      <c r="AO29" s="103"/>
      <c r="AP29" s="103"/>
      <c r="AQ29" s="103"/>
      <c r="AR29" s="103"/>
      <c r="AS29" s="102"/>
      <c r="AT29" s="107"/>
      <c r="AU29" s="248"/>
      <c r="AV29" s="248"/>
      <c r="AW29" s="248"/>
      <c r="AX29" s="107"/>
      <c r="AY29" s="107"/>
      <c r="AZ29" s="107"/>
      <c r="BA29" s="107"/>
      <c r="BB29" s="107"/>
      <c r="BC29" s="107"/>
      <c r="BD29" s="107"/>
      <c r="BE29" s="107"/>
      <c r="BF29" s="107"/>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c r="EO29" s="108"/>
      <c r="EP29" s="108"/>
      <c r="EQ29" s="108"/>
      <c r="ER29" s="108"/>
      <c r="ES29" s="108"/>
      <c r="ET29" s="108"/>
      <c r="EU29" s="108"/>
      <c r="EV29" s="108"/>
      <c r="EW29" s="108"/>
      <c r="EX29" s="108"/>
      <c r="EY29" s="108"/>
      <c r="EZ29" s="108"/>
      <c r="FA29" s="108"/>
      <c r="FB29" s="108"/>
      <c r="FC29" s="108"/>
      <c r="FD29" s="108"/>
      <c r="FE29" s="108"/>
      <c r="FF29" s="108"/>
      <c r="FG29" s="108"/>
      <c r="FH29" s="108"/>
      <c r="FI29" s="108"/>
      <c r="FJ29" s="108"/>
      <c r="FK29" s="108"/>
      <c r="FL29" s="108"/>
      <c r="FM29" s="108"/>
      <c r="FN29" s="108"/>
      <c r="FO29" s="108"/>
      <c r="FP29" s="108"/>
      <c r="FQ29" s="108"/>
      <c r="FR29" s="108"/>
      <c r="FS29" s="108"/>
      <c r="FT29" s="108"/>
      <c r="FU29" s="108"/>
      <c r="FV29" s="108"/>
      <c r="FW29" s="108"/>
      <c r="FX29" s="108"/>
      <c r="FY29" s="108"/>
      <c r="FZ29" s="108"/>
      <c r="GA29" s="108"/>
      <c r="GB29" s="108"/>
      <c r="GC29" s="108"/>
      <c r="GD29" s="108"/>
      <c r="GE29" s="108"/>
      <c r="GF29" s="108"/>
      <c r="GG29" s="108"/>
      <c r="GH29" s="108"/>
      <c r="GI29" s="108"/>
      <c r="GJ29" s="108"/>
      <c r="GK29" s="108"/>
      <c r="GL29" s="108"/>
      <c r="GM29" s="108"/>
      <c r="GN29" s="108"/>
      <c r="GO29" s="108"/>
      <c r="GP29" s="108"/>
      <c r="GQ29" s="108"/>
      <c r="GR29" s="108"/>
      <c r="GS29" s="108"/>
      <c r="GT29" s="108"/>
      <c r="GU29" s="108"/>
      <c r="GV29" s="108"/>
      <c r="GW29" s="108"/>
      <c r="GX29" s="108"/>
      <c r="GY29" s="108"/>
      <c r="GZ29" s="108"/>
      <c r="HA29" s="108"/>
      <c r="HB29" s="108"/>
      <c r="HC29" s="108"/>
      <c r="HD29" s="108"/>
      <c r="HE29" s="108"/>
      <c r="HF29" s="108"/>
      <c r="HG29" s="108"/>
      <c r="HH29" s="108"/>
      <c r="HI29" s="108"/>
      <c r="HJ29" s="108"/>
      <c r="HK29" s="108"/>
      <c r="HL29" s="108"/>
      <c r="HM29" s="108"/>
      <c r="HN29" s="108"/>
      <c r="HO29" s="108"/>
      <c r="HP29" s="108"/>
      <c r="HQ29" s="108"/>
      <c r="HR29" s="108"/>
      <c r="HS29" s="108"/>
      <c r="HT29" s="108"/>
      <c r="HU29" s="108"/>
      <c r="HV29" s="108"/>
      <c r="HW29" s="108"/>
      <c r="HX29" s="108"/>
      <c r="HY29" s="108"/>
      <c r="HZ29" s="108"/>
      <c r="IA29" s="108"/>
      <c r="IB29" s="108"/>
      <c r="IC29" s="108"/>
      <c r="ID29" s="108"/>
      <c r="IE29" s="108"/>
      <c r="IF29" s="108"/>
    </row>
    <row r="30" spans="1:240" s="91" customFormat="1" ht="20.100000000000001" customHeight="1">
      <c r="A30" s="97"/>
      <c r="B30" s="98"/>
      <c r="C30" s="205"/>
      <c r="D30" s="334"/>
      <c r="E30" s="99"/>
      <c r="F30" s="205"/>
      <c r="G30" s="100"/>
      <c r="H30" s="146">
        <f>SUM(G$13:G30)</f>
        <v>0</v>
      </c>
      <c r="I30" s="101"/>
      <c r="J30" s="299">
        <f t="shared" si="1"/>
        <v>0</v>
      </c>
      <c r="K30" s="102"/>
      <c r="L30" s="293"/>
      <c r="M30" s="293"/>
      <c r="N30" s="293"/>
      <c r="O30" s="293"/>
      <c r="P30" s="293"/>
      <c r="Q30" s="293"/>
      <c r="R30" s="102"/>
      <c r="S30" s="104"/>
      <c r="T30" s="104"/>
      <c r="U30" s="104"/>
      <c r="V30" s="104"/>
      <c r="W30" s="104"/>
      <c r="X30" s="104"/>
      <c r="Y30" s="104"/>
      <c r="Z30" s="104"/>
      <c r="AA30" s="284"/>
      <c r="AB30" s="284"/>
      <c r="AC30" s="287"/>
      <c r="AD30" s="105"/>
      <c r="AE30" s="106"/>
      <c r="AF30" s="106"/>
      <c r="AG30" s="267"/>
      <c r="AH30" s="279"/>
      <c r="AI30" s="279"/>
      <c r="AJ30" s="279">
        <f t="shared" si="0"/>
        <v>0</v>
      </c>
      <c r="AK30" s="279"/>
      <c r="AL30" s="279"/>
      <c r="AM30" s="102"/>
      <c r="AN30" s="103"/>
      <c r="AO30" s="103"/>
      <c r="AP30" s="103"/>
      <c r="AQ30" s="103"/>
      <c r="AR30" s="103"/>
      <c r="AS30" s="102"/>
      <c r="AT30" s="107"/>
      <c r="AU30" s="248"/>
      <c r="AV30" s="248"/>
      <c r="AW30" s="248"/>
      <c r="AX30" s="107"/>
      <c r="AY30" s="107"/>
      <c r="AZ30" s="107"/>
      <c r="BA30" s="107"/>
      <c r="BB30" s="107"/>
      <c r="BC30" s="107"/>
      <c r="BD30" s="107"/>
      <c r="BE30" s="107"/>
      <c r="BF30" s="107"/>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c r="EO30" s="108"/>
      <c r="EP30" s="108"/>
      <c r="EQ30" s="108"/>
      <c r="ER30" s="108"/>
      <c r="ES30" s="108"/>
      <c r="ET30" s="108"/>
      <c r="EU30" s="108"/>
      <c r="EV30" s="108"/>
      <c r="EW30" s="108"/>
      <c r="EX30" s="108"/>
      <c r="EY30" s="108"/>
      <c r="EZ30" s="108"/>
      <c r="FA30" s="108"/>
      <c r="FB30" s="108"/>
      <c r="FC30" s="108"/>
      <c r="FD30" s="108"/>
      <c r="FE30" s="108"/>
      <c r="FF30" s="108"/>
      <c r="FG30" s="108"/>
      <c r="FH30" s="108"/>
      <c r="FI30" s="108"/>
      <c r="FJ30" s="108"/>
      <c r="FK30" s="108"/>
      <c r="FL30" s="108"/>
      <c r="FM30" s="108"/>
      <c r="FN30" s="108"/>
      <c r="FO30" s="108"/>
      <c r="FP30" s="108"/>
      <c r="FQ30" s="108"/>
      <c r="FR30" s="108"/>
      <c r="FS30" s="108"/>
      <c r="FT30" s="108"/>
      <c r="FU30" s="108"/>
      <c r="FV30" s="108"/>
      <c r="FW30" s="108"/>
      <c r="FX30" s="108"/>
      <c r="FY30" s="108"/>
      <c r="FZ30" s="108"/>
      <c r="GA30" s="108"/>
      <c r="GB30" s="108"/>
      <c r="GC30" s="108"/>
      <c r="GD30" s="108"/>
      <c r="GE30" s="108"/>
      <c r="GF30" s="108"/>
      <c r="GG30" s="108"/>
      <c r="GH30" s="108"/>
      <c r="GI30" s="108"/>
      <c r="GJ30" s="108"/>
      <c r="GK30" s="108"/>
      <c r="GL30" s="108"/>
      <c r="GM30" s="108"/>
      <c r="GN30" s="108"/>
      <c r="GO30" s="108"/>
      <c r="GP30" s="108"/>
      <c r="GQ30" s="108"/>
      <c r="GR30" s="108"/>
      <c r="GS30" s="108"/>
      <c r="GT30" s="108"/>
      <c r="GU30" s="108"/>
      <c r="GV30" s="108"/>
      <c r="GW30" s="108"/>
      <c r="GX30" s="108"/>
      <c r="GY30" s="108"/>
      <c r="GZ30" s="108"/>
      <c r="HA30" s="108"/>
      <c r="HB30" s="108"/>
      <c r="HC30" s="108"/>
      <c r="HD30" s="108"/>
      <c r="HE30" s="108"/>
      <c r="HF30" s="108"/>
      <c r="HG30" s="108"/>
      <c r="HH30" s="108"/>
      <c r="HI30" s="108"/>
      <c r="HJ30" s="108"/>
      <c r="HK30" s="108"/>
      <c r="HL30" s="108"/>
      <c r="HM30" s="108"/>
      <c r="HN30" s="108"/>
      <c r="HO30" s="108"/>
      <c r="HP30" s="108"/>
      <c r="HQ30" s="108"/>
      <c r="HR30" s="108"/>
      <c r="HS30" s="108"/>
      <c r="HT30" s="108"/>
      <c r="HU30" s="108"/>
      <c r="HV30" s="108"/>
      <c r="HW30" s="108"/>
      <c r="HX30" s="108"/>
      <c r="HY30" s="108"/>
      <c r="HZ30" s="108"/>
      <c r="IA30" s="108"/>
      <c r="IB30" s="108"/>
      <c r="IC30" s="108"/>
      <c r="ID30" s="108"/>
      <c r="IE30" s="108"/>
      <c r="IF30" s="108"/>
    </row>
    <row r="31" spans="1:240" s="91" customFormat="1" ht="20.100000000000001" customHeight="1">
      <c r="A31" s="97"/>
      <c r="B31" s="98"/>
      <c r="C31" s="205"/>
      <c r="D31" s="334"/>
      <c r="E31" s="99"/>
      <c r="F31" s="205"/>
      <c r="G31" s="100"/>
      <c r="H31" s="146">
        <f>SUM(G$13:G31)</f>
        <v>0</v>
      </c>
      <c r="I31" s="101"/>
      <c r="J31" s="299">
        <f t="shared" si="1"/>
        <v>0</v>
      </c>
      <c r="K31" s="102"/>
      <c r="L31" s="293"/>
      <c r="M31" s="293"/>
      <c r="N31" s="293"/>
      <c r="O31" s="293"/>
      <c r="P31" s="293"/>
      <c r="Q31" s="293"/>
      <c r="R31" s="102"/>
      <c r="S31" s="104"/>
      <c r="T31" s="104"/>
      <c r="U31" s="104"/>
      <c r="V31" s="104"/>
      <c r="W31" s="104"/>
      <c r="X31" s="104"/>
      <c r="Y31" s="104"/>
      <c r="Z31" s="104"/>
      <c r="AA31" s="284"/>
      <c r="AB31" s="284"/>
      <c r="AC31" s="287"/>
      <c r="AD31" s="105"/>
      <c r="AE31" s="106"/>
      <c r="AF31" s="106"/>
      <c r="AG31" s="267"/>
      <c r="AH31" s="279"/>
      <c r="AI31" s="279"/>
      <c r="AJ31" s="279">
        <f t="shared" si="0"/>
        <v>0</v>
      </c>
      <c r="AK31" s="279"/>
      <c r="AL31" s="279"/>
      <c r="AM31" s="102"/>
      <c r="AN31" s="103"/>
      <c r="AO31" s="103"/>
      <c r="AP31" s="103"/>
      <c r="AQ31" s="103"/>
      <c r="AR31" s="103"/>
      <c r="AS31" s="102"/>
      <c r="AT31" s="107"/>
      <c r="AU31" s="248"/>
      <c r="AV31" s="248"/>
      <c r="AW31" s="248"/>
      <c r="AX31" s="107"/>
      <c r="AY31" s="107"/>
      <c r="AZ31" s="107"/>
      <c r="BA31" s="107"/>
      <c r="BB31" s="107"/>
      <c r="BC31" s="107"/>
      <c r="BD31" s="107"/>
      <c r="BE31" s="107"/>
      <c r="BF31" s="107"/>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c r="EO31" s="108"/>
      <c r="EP31" s="108"/>
      <c r="EQ31" s="108"/>
      <c r="ER31" s="108"/>
      <c r="ES31" s="108"/>
      <c r="ET31" s="108"/>
      <c r="EU31" s="108"/>
      <c r="EV31" s="108"/>
      <c r="EW31" s="108"/>
      <c r="EX31" s="108"/>
      <c r="EY31" s="108"/>
      <c r="EZ31" s="108"/>
      <c r="FA31" s="108"/>
      <c r="FB31" s="108"/>
      <c r="FC31" s="108"/>
      <c r="FD31" s="108"/>
      <c r="FE31" s="108"/>
      <c r="FF31" s="108"/>
      <c r="FG31" s="108"/>
      <c r="FH31" s="108"/>
      <c r="FI31" s="108"/>
      <c r="FJ31" s="108"/>
      <c r="FK31" s="108"/>
      <c r="FL31" s="108"/>
      <c r="FM31" s="108"/>
      <c r="FN31" s="108"/>
      <c r="FO31" s="108"/>
      <c r="FP31" s="108"/>
      <c r="FQ31" s="108"/>
      <c r="FR31" s="108"/>
      <c r="FS31" s="108"/>
      <c r="FT31" s="108"/>
      <c r="FU31" s="108"/>
      <c r="FV31" s="108"/>
      <c r="FW31" s="108"/>
      <c r="FX31" s="108"/>
      <c r="FY31" s="108"/>
      <c r="FZ31" s="108"/>
      <c r="GA31" s="108"/>
      <c r="GB31" s="108"/>
      <c r="GC31" s="108"/>
      <c r="GD31" s="108"/>
      <c r="GE31" s="108"/>
      <c r="GF31" s="108"/>
      <c r="GG31" s="108"/>
      <c r="GH31" s="108"/>
      <c r="GI31" s="108"/>
      <c r="GJ31" s="108"/>
      <c r="GK31" s="108"/>
      <c r="GL31" s="108"/>
      <c r="GM31" s="108"/>
      <c r="GN31" s="108"/>
      <c r="GO31" s="108"/>
      <c r="GP31" s="108"/>
      <c r="GQ31" s="108"/>
      <c r="GR31" s="108"/>
      <c r="GS31" s="108"/>
      <c r="GT31" s="108"/>
      <c r="GU31" s="108"/>
      <c r="GV31" s="108"/>
      <c r="GW31" s="108"/>
      <c r="GX31" s="108"/>
      <c r="GY31" s="108"/>
      <c r="GZ31" s="108"/>
      <c r="HA31" s="108"/>
      <c r="HB31" s="108"/>
      <c r="HC31" s="108"/>
      <c r="HD31" s="108"/>
      <c r="HE31" s="108"/>
      <c r="HF31" s="108"/>
      <c r="HG31" s="108"/>
      <c r="HH31" s="108"/>
      <c r="HI31" s="108"/>
      <c r="HJ31" s="108"/>
      <c r="HK31" s="108"/>
      <c r="HL31" s="108"/>
      <c r="HM31" s="108"/>
      <c r="HN31" s="108"/>
      <c r="HO31" s="108"/>
      <c r="HP31" s="108"/>
      <c r="HQ31" s="108"/>
      <c r="HR31" s="108"/>
      <c r="HS31" s="108"/>
      <c r="HT31" s="108"/>
      <c r="HU31" s="108"/>
      <c r="HV31" s="108"/>
      <c r="HW31" s="108"/>
      <c r="HX31" s="108"/>
      <c r="HY31" s="108"/>
      <c r="HZ31" s="108"/>
      <c r="IA31" s="108"/>
      <c r="IB31" s="108"/>
      <c r="IC31" s="108"/>
      <c r="ID31" s="108"/>
      <c r="IE31" s="108"/>
      <c r="IF31" s="108"/>
    </row>
    <row r="32" spans="1:240" s="91" customFormat="1" ht="20.100000000000001" customHeight="1">
      <c r="A32" s="97"/>
      <c r="B32" s="98"/>
      <c r="C32" s="205"/>
      <c r="D32" s="334"/>
      <c r="E32" s="99"/>
      <c r="F32" s="205"/>
      <c r="G32" s="100"/>
      <c r="H32" s="146">
        <f>SUM(G$13:G32)</f>
        <v>0</v>
      </c>
      <c r="I32" s="101"/>
      <c r="J32" s="299">
        <f t="shared" si="1"/>
        <v>0</v>
      </c>
      <c r="K32" s="102"/>
      <c r="L32" s="293"/>
      <c r="M32" s="293"/>
      <c r="N32" s="293"/>
      <c r="O32" s="293"/>
      <c r="P32" s="293"/>
      <c r="Q32" s="293"/>
      <c r="R32" s="102"/>
      <c r="S32" s="104"/>
      <c r="T32" s="104"/>
      <c r="U32" s="104"/>
      <c r="V32" s="104"/>
      <c r="W32" s="104"/>
      <c r="X32" s="104"/>
      <c r="Y32" s="104"/>
      <c r="Z32" s="104"/>
      <c r="AA32" s="284"/>
      <c r="AB32" s="284"/>
      <c r="AC32" s="287"/>
      <c r="AD32" s="105"/>
      <c r="AE32" s="106"/>
      <c r="AF32" s="106"/>
      <c r="AG32" s="267"/>
      <c r="AH32" s="279"/>
      <c r="AI32" s="279"/>
      <c r="AJ32" s="279">
        <f t="shared" si="0"/>
        <v>0</v>
      </c>
      <c r="AK32" s="279"/>
      <c r="AL32" s="279"/>
      <c r="AM32" s="102"/>
      <c r="AN32" s="103"/>
      <c r="AO32" s="103"/>
      <c r="AP32" s="103"/>
      <c r="AQ32" s="103"/>
      <c r="AR32" s="103"/>
      <c r="AS32" s="102"/>
      <c r="AT32" s="107"/>
      <c r="AU32" s="248"/>
      <c r="AV32" s="248"/>
      <c r="AW32" s="248"/>
      <c r="AX32" s="107"/>
      <c r="AY32" s="107"/>
      <c r="AZ32" s="107"/>
      <c r="BA32" s="107"/>
      <c r="BB32" s="107"/>
      <c r="BC32" s="107"/>
      <c r="BD32" s="107"/>
      <c r="BE32" s="107"/>
      <c r="BF32" s="107"/>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c r="EO32" s="108"/>
      <c r="EP32" s="108"/>
      <c r="EQ32" s="108"/>
      <c r="ER32" s="108"/>
      <c r="ES32" s="108"/>
      <c r="ET32" s="108"/>
      <c r="EU32" s="108"/>
      <c r="EV32" s="108"/>
      <c r="EW32" s="108"/>
      <c r="EX32" s="108"/>
      <c r="EY32" s="108"/>
      <c r="EZ32" s="108"/>
      <c r="FA32" s="108"/>
      <c r="FB32" s="108"/>
      <c r="FC32" s="108"/>
      <c r="FD32" s="108"/>
      <c r="FE32" s="108"/>
      <c r="FF32" s="108"/>
      <c r="FG32" s="108"/>
      <c r="FH32" s="108"/>
      <c r="FI32" s="108"/>
      <c r="FJ32" s="108"/>
      <c r="FK32" s="108"/>
      <c r="FL32" s="108"/>
      <c r="FM32" s="108"/>
      <c r="FN32" s="108"/>
      <c r="FO32" s="108"/>
      <c r="FP32" s="108"/>
      <c r="FQ32" s="108"/>
      <c r="FR32" s="108"/>
      <c r="FS32" s="108"/>
      <c r="FT32" s="108"/>
      <c r="FU32" s="108"/>
      <c r="FV32" s="108"/>
      <c r="FW32" s="108"/>
      <c r="FX32" s="108"/>
      <c r="FY32" s="108"/>
      <c r="FZ32" s="108"/>
      <c r="GA32" s="108"/>
      <c r="GB32" s="108"/>
      <c r="GC32" s="108"/>
      <c r="GD32" s="108"/>
      <c r="GE32" s="108"/>
      <c r="GF32" s="108"/>
      <c r="GG32" s="108"/>
      <c r="GH32" s="108"/>
      <c r="GI32" s="108"/>
      <c r="GJ32" s="108"/>
      <c r="GK32" s="108"/>
      <c r="GL32" s="108"/>
      <c r="GM32" s="108"/>
      <c r="GN32" s="108"/>
      <c r="GO32" s="108"/>
      <c r="GP32" s="108"/>
      <c r="GQ32" s="108"/>
      <c r="GR32" s="108"/>
      <c r="GS32" s="108"/>
      <c r="GT32" s="108"/>
      <c r="GU32" s="108"/>
      <c r="GV32" s="108"/>
      <c r="GW32" s="108"/>
      <c r="GX32" s="108"/>
      <c r="GY32" s="108"/>
      <c r="GZ32" s="108"/>
      <c r="HA32" s="108"/>
      <c r="HB32" s="108"/>
      <c r="HC32" s="108"/>
      <c r="HD32" s="108"/>
      <c r="HE32" s="108"/>
      <c r="HF32" s="108"/>
      <c r="HG32" s="108"/>
      <c r="HH32" s="108"/>
      <c r="HI32" s="108"/>
      <c r="HJ32" s="108"/>
      <c r="HK32" s="108"/>
      <c r="HL32" s="108"/>
      <c r="HM32" s="108"/>
      <c r="HN32" s="108"/>
      <c r="HO32" s="108"/>
      <c r="HP32" s="108"/>
      <c r="HQ32" s="108"/>
      <c r="HR32" s="108"/>
      <c r="HS32" s="108"/>
      <c r="HT32" s="108"/>
      <c r="HU32" s="108"/>
      <c r="HV32" s="108"/>
      <c r="HW32" s="108"/>
      <c r="HX32" s="108"/>
      <c r="HY32" s="108"/>
      <c r="HZ32" s="108"/>
      <c r="IA32" s="108"/>
      <c r="IB32" s="108"/>
      <c r="IC32" s="108"/>
      <c r="ID32" s="108"/>
      <c r="IE32" s="108"/>
      <c r="IF32" s="108"/>
    </row>
    <row r="33" spans="1:240" s="91" customFormat="1" ht="20.100000000000001" customHeight="1">
      <c r="A33" s="97"/>
      <c r="B33" s="98"/>
      <c r="C33" s="205"/>
      <c r="D33" s="334"/>
      <c r="E33" s="99"/>
      <c r="F33" s="205"/>
      <c r="G33" s="100"/>
      <c r="H33" s="146">
        <f>SUM(G$13:G33)</f>
        <v>0</v>
      </c>
      <c r="I33" s="101"/>
      <c r="J33" s="299">
        <f t="shared" si="1"/>
        <v>0</v>
      </c>
      <c r="K33" s="102"/>
      <c r="L33" s="293"/>
      <c r="M33" s="293"/>
      <c r="N33" s="293"/>
      <c r="O33" s="293"/>
      <c r="P33" s="293"/>
      <c r="Q33" s="293"/>
      <c r="R33" s="102"/>
      <c r="S33" s="104"/>
      <c r="T33" s="104"/>
      <c r="U33" s="104"/>
      <c r="V33" s="104"/>
      <c r="W33" s="104"/>
      <c r="X33" s="104"/>
      <c r="Y33" s="104"/>
      <c r="Z33" s="104"/>
      <c r="AA33" s="284"/>
      <c r="AB33" s="284"/>
      <c r="AC33" s="287"/>
      <c r="AD33" s="105"/>
      <c r="AE33" s="106"/>
      <c r="AF33" s="106"/>
      <c r="AG33" s="267"/>
      <c r="AH33" s="279"/>
      <c r="AI33" s="279"/>
      <c r="AJ33" s="279">
        <f t="shared" si="0"/>
        <v>0</v>
      </c>
      <c r="AK33" s="279"/>
      <c r="AL33" s="279"/>
      <c r="AM33" s="102"/>
      <c r="AN33" s="103"/>
      <c r="AO33" s="103"/>
      <c r="AP33" s="103"/>
      <c r="AQ33" s="103"/>
      <c r="AR33" s="103"/>
      <c r="AS33" s="102"/>
      <c r="AT33" s="107"/>
      <c r="AU33" s="248"/>
      <c r="AV33" s="248"/>
      <c r="AW33" s="248"/>
      <c r="AX33" s="107"/>
      <c r="AY33" s="107"/>
      <c r="AZ33" s="107"/>
      <c r="BA33" s="107"/>
      <c r="BB33" s="107"/>
      <c r="BC33" s="107"/>
      <c r="BD33" s="107"/>
      <c r="BE33" s="107"/>
      <c r="BF33" s="107"/>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c r="EO33" s="108"/>
      <c r="EP33" s="108"/>
      <c r="EQ33" s="108"/>
      <c r="ER33" s="108"/>
      <c r="ES33" s="108"/>
      <c r="ET33" s="108"/>
      <c r="EU33" s="108"/>
      <c r="EV33" s="108"/>
      <c r="EW33" s="108"/>
      <c r="EX33" s="108"/>
      <c r="EY33" s="108"/>
      <c r="EZ33" s="108"/>
      <c r="FA33" s="108"/>
      <c r="FB33" s="108"/>
      <c r="FC33" s="108"/>
      <c r="FD33" s="108"/>
      <c r="FE33" s="108"/>
      <c r="FF33" s="108"/>
      <c r="FG33" s="108"/>
      <c r="FH33" s="108"/>
      <c r="FI33" s="108"/>
      <c r="FJ33" s="108"/>
      <c r="FK33" s="108"/>
      <c r="FL33" s="108"/>
      <c r="FM33" s="108"/>
      <c r="FN33" s="108"/>
      <c r="FO33" s="108"/>
      <c r="FP33" s="108"/>
      <c r="FQ33" s="108"/>
      <c r="FR33" s="108"/>
      <c r="FS33" s="108"/>
      <c r="FT33" s="108"/>
      <c r="FU33" s="108"/>
      <c r="FV33" s="108"/>
      <c r="FW33" s="108"/>
      <c r="FX33" s="108"/>
      <c r="FY33" s="108"/>
      <c r="FZ33" s="108"/>
      <c r="GA33" s="108"/>
      <c r="GB33" s="108"/>
      <c r="GC33" s="108"/>
      <c r="GD33" s="108"/>
      <c r="GE33" s="108"/>
      <c r="GF33" s="108"/>
      <c r="GG33" s="108"/>
      <c r="GH33" s="108"/>
      <c r="GI33" s="108"/>
      <c r="GJ33" s="108"/>
      <c r="GK33" s="108"/>
      <c r="GL33" s="108"/>
      <c r="GM33" s="108"/>
      <c r="GN33" s="108"/>
      <c r="GO33" s="108"/>
      <c r="GP33" s="108"/>
      <c r="GQ33" s="108"/>
      <c r="GR33" s="108"/>
      <c r="GS33" s="108"/>
      <c r="GT33" s="108"/>
      <c r="GU33" s="108"/>
      <c r="GV33" s="108"/>
      <c r="GW33" s="108"/>
      <c r="GX33" s="108"/>
      <c r="GY33" s="108"/>
      <c r="GZ33" s="108"/>
      <c r="HA33" s="108"/>
      <c r="HB33" s="108"/>
      <c r="HC33" s="108"/>
      <c r="HD33" s="108"/>
      <c r="HE33" s="108"/>
      <c r="HF33" s="108"/>
      <c r="HG33" s="108"/>
      <c r="HH33" s="108"/>
      <c r="HI33" s="108"/>
      <c r="HJ33" s="108"/>
      <c r="HK33" s="108"/>
      <c r="HL33" s="108"/>
      <c r="HM33" s="108"/>
      <c r="HN33" s="108"/>
      <c r="HO33" s="108"/>
      <c r="HP33" s="108"/>
      <c r="HQ33" s="108"/>
      <c r="HR33" s="108"/>
      <c r="HS33" s="108"/>
      <c r="HT33" s="108"/>
      <c r="HU33" s="108"/>
      <c r="HV33" s="108"/>
      <c r="HW33" s="108"/>
      <c r="HX33" s="108"/>
      <c r="HY33" s="108"/>
      <c r="HZ33" s="108"/>
      <c r="IA33" s="108"/>
      <c r="IB33" s="108"/>
      <c r="IC33" s="108"/>
      <c r="ID33" s="108"/>
      <c r="IE33" s="108"/>
      <c r="IF33" s="108"/>
    </row>
    <row r="34" spans="1:240" s="91" customFormat="1" ht="20.100000000000001" customHeight="1">
      <c r="A34" s="97"/>
      <c r="B34" s="98"/>
      <c r="C34" s="205"/>
      <c r="D34" s="334"/>
      <c r="E34" s="99"/>
      <c r="F34" s="205"/>
      <c r="G34" s="100"/>
      <c r="H34" s="146">
        <f>SUM(G$13:G34)</f>
        <v>0</v>
      </c>
      <c r="I34" s="101"/>
      <c r="J34" s="299">
        <f t="shared" si="1"/>
        <v>0</v>
      </c>
      <c r="K34" s="102"/>
      <c r="L34" s="293"/>
      <c r="M34" s="293"/>
      <c r="N34" s="293"/>
      <c r="O34" s="293"/>
      <c r="P34" s="293"/>
      <c r="Q34" s="293"/>
      <c r="R34" s="102"/>
      <c r="S34" s="104"/>
      <c r="T34" s="104"/>
      <c r="U34" s="104"/>
      <c r="V34" s="104"/>
      <c r="W34" s="104"/>
      <c r="X34" s="104"/>
      <c r="Y34" s="104"/>
      <c r="Z34" s="104"/>
      <c r="AA34" s="284"/>
      <c r="AB34" s="284"/>
      <c r="AC34" s="287"/>
      <c r="AD34" s="105"/>
      <c r="AE34" s="106"/>
      <c r="AF34" s="106"/>
      <c r="AG34" s="267"/>
      <c r="AH34" s="279"/>
      <c r="AI34" s="279"/>
      <c r="AJ34" s="279">
        <f t="shared" si="0"/>
        <v>0</v>
      </c>
      <c r="AK34" s="279"/>
      <c r="AL34" s="279"/>
      <c r="AM34" s="102"/>
      <c r="AN34" s="103"/>
      <c r="AO34" s="103"/>
      <c r="AP34" s="103"/>
      <c r="AQ34" s="103"/>
      <c r="AR34" s="103"/>
      <c r="AS34" s="102"/>
      <c r="AT34" s="107"/>
      <c r="AU34" s="248"/>
      <c r="AV34" s="248"/>
      <c r="AW34" s="248"/>
      <c r="AX34" s="107"/>
      <c r="AY34" s="107"/>
      <c r="AZ34" s="107"/>
      <c r="BA34" s="107"/>
      <c r="BB34" s="107"/>
      <c r="BC34" s="107"/>
      <c r="BD34" s="107"/>
      <c r="BE34" s="107"/>
      <c r="BF34" s="107"/>
      <c r="BG34" s="108"/>
      <c r="BH34" s="108"/>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c r="EO34" s="108"/>
      <c r="EP34" s="108"/>
      <c r="EQ34" s="108"/>
      <c r="ER34" s="108"/>
      <c r="ES34" s="108"/>
      <c r="ET34" s="108"/>
      <c r="EU34" s="108"/>
      <c r="EV34" s="108"/>
      <c r="EW34" s="108"/>
      <c r="EX34" s="108"/>
      <c r="EY34" s="108"/>
      <c r="EZ34" s="108"/>
      <c r="FA34" s="108"/>
      <c r="FB34" s="108"/>
      <c r="FC34" s="108"/>
      <c r="FD34" s="108"/>
      <c r="FE34" s="108"/>
      <c r="FF34" s="108"/>
      <c r="FG34" s="108"/>
      <c r="FH34" s="108"/>
      <c r="FI34" s="108"/>
      <c r="FJ34" s="108"/>
      <c r="FK34" s="108"/>
      <c r="FL34" s="108"/>
      <c r="FM34" s="108"/>
      <c r="FN34" s="108"/>
      <c r="FO34" s="108"/>
      <c r="FP34" s="108"/>
      <c r="FQ34" s="108"/>
      <c r="FR34" s="108"/>
      <c r="FS34" s="108"/>
      <c r="FT34" s="108"/>
      <c r="FU34" s="108"/>
      <c r="FV34" s="108"/>
      <c r="FW34" s="108"/>
      <c r="FX34" s="108"/>
      <c r="FY34" s="108"/>
      <c r="FZ34" s="108"/>
      <c r="GA34" s="108"/>
      <c r="GB34" s="108"/>
      <c r="GC34" s="108"/>
      <c r="GD34" s="108"/>
      <c r="GE34" s="108"/>
      <c r="GF34" s="108"/>
      <c r="GG34" s="108"/>
      <c r="GH34" s="108"/>
      <c r="GI34" s="108"/>
      <c r="GJ34" s="108"/>
      <c r="GK34" s="108"/>
      <c r="GL34" s="108"/>
      <c r="GM34" s="108"/>
      <c r="GN34" s="108"/>
      <c r="GO34" s="108"/>
      <c r="GP34" s="108"/>
      <c r="GQ34" s="108"/>
      <c r="GR34" s="108"/>
      <c r="GS34" s="108"/>
      <c r="GT34" s="108"/>
      <c r="GU34" s="108"/>
      <c r="GV34" s="108"/>
      <c r="GW34" s="108"/>
      <c r="GX34" s="108"/>
      <c r="GY34" s="108"/>
      <c r="GZ34" s="108"/>
      <c r="HA34" s="108"/>
      <c r="HB34" s="108"/>
      <c r="HC34" s="108"/>
      <c r="HD34" s="108"/>
      <c r="HE34" s="108"/>
      <c r="HF34" s="108"/>
      <c r="HG34" s="108"/>
      <c r="HH34" s="108"/>
      <c r="HI34" s="108"/>
      <c r="HJ34" s="108"/>
      <c r="HK34" s="108"/>
      <c r="HL34" s="108"/>
      <c r="HM34" s="108"/>
      <c r="HN34" s="108"/>
      <c r="HO34" s="108"/>
      <c r="HP34" s="108"/>
      <c r="HQ34" s="108"/>
      <c r="HR34" s="108"/>
      <c r="HS34" s="108"/>
      <c r="HT34" s="108"/>
      <c r="HU34" s="108"/>
      <c r="HV34" s="108"/>
      <c r="HW34" s="108"/>
      <c r="HX34" s="108"/>
      <c r="HY34" s="108"/>
      <c r="HZ34" s="108"/>
      <c r="IA34" s="108"/>
      <c r="IB34" s="108"/>
      <c r="IC34" s="108"/>
      <c r="ID34" s="108"/>
      <c r="IE34" s="108"/>
      <c r="IF34" s="108"/>
    </row>
    <row r="35" spans="1:240" s="91" customFormat="1" ht="20.100000000000001" customHeight="1">
      <c r="A35" s="97"/>
      <c r="B35" s="98"/>
      <c r="C35" s="205"/>
      <c r="D35" s="334"/>
      <c r="E35" s="99"/>
      <c r="F35" s="205"/>
      <c r="G35" s="100"/>
      <c r="H35" s="146">
        <f>SUM(G$13:G35)</f>
        <v>0</v>
      </c>
      <c r="I35" s="101"/>
      <c r="J35" s="299">
        <f t="shared" si="1"/>
        <v>0</v>
      </c>
      <c r="K35" s="102"/>
      <c r="L35" s="293"/>
      <c r="M35" s="293"/>
      <c r="N35" s="293"/>
      <c r="O35" s="293"/>
      <c r="P35" s="293"/>
      <c r="Q35" s="293"/>
      <c r="R35" s="102"/>
      <c r="S35" s="104"/>
      <c r="T35" s="104"/>
      <c r="U35" s="104"/>
      <c r="V35" s="104"/>
      <c r="W35" s="104"/>
      <c r="X35" s="104"/>
      <c r="Y35" s="104"/>
      <c r="Z35" s="104"/>
      <c r="AA35" s="284"/>
      <c r="AB35" s="284"/>
      <c r="AC35" s="287"/>
      <c r="AD35" s="105"/>
      <c r="AE35" s="106"/>
      <c r="AF35" s="106"/>
      <c r="AG35" s="267"/>
      <c r="AH35" s="279"/>
      <c r="AI35" s="279"/>
      <c r="AJ35" s="279">
        <f t="shared" si="0"/>
        <v>0</v>
      </c>
      <c r="AK35" s="279"/>
      <c r="AL35" s="279"/>
      <c r="AM35" s="102"/>
      <c r="AN35" s="103"/>
      <c r="AO35" s="103"/>
      <c r="AP35" s="103"/>
      <c r="AQ35" s="103"/>
      <c r="AR35" s="103"/>
      <c r="AS35" s="102"/>
      <c r="AT35" s="107"/>
      <c r="AU35" s="248"/>
      <c r="AV35" s="248"/>
      <c r="AW35" s="248"/>
      <c r="AX35" s="107"/>
      <c r="AY35" s="107"/>
      <c r="AZ35" s="107"/>
      <c r="BA35" s="107"/>
      <c r="BB35" s="107"/>
      <c r="BC35" s="107"/>
      <c r="BD35" s="107"/>
      <c r="BE35" s="107"/>
      <c r="BF35" s="107"/>
      <c r="BG35" s="108"/>
      <c r="BH35" s="108"/>
      <c r="BI35" s="108"/>
      <c r="BJ35" s="108"/>
      <c r="BK35" s="108"/>
      <c r="BL35" s="108"/>
      <c r="BM35" s="108"/>
      <c r="BN35" s="108"/>
      <c r="BO35" s="108"/>
      <c r="BP35" s="108"/>
      <c r="BQ35" s="108"/>
      <c r="BR35" s="10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c r="EO35" s="108"/>
      <c r="EP35" s="108"/>
      <c r="EQ35" s="108"/>
      <c r="ER35" s="108"/>
      <c r="ES35" s="108"/>
      <c r="ET35" s="108"/>
      <c r="EU35" s="108"/>
      <c r="EV35" s="108"/>
      <c r="EW35" s="108"/>
      <c r="EX35" s="108"/>
      <c r="EY35" s="108"/>
      <c r="EZ35" s="108"/>
      <c r="FA35" s="108"/>
      <c r="FB35" s="108"/>
      <c r="FC35" s="108"/>
      <c r="FD35" s="108"/>
      <c r="FE35" s="108"/>
      <c r="FF35" s="108"/>
      <c r="FG35" s="108"/>
      <c r="FH35" s="108"/>
      <c r="FI35" s="108"/>
      <c r="FJ35" s="108"/>
      <c r="FK35" s="108"/>
      <c r="FL35" s="108"/>
      <c r="FM35" s="108"/>
      <c r="FN35" s="108"/>
      <c r="FO35" s="108"/>
      <c r="FP35" s="108"/>
      <c r="FQ35" s="108"/>
      <c r="FR35" s="108"/>
      <c r="FS35" s="108"/>
      <c r="FT35" s="108"/>
      <c r="FU35" s="108"/>
      <c r="FV35" s="108"/>
      <c r="FW35" s="108"/>
      <c r="FX35" s="108"/>
      <c r="FY35" s="108"/>
      <c r="FZ35" s="108"/>
      <c r="GA35" s="108"/>
      <c r="GB35" s="108"/>
      <c r="GC35" s="108"/>
      <c r="GD35" s="108"/>
      <c r="GE35" s="108"/>
      <c r="GF35" s="108"/>
      <c r="GG35" s="108"/>
      <c r="GH35" s="108"/>
      <c r="GI35" s="108"/>
      <c r="GJ35" s="108"/>
      <c r="GK35" s="108"/>
      <c r="GL35" s="108"/>
      <c r="GM35" s="108"/>
      <c r="GN35" s="108"/>
      <c r="GO35" s="108"/>
      <c r="GP35" s="108"/>
      <c r="GQ35" s="108"/>
      <c r="GR35" s="108"/>
      <c r="GS35" s="108"/>
      <c r="GT35" s="108"/>
      <c r="GU35" s="108"/>
      <c r="GV35" s="108"/>
      <c r="GW35" s="108"/>
      <c r="GX35" s="108"/>
      <c r="GY35" s="108"/>
      <c r="GZ35" s="108"/>
      <c r="HA35" s="108"/>
      <c r="HB35" s="108"/>
      <c r="HC35" s="108"/>
      <c r="HD35" s="108"/>
      <c r="HE35" s="108"/>
      <c r="HF35" s="108"/>
      <c r="HG35" s="108"/>
      <c r="HH35" s="108"/>
      <c r="HI35" s="108"/>
      <c r="HJ35" s="108"/>
      <c r="HK35" s="108"/>
      <c r="HL35" s="108"/>
      <c r="HM35" s="108"/>
      <c r="HN35" s="108"/>
      <c r="HO35" s="108"/>
      <c r="HP35" s="108"/>
      <c r="HQ35" s="108"/>
      <c r="HR35" s="108"/>
      <c r="HS35" s="108"/>
      <c r="HT35" s="108"/>
      <c r="HU35" s="108"/>
      <c r="HV35" s="108"/>
      <c r="HW35" s="108"/>
      <c r="HX35" s="108"/>
      <c r="HY35" s="108"/>
      <c r="HZ35" s="108"/>
      <c r="IA35" s="108"/>
      <c r="IB35" s="108"/>
      <c r="IC35" s="108"/>
      <c r="ID35" s="108"/>
      <c r="IE35" s="108"/>
      <c r="IF35" s="108"/>
    </row>
    <row r="36" spans="1:240" s="91" customFormat="1" ht="20.100000000000001" customHeight="1">
      <c r="A36" s="97"/>
      <c r="B36" s="98"/>
      <c r="C36" s="205"/>
      <c r="D36" s="334"/>
      <c r="E36" s="99"/>
      <c r="F36" s="205"/>
      <c r="G36" s="100"/>
      <c r="H36" s="146">
        <f>SUM(G$13:G36)</f>
        <v>0</v>
      </c>
      <c r="I36" s="101"/>
      <c r="J36" s="299">
        <f t="shared" si="1"/>
        <v>0</v>
      </c>
      <c r="K36" s="102"/>
      <c r="L36" s="293"/>
      <c r="M36" s="293"/>
      <c r="N36" s="293"/>
      <c r="O36" s="293"/>
      <c r="P36" s="293"/>
      <c r="Q36" s="293"/>
      <c r="R36" s="102"/>
      <c r="S36" s="104"/>
      <c r="T36" s="104"/>
      <c r="U36" s="104"/>
      <c r="V36" s="104"/>
      <c r="W36" s="104"/>
      <c r="X36" s="104"/>
      <c r="Y36" s="104"/>
      <c r="Z36" s="104"/>
      <c r="AA36" s="284"/>
      <c r="AB36" s="284"/>
      <c r="AC36" s="287"/>
      <c r="AD36" s="105"/>
      <c r="AE36" s="106"/>
      <c r="AF36" s="106"/>
      <c r="AG36" s="267"/>
      <c r="AH36" s="279"/>
      <c r="AI36" s="279"/>
      <c r="AJ36" s="279">
        <f t="shared" si="0"/>
        <v>0</v>
      </c>
      <c r="AK36" s="279"/>
      <c r="AL36" s="279"/>
      <c r="AM36" s="102"/>
      <c r="AN36" s="103"/>
      <c r="AO36" s="103"/>
      <c r="AP36" s="103"/>
      <c r="AQ36" s="103"/>
      <c r="AR36" s="103"/>
      <c r="AS36" s="102"/>
      <c r="AT36" s="107"/>
      <c r="AU36" s="248"/>
      <c r="AV36" s="248"/>
      <c r="AW36" s="248"/>
      <c r="AX36" s="107"/>
      <c r="AY36" s="107"/>
      <c r="AZ36" s="107"/>
      <c r="BA36" s="107"/>
      <c r="BB36" s="107"/>
      <c r="BC36" s="107"/>
      <c r="BD36" s="107"/>
      <c r="BE36" s="107"/>
      <c r="BF36" s="107"/>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c r="EO36" s="108"/>
      <c r="EP36" s="108"/>
      <c r="EQ36" s="108"/>
      <c r="ER36" s="108"/>
      <c r="ES36" s="108"/>
      <c r="ET36" s="108"/>
      <c r="EU36" s="108"/>
      <c r="EV36" s="108"/>
      <c r="EW36" s="108"/>
      <c r="EX36" s="108"/>
      <c r="EY36" s="108"/>
      <c r="EZ36" s="108"/>
      <c r="FA36" s="108"/>
      <c r="FB36" s="108"/>
      <c r="FC36" s="108"/>
      <c r="FD36" s="108"/>
      <c r="FE36" s="108"/>
      <c r="FF36" s="108"/>
      <c r="FG36" s="108"/>
      <c r="FH36" s="108"/>
      <c r="FI36" s="108"/>
      <c r="FJ36" s="108"/>
      <c r="FK36" s="108"/>
      <c r="FL36" s="108"/>
      <c r="FM36" s="108"/>
      <c r="FN36" s="108"/>
      <c r="FO36" s="108"/>
      <c r="FP36" s="108"/>
      <c r="FQ36" s="108"/>
      <c r="FR36" s="108"/>
      <c r="FS36" s="108"/>
      <c r="FT36" s="108"/>
      <c r="FU36" s="108"/>
      <c r="FV36" s="108"/>
      <c r="FW36" s="108"/>
      <c r="FX36" s="108"/>
      <c r="FY36" s="108"/>
      <c r="FZ36" s="108"/>
      <c r="GA36" s="108"/>
      <c r="GB36" s="108"/>
      <c r="GC36" s="108"/>
      <c r="GD36" s="108"/>
      <c r="GE36" s="108"/>
      <c r="GF36" s="108"/>
      <c r="GG36" s="108"/>
      <c r="GH36" s="108"/>
      <c r="GI36" s="108"/>
      <c r="GJ36" s="108"/>
      <c r="GK36" s="108"/>
      <c r="GL36" s="108"/>
      <c r="GM36" s="108"/>
      <c r="GN36" s="108"/>
      <c r="GO36" s="108"/>
      <c r="GP36" s="108"/>
      <c r="GQ36" s="108"/>
      <c r="GR36" s="108"/>
      <c r="GS36" s="108"/>
      <c r="GT36" s="108"/>
      <c r="GU36" s="108"/>
      <c r="GV36" s="108"/>
      <c r="GW36" s="108"/>
      <c r="GX36" s="108"/>
      <c r="GY36" s="108"/>
      <c r="GZ36" s="108"/>
      <c r="HA36" s="108"/>
      <c r="HB36" s="108"/>
      <c r="HC36" s="108"/>
      <c r="HD36" s="108"/>
      <c r="HE36" s="108"/>
      <c r="HF36" s="108"/>
      <c r="HG36" s="108"/>
      <c r="HH36" s="108"/>
      <c r="HI36" s="108"/>
      <c r="HJ36" s="108"/>
      <c r="HK36" s="108"/>
      <c r="HL36" s="108"/>
      <c r="HM36" s="108"/>
      <c r="HN36" s="108"/>
      <c r="HO36" s="108"/>
      <c r="HP36" s="108"/>
      <c r="HQ36" s="108"/>
      <c r="HR36" s="108"/>
      <c r="HS36" s="108"/>
      <c r="HT36" s="108"/>
      <c r="HU36" s="108"/>
      <c r="HV36" s="108"/>
      <c r="HW36" s="108"/>
      <c r="HX36" s="108"/>
      <c r="HY36" s="108"/>
      <c r="HZ36" s="108"/>
      <c r="IA36" s="108"/>
      <c r="IB36" s="108"/>
      <c r="IC36" s="108"/>
      <c r="ID36" s="108"/>
      <c r="IE36" s="108"/>
      <c r="IF36" s="108"/>
    </row>
    <row r="37" spans="1:240" s="91" customFormat="1" ht="20.100000000000001" customHeight="1">
      <c r="A37" s="97"/>
      <c r="B37" s="98"/>
      <c r="C37" s="205"/>
      <c r="D37" s="334"/>
      <c r="E37" s="99"/>
      <c r="F37" s="205"/>
      <c r="G37" s="100"/>
      <c r="H37" s="146">
        <f>SUM(G$13:G37)</f>
        <v>0</v>
      </c>
      <c r="I37" s="101"/>
      <c r="J37" s="299">
        <f t="shared" si="1"/>
        <v>0</v>
      </c>
      <c r="K37" s="102"/>
      <c r="L37" s="293"/>
      <c r="M37" s="293"/>
      <c r="N37" s="293"/>
      <c r="O37" s="293"/>
      <c r="P37" s="293"/>
      <c r="Q37" s="293"/>
      <c r="R37" s="102"/>
      <c r="S37" s="104"/>
      <c r="T37" s="104"/>
      <c r="U37" s="104"/>
      <c r="V37" s="104"/>
      <c r="W37" s="104"/>
      <c r="X37" s="104"/>
      <c r="Y37" s="104"/>
      <c r="Z37" s="104"/>
      <c r="AA37" s="284"/>
      <c r="AB37" s="284"/>
      <c r="AC37" s="287"/>
      <c r="AD37" s="105"/>
      <c r="AE37" s="106"/>
      <c r="AF37" s="106"/>
      <c r="AG37" s="267"/>
      <c r="AH37" s="279"/>
      <c r="AI37" s="279"/>
      <c r="AJ37" s="279">
        <f t="shared" si="0"/>
        <v>0</v>
      </c>
      <c r="AK37" s="279"/>
      <c r="AL37" s="279"/>
      <c r="AM37" s="102"/>
      <c r="AN37" s="103"/>
      <c r="AO37" s="103"/>
      <c r="AP37" s="103"/>
      <c r="AQ37" s="103"/>
      <c r="AR37" s="103"/>
      <c r="AS37" s="102"/>
      <c r="AT37" s="107"/>
      <c r="AU37" s="248"/>
      <c r="AV37" s="248"/>
      <c r="AW37" s="248"/>
      <c r="AX37" s="107"/>
      <c r="AY37" s="107"/>
      <c r="AZ37" s="107"/>
      <c r="BA37" s="107"/>
      <c r="BB37" s="107"/>
      <c r="BC37" s="107"/>
      <c r="BD37" s="107"/>
      <c r="BE37" s="107"/>
      <c r="BF37" s="107"/>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c r="EO37" s="108"/>
      <c r="EP37" s="108"/>
      <c r="EQ37" s="108"/>
      <c r="ER37" s="108"/>
      <c r="ES37" s="108"/>
      <c r="ET37" s="108"/>
      <c r="EU37" s="108"/>
      <c r="EV37" s="108"/>
      <c r="EW37" s="108"/>
      <c r="EX37" s="108"/>
      <c r="EY37" s="108"/>
      <c r="EZ37" s="108"/>
      <c r="FA37" s="108"/>
      <c r="FB37" s="108"/>
      <c r="FC37" s="108"/>
      <c r="FD37" s="108"/>
      <c r="FE37" s="108"/>
      <c r="FF37" s="108"/>
      <c r="FG37" s="108"/>
      <c r="FH37" s="108"/>
      <c r="FI37" s="108"/>
      <c r="FJ37" s="108"/>
      <c r="FK37" s="108"/>
      <c r="FL37" s="108"/>
      <c r="FM37" s="108"/>
      <c r="FN37" s="108"/>
      <c r="FO37" s="108"/>
      <c r="FP37" s="108"/>
      <c r="FQ37" s="108"/>
      <c r="FR37" s="108"/>
      <c r="FS37" s="108"/>
      <c r="FT37" s="108"/>
      <c r="FU37" s="108"/>
      <c r="FV37" s="108"/>
      <c r="FW37" s="108"/>
      <c r="FX37" s="108"/>
      <c r="FY37" s="108"/>
      <c r="FZ37" s="108"/>
      <c r="GA37" s="108"/>
      <c r="GB37" s="108"/>
      <c r="GC37" s="108"/>
      <c r="GD37" s="108"/>
      <c r="GE37" s="108"/>
      <c r="GF37" s="108"/>
      <c r="GG37" s="108"/>
      <c r="GH37" s="108"/>
      <c r="GI37" s="108"/>
      <c r="GJ37" s="108"/>
      <c r="GK37" s="108"/>
      <c r="GL37" s="108"/>
      <c r="GM37" s="108"/>
      <c r="GN37" s="108"/>
      <c r="GO37" s="108"/>
      <c r="GP37" s="108"/>
      <c r="GQ37" s="108"/>
      <c r="GR37" s="108"/>
      <c r="GS37" s="108"/>
      <c r="GT37" s="108"/>
      <c r="GU37" s="108"/>
      <c r="GV37" s="108"/>
      <c r="GW37" s="108"/>
      <c r="GX37" s="108"/>
      <c r="GY37" s="108"/>
      <c r="GZ37" s="108"/>
      <c r="HA37" s="108"/>
      <c r="HB37" s="108"/>
      <c r="HC37" s="108"/>
      <c r="HD37" s="108"/>
      <c r="HE37" s="108"/>
      <c r="HF37" s="108"/>
      <c r="HG37" s="108"/>
      <c r="HH37" s="108"/>
      <c r="HI37" s="108"/>
      <c r="HJ37" s="108"/>
      <c r="HK37" s="108"/>
      <c r="HL37" s="108"/>
      <c r="HM37" s="108"/>
      <c r="HN37" s="108"/>
      <c r="HO37" s="108"/>
      <c r="HP37" s="108"/>
      <c r="HQ37" s="108"/>
      <c r="HR37" s="108"/>
      <c r="HS37" s="108"/>
      <c r="HT37" s="108"/>
      <c r="HU37" s="108"/>
      <c r="HV37" s="108"/>
      <c r="HW37" s="108"/>
      <c r="HX37" s="108"/>
      <c r="HY37" s="108"/>
      <c r="HZ37" s="108"/>
      <c r="IA37" s="108"/>
      <c r="IB37" s="108"/>
      <c r="IC37" s="108"/>
      <c r="ID37" s="108"/>
      <c r="IE37" s="108"/>
      <c r="IF37" s="108"/>
    </row>
    <row r="38" spans="1:240" s="91" customFormat="1" ht="20.100000000000001" customHeight="1">
      <c r="A38" s="97"/>
      <c r="B38" s="98"/>
      <c r="C38" s="205"/>
      <c r="D38" s="334"/>
      <c r="E38" s="99"/>
      <c r="F38" s="205"/>
      <c r="G38" s="100"/>
      <c r="H38" s="146">
        <f>SUM(G$13:G38)</f>
        <v>0</v>
      </c>
      <c r="I38" s="101"/>
      <c r="J38" s="299">
        <f t="shared" si="1"/>
        <v>0</v>
      </c>
      <c r="K38" s="102"/>
      <c r="L38" s="293"/>
      <c r="M38" s="293"/>
      <c r="N38" s="293"/>
      <c r="O38" s="293"/>
      <c r="P38" s="293"/>
      <c r="Q38" s="293"/>
      <c r="R38" s="102"/>
      <c r="S38" s="104"/>
      <c r="T38" s="104"/>
      <c r="U38" s="104"/>
      <c r="V38" s="104"/>
      <c r="W38" s="104"/>
      <c r="X38" s="104"/>
      <c r="Y38" s="104"/>
      <c r="Z38" s="104"/>
      <c r="AA38" s="284"/>
      <c r="AB38" s="284"/>
      <c r="AC38" s="287"/>
      <c r="AD38" s="105"/>
      <c r="AE38" s="106"/>
      <c r="AF38" s="106"/>
      <c r="AG38" s="267"/>
      <c r="AH38" s="279"/>
      <c r="AI38" s="279"/>
      <c r="AJ38" s="279">
        <f t="shared" si="0"/>
        <v>0</v>
      </c>
      <c r="AK38" s="279"/>
      <c r="AL38" s="279"/>
      <c r="AM38" s="102"/>
      <c r="AN38" s="103"/>
      <c r="AO38" s="103"/>
      <c r="AP38" s="103"/>
      <c r="AQ38" s="103"/>
      <c r="AR38" s="103"/>
      <c r="AS38" s="102"/>
      <c r="AT38" s="107"/>
      <c r="AU38" s="248"/>
      <c r="AV38" s="248"/>
      <c r="AW38" s="248"/>
      <c r="AX38" s="107"/>
      <c r="AY38" s="107"/>
      <c r="AZ38" s="107"/>
      <c r="BA38" s="107"/>
      <c r="BB38" s="107"/>
      <c r="BC38" s="107"/>
      <c r="BD38" s="107"/>
      <c r="BE38" s="107"/>
      <c r="BF38" s="107"/>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c r="EO38" s="108"/>
      <c r="EP38" s="108"/>
      <c r="EQ38" s="108"/>
      <c r="ER38" s="108"/>
      <c r="ES38" s="108"/>
      <c r="ET38" s="108"/>
      <c r="EU38" s="108"/>
      <c r="EV38" s="108"/>
      <c r="EW38" s="108"/>
      <c r="EX38" s="108"/>
      <c r="EY38" s="108"/>
      <c r="EZ38" s="108"/>
      <c r="FA38" s="108"/>
      <c r="FB38" s="108"/>
      <c r="FC38" s="108"/>
      <c r="FD38" s="108"/>
      <c r="FE38" s="108"/>
      <c r="FF38" s="108"/>
      <c r="FG38" s="108"/>
      <c r="FH38" s="108"/>
      <c r="FI38" s="108"/>
      <c r="FJ38" s="108"/>
      <c r="FK38" s="108"/>
      <c r="FL38" s="108"/>
      <c r="FM38" s="108"/>
      <c r="FN38" s="108"/>
      <c r="FO38" s="108"/>
      <c r="FP38" s="108"/>
      <c r="FQ38" s="108"/>
      <c r="FR38" s="108"/>
      <c r="FS38" s="108"/>
      <c r="FT38" s="108"/>
      <c r="FU38" s="108"/>
      <c r="FV38" s="108"/>
      <c r="FW38" s="108"/>
      <c r="FX38" s="108"/>
      <c r="FY38" s="108"/>
      <c r="FZ38" s="108"/>
      <c r="GA38" s="108"/>
      <c r="GB38" s="108"/>
      <c r="GC38" s="108"/>
      <c r="GD38" s="108"/>
      <c r="GE38" s="108"/>
      <c r="GF38" s="108"/>
      <c r="GG38" s="108"/>
      <c r="GH38" s="108"/>
      <c r="GI38" s="108"/>
      <c r="GJ38" s="108"/>
      <c r="GK38" s="108"/>
      <c r="GL38" s="108"/>
      <c r="GM38" s="108"/>
      <c r="GN38" s="108"/>
      <c r="GO38" s="108"/>
      <c r="GP38" s="108"/>
      <c r="GQ38" s="108"/>
      <c r="GR38" s="108"/>
      <c r="GS38" s="108"/>
      <c r="GT38" s="108"/>
      <c r="GU38" s="108"/>
      <c r="GV38" s="108"/>
      <c r="GW38" s="108"/>
      <c r="GX38" s="108"/>
      <c r="GY38" s="108"/>
      <c r="GZ38" s="108"/>
      <c r="HA38" s="108"/>
      <c r="HB38" s="108"/>
      <c r="HC38" s="108"/>
      <c r="HD38" s="108"/>
      <c r="HE38" s="108"/>
      <c r="HF38" s="108"/>
      <c r="HG38" s="108"/>
      <c r="HH38" s="108"/>
      <c r="HI38" s="108"/>
      <c r="HJ38" s="108"/>
      <c r="HK38" s="108"/>
      <c r="HL38" s="108"/>
      <c r="HM38" s="108"/>
      <c r="HN38" s="108"/>
      <c r="HO38" s="108"/>
      <c r="HP38" s="108"/>
      <c r="HQ38" s="108"/>
      <c r="HR38" s="108"/>
      <c r="HS38" s="108"/>
      <c r="HT38" s="108"/>
      <c r="HU38" s="108"/>
      <c r="HV38" s="108"/>
      <c r="HW38" s="108"/>
      <c r="HX38" s="108"/>
      <c r="HY38" s="108"/>
      <c r="HZ38" s="108"/>
      <c r="IA38" s="108"/>
      <c r="IB38" s="108"/>
      <c r="IC38" s="108"/>
      <c r="ID38" s="108"/>
      <c r="IE38" s="108"/>
      <c r="IF38" s="108"/>
    </row>
    <row r="39" spans="1:240" ht="20.100000000000001" customHeight="1">
      <c r="A39" s="97"/>
      <c r="B39" s="98"/>
      <c r="C39" s="205"/>
      <c r="D39" s="334"/>
      <c r="E39" s="99"/>
      <c r="F39" s="205"/>
      <c r="G39" s="100"/>
      <c r="H39" s="146">
        <f>SUM(G$13:G39)</f>
        <v>0</v>
      </c>
      <c r="I39" s="101"/>
      <c r="J39" s="299">
        <f t="shared" si="1"/>
        <v>0</v>
      </c>
      <c r="K39" s="102"/>
      <c r="L39" s="293"/>
      <c r="M39" s="293"/>
      <c r="N39" s="293"/>
      <c r="O39" s="293"/>
      <c r="P39" s="293"/>
      <c r="Q39" s="293"/>
      <c r="R39" s="102"/>
      <c r="S39" s="104"/>
      <c r="T39" s="104"/>
      <c r="U39" s="104"/>
      <c r="V39" s="104"/>
      <c r="W39" s="104"/>
      <c r="X39" s="104"/>
      <c r="Y39" s="104"/>
      <c r="Z39" s="104"/>
      <c r="AA39" s="284"/>
      <c r="AB39" s="284"/>
      <c r="AC39" s="287"/>
      <c r="AD39" s="105"/>
      <c r="AE39" s="106"/>
      <c r="AF39" s="106"/>
      <c r="AG39" s="267"/>
      <c r="AH39" s="279"/>
      <c r="AI39" s="279"/>
      <c r="AJ39" s="279">
        <f t="shared" si="0"/>
        <v>0</v>
      </c>
      <c r="AK39" s="279"/>
      <c r="AL39" s="279"/>
      <c r="AM39" s="102"/>
      <c r="AN39" s="103"/>
      <c r="AO39" s="103"/>
      <c r="AP39" s="103"/>
      <c r="AQ39" s="103"/>
      <c r="AR39" s="103"/>
      <c r="AS39" s="102"/>
      <c r="AT39" s="102"/>
      <c r="AU39" s="248"/>
      <c r="AV39" s="248"/>
      <c r="AW39" s="248"/>
      <c r="AX39" s="102"/>
      <c r="AY39" s="102"/>
      <c r="AZ39" s="102"/>
      <c r="BA39" s="102"/>
      <c r="BB39" s="102"/>
      <c r="BC39" s="102"/>
      <c r="BD39" s="102"/>
      <c r="BE39" s="102"/>
      <c r="BF39" s="102"/>
    </row>
    <row r="40" spans="1:240" ht="20.100000000000001" customHeight="1">
      <c r="A40" s="97"/>
      <c r="B40" s="98"/>
      <c r="C40" s="205"/>
      <c r="D40" s="334"/>
      <c r="E40" s="99"/>
      <c r="F40" s="205"/>
      <c r="G40" s="100"/>
      <c r="H40" s="146">
        <f>SUM(G$13:G40)</f>
        <v>0</v>
      </c>
      <c r="I40" s="101"/>
      <c r="J40" s="299">
        <f t="shared" si="1"/>
        <v>0</v>
      </c>
      <c r="K40" s="102"/>
      <c r="L40" s="293"/>
      <c r="M40" s="293"/>
      <c r="N40" s="293"/>
      <c r="O40" s="293"/>
      <c r="P40" s="293"/>
      <c r="Q40" s="293"/>
      <c r="R40" s="102"/>
      <c r="S40" s="104"/>
      <c r="T40" s="104"/>
      <c r="U40" s="104"/>
      <c r="V40" s="104"/>
      <c r="W40" s="104"/>
      <c r="X40" s="104"/>
      <c r="Y40" s="104"/>
      <c r="Z40" s="104"/>
      <c r="AA40" s="284"/>
      <c r="AB40" s="284"/>
      <c r="AC40" s="287"/>
      <c r="AD40" s="105"/>
      <c r="AE40" s="106"/>
      <c r="AF40" s="106"/>
      <c r="AG40" s="267"/>
      <c r="AH40" s="279"/>
      <c r="AI40" s="279"/>
      <c r="AJ40" s="279">
        <f t="shared" si="0"/>
        <v>0</v>
      </c>
      <c r="AK40" s="279"/>
      <c r="AL40" s="279"/>
      <c r="AM40" s="102"/>
      <c r="AN40" s="103"/>
      <c r="AO40" s="103"/>
      <c r="AP40" s="103"/>
      <c r="AQ40" s="103"/>
      <c r="AR40" s="103"/>
      <c r="AS40" s="102"/>
      <c r="AT40" s="102"/>
      <c r="AU40" s="248"/>
      <c r="AV40" s="248"/>
      <c r="AW40" s="248"/>
      <c r="AX40" s="102"/>
      <c r="AY40" s="102"/>
      <c r="AZ40" s="102"/>
      <c r="BA40" s="102"/>
      <c r="BB40" s="102"/>
      <c r="BC40" s="102"/>
      <c r="BD40" s="102"/>
      <c r="BE40" s="102"/>
      <c r="BF40" s="102"/>
    </row>
    <row r="41" spans="1:240" ht="20.100000000000001" customHeight="1">
      <c r="A41" s="97"/>
      <c r="B41" s="98"/>
      <c r="C41" s="205"/>
      <c r="D41" s="334"/>
      <c r="E41" s="99"/>
      <c r="F41" s="206"/>
      <c r="G41" s="111"/>
      <c r="H41" s="146">
        <f>SUM(G$13:G41)</f>
        <v>0</v>
      </c>
      <c r="I41" s="101"/>
      <c r="J41" s="299">
        <f t="shared" si="1"/>
        <v>0</v>
      </c>
      <c r="K41" s="102"/>
      <c r="L41" s="293"/>
      <c r="M41" s="293"/>
      <c r="N41" s="293"/>
      <c r="O41" s="293"/>
      <c r="P41" s="293"/>
      <c r="Q41" s="293"/>
      <c r="R41" s="102"/>
      <c r="S41" s="104"/>
      <c r="T41" s="104"/>
      <c r="U41" s="104"/>
      <c r="V41" s="104"/>
      <c r="W41" s="104"/>
      <c r="X41" s="104"/>
      <c r="Y41" s="104"/>
      <c r="Z41" s="104"/>
      <c r="AA41" s="284"/>
      <c r="AB41" s="284"/>
      <c r="AC41" s="287"/>
      <c r="AD41" s="105"/>
      <c r="AE41" s="106"/>
      <c r="AF41" s="106"/>
      <c r="AG41" s="267"/>
      <c r="AH41" s="279"/>
      <c r="AI41" s="279"/>
      <c r="AJ41" s="279">
        <f t="shared" si="0"/>
        <v>0</v>
      </c>
      <c r="AK41" s="279"/>
      <c r="AL41" s="279"/>
      <c r="AM41" s="102"/>
      <c r="AN41" s="103"/>
      <c r="AO41" s="103"/>
      <c r="AP41" s="103"/>
      <c r="AQ41" s="103"/>
      <c r="AR41" s="103"/>
      <c r="AS41" s="102"/>
      <c r="AT41" s="102"/>
      <c r="AU41" s="248"/>
      <c r="AV41" s="248"/>
      <c r="AW41" s="248"/>
      <c r="AX41" s="102"/>
      <c r="AY41" s="102"/>
      <c r="AZ41" s="102"/>
      <c r="BA41" s="102"/>
      <c r="BB41" s="102"/>
      <c r="BC41" s="102"/>
      <c r="BD41" s="102"/>
      <c r="BE41" s="102"/>
      <c r="BF41" s="102"/>
    </row>
    <row r="42" spans="1:240" ht="20.100000000000001" customHeight="1">
      <c r="A42" s="97"/>
      <c r="B42" s="98"/>
      <c r="C42" s="333"/>
      <c r="D42" s="334"/>
      <c r="E42" s="99"/>
      <c r="F42" s="206"/>
      <c r="G42" s="111"/>
      <c r="H42" s="146">
        <f>SUM(G$13:G42)</f>
        <v>0</v>
      </c>
      <c r="I42" s="101"/>
      <c r="J42" s="299">
        <f t="shared" si="1"/>
        <v>0</v>
      </c>
      <c r="K42" s="102"/>
      <c r="L42" s="293"/>
      <c r="M42" s="293"/>
      <c r="N42" s="293"/>
      <c r="O42" s="293"/>
      <c r="P42" s="293"/>
      <c r="Q42" s="293"/>
      <c r="R42" s="102"/>
      <c r="S42" s="104"/>
      <c r="T42" s="104"/>
      <c r="U42" s="104"/>
      <c r="V42" s="104"/>
      <c r="W42" s="104"/>
      <c r="X42" s="104"/>
      <c r="Y42" s="104"/>
      <c r="Z42" s="104"/>
      <c r="AA42" s="284"/>
      <c r="AB42" s="284"/>
      <c r="AC42" s="287"/>
      <c r="AD42" s="105"/>
      <c r="AE42" s="106"/>
      <c r="AF42" s="106"/>
      <c r="AG42" s="267"/>
      <c r="AH42" s="279"/>
      <c r="AI42" s="279"/>
      <c r="AJ42" s="279">
        <f t="shared" si="0"/>
        <v>0</v>
      </c>
      <c r="AK42" s="279"/>
      <c r="AL42" s="279"/>
      <c r="AM42" s="102"/>
      <c r="AN42" s="103"/>
      <c r="AO42" s="103"/>
      <c r="AP42" s="103"/>
      <c r="AQ42" s="103"/>
      <c r="AR42" s="103"/>
      <c r="AS42" s="102"/>
      <c r="AT42" s="102"/>
      <c r="AU42" s="248"/>
      <c r="AV42" s="248"/>
      <c r="AW42" s="248"/>
      <c r="AX42" s="102"/>
      <c r="AY42" s="102"/>
      <c r="AZ42" s="102"/>
      <c r="BA42" s="102"/>
      <c r="BB42" s="102"/>
      <c r="BC42" s="102"/>
      <c r="BD42" s="102"/>
      <c r="BE42" s="102"/>
      <c r="BF42" s="102"/>
    </row>
    <row r="43" spans="1:240" ht="20.100000000000001" customHeight="1">
      <c r="A43" s="97"/>
      <c r="B43" s="98"/>
      <c r="C43" s="333"/>
      <c r="D43" s="334"/>
      <c r="E43" s="99"/>
      <c r="F43" s="206"/>
      <c r="G43" s="111"/>
      <c r="H43" s="146">
        <f>SUM(G$13:G43)</f>
        <v>0</v>
      </c>
      <c r="I43" s="101"/>
      <c r="J43" s="299">
        <f t="shared" si="1"/>
        <v>0</v>
      </c>
      <c r="K43" s="102"/>
      <c r="L43" s="293"/>
      <c r="M43" s="293"/>
      <c r="N43" s="293"/>
      <c r="O43" s="293"/>
      <c r="P43" s="293"/>
      <c r="Q43" s="293"/>
      <c r="R43" s="102"/>
      <c r="S43" s="104"/>
      <c r="T43" s="104"/>
      <c r="U43" s="104"/>
      <c r="V43" s="104"/>
      <c r="W43" s="104"/>
      <c r="X43" s="104"/>
      <c r="Y43" s="104"/>
      <c r="Z43" s="104"/>
      <c r="AA43" s="284"/>
      <c r="AB43" s="284"/>
      <c r="AC43" s="287"/>
      <c r="AD43" s="105"/>
      <c r="AE43" s="106"/>
      <c r="AF43" s="106"/>
      <c r="AG43" s="267"/>
      <c r="AH43" s="279"/>
      <c r="AI43" s="279"/>
      <c r="AJ43" s="279">
        <f t="shared" si="0"/>
        <v>0</v>
      </c>
      <c r="AK43" s="279"/>
      <c r="AL43" s="279"/>
      <c r="AM43" s="102"/>
      <c r="AN43" s="103"/>
      <c r="AO43" s="103"/>
      <c r="AP43" s="103"/>
      <c r="AQ43" s="103"/>
      <c r="AR43" s="103"/>
      <c r="AS43" s="102"/>
      <c r="AT43" s="102"/>
      <c r="AU43" s="248"/>
      <c r="AV43" s="248"/>
      <c r="AW43" s="248"/>
      <c r="AX43" s="102"/>
      <c r="AY43" s="102"/>
      <c r="AZ43" s="102"/>
      <c r="BA43" s="102"/>
      <c r="BB43" s="102"/>
      <c r="BC43" s="102"/>
      <c r="BD43" s="102"/>
      <c r="BE43" s="102"/>
      <c r="BF43" s="102"/>
    </row>
    <row r="44" spans="1:240" ht="20.100000000000001" customHeight="1">
      <c r="A44" s="97"/>
      <c r="B44" s="98"/>
      <c r="C44" s="205"/>
      <c r="D44" s="334"/>
      <c r="E44" s="99"/>
      <c r="F44" s="206"/>
      <c r="G44" s="111"/>
      <c r="H44" s="146">
        <f>SUM(G$13:G44)</f>
        <v>0</v>
      </c>
      <c r="I44" s="101"/>
      <c r="J44" s="299">
        <f t="shared" si="1"/>
        <v>0</v>
      </c>
      <c r="K44" s="102"/>
      <c r="L44" s="293"/>
      <c r="M44" s="293"/>
      <c r="N44" s="293"/>
      <c r="O44" s="293"/>
      <c r="P44" s="293"/>
      <c r="Q44" s="293"/>
      <c r="R44" s="102"/>
      <c r="S44" s="104"/>
      <c r="T44" s="104"/>
      <c r="U44" s="104"/>
      <c r="V44" s="104"/>
      <c r="W44" s="104"/>
      <c r="X44" s="104"/>
      <c r="Y44" s="104"/>
      <c r="Z44" s="104"/>
      <c r="AA44" s="284"/>
      <c r="AB44" s="284"/>
      <c r="AC44" s="287"/>
      <c r="AD44" s="105"/>
      <c r="AE44" s="106"/>
      <c r="AF44" s="106"/>
      <c r="AG44" s="267"/>
      <c r="AH44" s="279"/>
      <c r="AI44" s="279"/>
      <c r="AJ44" s="279">
        <f t="shared" si="0"/>
        <v>0</v>
      </c>
      <c r="AK44" s="279"/>
      <c r="AL44" s="279"/>
      <c r="AM44" s="102"/>
      <c r="AN44" s="103"/>
      <c r="AO44" s="103"/>
      <c r="AP44" s="103"/>
      <c r="AQ44" s="103"/>
      <c r="AR44" s="103"/>
      <c r="AS44" s="102"/>
      <c r="AT44" s="102"/>
      <c r="AU44" s="248"/>
      <c r="AV44" s="248"/>
      <c r="AW44" s="248"/>
      <c r="AX44" s="102"/>
      <c r="AY44" s="102"/>
      <c r="AZ44" s="102"/>
      <c r="BA44" s="102"/>
      <c r="BB44" s="102"/>
      <c r="BC44" s="102"/>
      <c r="BD44" s="102"/>
      <c r="BE44" s="102"/>
      <c r="BF44" s="102"/>
    </row>
    <row r="45" spans="1:240" ht="20.100000000000001" customHeight="1">
      <c r="A45" s="97"/>
      <c r="B45" s="98"/>
      <c r="C45" s="205"/>
      <c r="D45" s="334"/>
      <c r="E45" s="99"/>
      <c r="F45" s="206"/>
      <c r="G45" s="111"/>
      <c r="H45" s="146">
        <f>SUM(G$13:G45)</f>
        <v>0</v>
      </c>
      <c r="I45" s="101"/>
      <c r="J45" s="299">
        <f t="shared" si="1"/>
        <v>0</v>
      </c>
      <c r="K45" s="102"/>
      <c r="L45" s="293"/>
      <c r="M45" s="293"/>
      <c r="N45" s="293"/>
      <c r="O45" s="293"/>
      <c r="P45" s="293"/>
      <c r="Q45" s="293"/>
      <c r="R45" s="102"/>
      <c r="S45" s="104"/>
      <c r="T45" s="104"/>
      <c r="U45" s="104"/>
      <c r="V45" s="104"/>
      <c r="W45" s="104"/>
      <c r="X45" s="104"/>
      <c r="Y45" s="104"/>
      <c r="Z45" s="104"/>
      <c r="AA45" s="284"/>
      <c r="AB45" s="284"/>
      <c r="AC45" s="287"/>
      <c r="AD45" s="105"/>
      <c r="AE45" s="106"/>
      <c r="AF45" s="106"/>
      <c r="AG45" s="267"/>
      <c r="AH45" s="279"/>
      <c r="AI45" s="279"/>
      <c r="AJ45" s="279">
        <f t="shared" si="0"/>
        <v>0</v>
      </c>
      <c r="AK45" s="279"/>
      <c r="AL45" s="279"/>
      <c r="AM45" s="102"/>
      <c r="AN45" s="103"/>
      <c r="AO45" s="103"/>
      <c r="AP45" s="103"/>
      <c r="AQ45" s="103"/>
      <c r="AR45" s="103"/>
      <c r="AS45" s="102"/>
      <c r="AT45" s="102"/>
      <c r="AU45" s="248"/>
      <c r="AV45" s="248"/>
      <c r="AW45" s="248"/>
      <c r="AX45" s="102"/>
      <c r="AY45" s="102"/>
      <c r="AZ45" s="102"/>
      <c r="BA45" s="102"/>
      <c r="BB45" s="102"/>
      <c r="BC45" s="102"/>
      <c r="BD45" s="102"/>
      <c r="BE45" s="102"/>
      <c r="BF45" s="102"/>
    </row>
    <row r="46" spans="1:240" ht="20.100000000000001" customHeight="1">
      <c r="A46" s="97"/>
      <c r="B46" s="98"/>
      <c r="C46" s="205"/>
      <c r="D46" s="334"/>
      <c r="E46" s="99"/>
      <c r="F46" s="205"/>
      <c r="G46" s="100"/>
      <c r="H46" s="146">
        <f>SUM(G$13:G46)</f>
        <v>0</v>
      </c>
      <c r="I46" s="101"/>
      <c r="J46" s="299">
        <f t="shared" si="1"/>
        <v>0</v>
      </c>
      <c r="K46" s="102"/>
      <c r="L46" s="293"/>
      <c r="M46" s="293"/>
      <c r="N46" s="293"/>
      <c r="O46" s="293"/>
      <c r="P46" s="293"/>
      <c r="Q46" s="293"/>
      <c r="R46" s="102"/>
      <c r="S46" s="104"/>
      <c r="T46" s="104"/>
      <c r="U46" s="104"/>
      <c r="V46" s="104"/>
      <c r="W46" s="104"/>
      <c r="X46" s="104"/>
      <c r="Y46" s="104"/>
      <c r="Z46" s="104"/>
      <c r="AA46" s="284"/>
      <c r="AB46" s="284"/>
      <c r="AC46" s="287"/>
      <c r="AD46" s="105"/>
      <c r="AE46" s="106"/>
      <c r="AF46" s="106"/>
      <c r="AG46" s="267"/>
      <c r="AH46" s="279"/>
      <c r="AI46" s="279"/>
      <c r="AJ46" s="279">
        <f t="shared" si="0"/>
        <v>0</v>
      </c>
      <c r="AK46" s="279"/>
      <c r="AL46" s="279"/>
      <c r="AM46" s="102"/>
      <c r="AN46" s="103"/>
      <c r="AO46" s="103"/>
      <c r="AP46" s="103"/>
      <c r="AQ46" s="103"/>
      <c r="AR46" s="103"/>
      <c r="AS46" s="102"/>
      <c r="AT46" s="102"/>
      <c r="AU46" s="248"/>
      <c r="AV46" s="248"/>
      <c r="AW46" s="248"/>
      <c r="AX46" s="102"/>
      <c r="AY46" s="102"/>
      <c r="AZ46" s="102"/>
      <c r="BA46" s="102"/>
      <c r="BB46" s="102"/>
      <c r="BC46" s="102"/>
      <c r="BD46" s="102"/>
      <c r="BE46" s="102"/>
      <c r="BF46" s="102"/>
    </row>
    <row r="47" spans="1:240" ht="20.100000000000001" customHeight="1">
      <c r="A47" s="97"/>
      <c r="B47" s="98"/>
      <c r="C47" s="205"/>
      <c r="D47" s="334"/>
      <c r="E47" s="99"/>
      <c r="F47" s="205"/>
      <c r="G47" s="100"/>
      <c r="H47" s="146">
        <f>SUM(G$13:G47)</f>
        <v>0</v>
      </c>
      <c r="I47" s="101"/>
      <c r="J47" s="299">
        <f t="shared" si="1"/>
        <v>0</v>
      </c>
      <c r="K47" s="102"/>
      <c r="L47" s="293"/>
      <c r="M47" s="293"/>
      <c r="N47" s="293"/>
      <c r="O47" s="293"/>
      <c r="P47" s="293"/>
      <c r="Q47" s="293"/>
      <c r="R47" s="102"/>
      <c r="S47" s="104"/>
      <c r="T47" s="104"/>
      <c r="U47" s="104"/>
      <c r="V47" s="104"/>
      <c r="W47" s="104"/>
      <c r="X47" s="104"/>
      <c r="Y47" s="104"/>
      <c r="Z47" s="104"/>
      <c r="AA47" s="284"/>
      <c r="AB47" s="284"/>
      <c r="AC47" s="287"/>
      <c r="AD47" s="105"/>
      <c r="AE47" s="106"/>
      <c r="AF47" s="106"/>
      <c r="AG47" s="267"/>
      <c r="AH47" s="279"/>
      <c r="AI47" s="279"/>
      <c r="AJ47" s="279">
        <f t="shared" ref="AJ47:AJ64" si="2">G47</f>
        <v>0</v>
      </c>
      <c r="AK47" s="279"/>
      <c r="AL47" s="279"/>
      <c r="AM47" s="102"/>
      <c r="AN47" s="103"/>
      <c r="AO47" s="103"/>
      <c r="AP47" s="103"/>
      <c r="AQ47" s="103"/>
      <c r="AR47" s="103"/>
      <c r="AS47" s="102"/>
      <c r="AT47" s="102"/>
      <c r="AU47" s="248"/>
      <c r="AV47" s="248"/>
      <c r="AW47" s="248"/>
      <c r="AX47" s="102"/>
      <c r="AY47" s="102"/>
      <c r="AZ47" s="102"/>
      <c r="BA47" s="102"/>
      <c r="BB47" s="102"/>
      <c r="BC47" s="102"/>
      <c r="BD47" s="102"/>
      <c r="BE47" s="102"/>
      <c r="BF47" s="102"/>
    </row>
    <row r="48" spans="1:240" s="91" customFormat="1" ht="20.100000000000001" customHeight="1">
      <c r="A48" s="97"/>
      <c r="B48" s="98"/>
      <c r="C48" s="205"/>
      <c r="D48" s="334"/>
      <c r="E48" s="99"/>
      <c r="F48" s="205"/>
      <c r="G48" s="100"/>
      <c r="H48" s="146">
        <f>SUM(G$13:G48)</f>
        <v>0</v>
      </c>
      <c r="I48" s="101"/>
      <c r="J48" s="299">
        <f t="shared" si="1"/>
        <v>0</v>
      </c>
      <c r="K48" s="102"/>
      <c r="L48" s="293"/>
      <c r="M48" s="293"/>
      <c r="N48" s="293"/>
      <c r="O48" s="293"/>
      <c r="P48" s="293"/>
      <c r="Q48" s="293"/>
      <c r="R48" s="102"/>
      <c r="S48" s="104"/>
      <c r="T48" s="104"/>
      <c r="U48" s="104"/>
      <c r="V48" s="104"/>
      <c r="W48" s="104"/>
      <c r="X48" s="104"/>
      <c r="Y48" s="104"/>
      <c r="Z48" s="104"/>
      <c r="AA48" s="284"/>
      <c r="AB48" s="284"/>
      <c r="AC48" s="287"/>
      <c r="AD48" s="105"/>
      <c r="AE48" s="106"/>
      <c r="AF48" s="106"/>
      <c r="AG48" s="267"/>
      <c r="AH48" s="279"/>
      <c r="AI48" s="279"/>
      <c r="AJ48" s="279">
        <f t="shared" si="2"/>
        <v>0</v>
      </c>
      <c r="AK48" s="279"/>
      <c r="AL48" s="279"/>
      <c r="AM48" s="102"/>
      <c r="AN48" s="103"/>
      <c r="AO48" s="103"/>
      <c r="AP48" s="103"/>
      <c r="AQ48" s="103"/>
      <c r="AR48" s="103"/>
      <c r="AS48" s="102"/>
      <c r="AT48" s="107"/>
      <c r="AU48" s="248"/>
      <c r="AV48" s="248"/>
      <c r="AW48" s="248"/>
      <c r="AX48" s="107"/>
      <c r="AY48" s="107"/>
      <c r="AZ48" s="107"/>
      <c r="BA48" s="107"/>
      <c r="BB48" s="107"/>
      <c r="BC48" s="107"/>
      <c r="BD48" s="107"/>
      <c r="BE48" s="107"/>
      <c r="BF48" s="107"/>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c r="EO48" s="108"/>
      <c r="EP48" s="108"/>
      <c r="EQ48" s="108"/>
      <c r="ER48" s="108"/>
      <c r="ES48" s="108"/>
      <c r="ET48" s="108"/>
      <c r="EU48" s="108"/>
      <c r="EV48" s="108"/>
      <c r="EW48" s="108"/>
      <c r="EX48" s="108"/>
      <c r="EY48" s="108"/>
      <c r="EZ48" s="108"/>
      <c r="FA48" s="108"/>
      <c r="FB48" s="108"/>
      <c r="FC48" s="108"/>
      <c r="FD48" s="108"/>
      <c r="FE48" s="108"/>
      <c r="FF48" s="108"/>
      <c r="FG48" s="108"/>
      <c r="FH48" s="108"/>
      <c r="FI48" s="108"/>
      <c r="FJ48" s="108"/>
      <c r="FK48" s="108"/>
      <c r="FL48" s="108"/>
      <c r="FM48" s="108"/>
      <c r="FN48" s="108"/>
      <c r="FO48" s="108"/>
      <c r="FP48" s="108"/>
      <c r="FQ48" s="108"/>
      <c r="FR48" s="108"/>
      <c r="FS48" s="108"/>
      <c r="FT48" s="108"/>
      <c r="FU48" s="108"/>
      <c r="FV48" s="108"/>
      <c r="FW48" s="108"/>
      <c r="FX48" s="108"/>
      <c r="FY48" s="108"/>
      <c r="FZ48" s="108"/>
      <c r="GA48" s="108"/>
      <c r="GB48" s="108"/>
      <c r="GC48" s="108"/>
      <c r="GD48" s="108"/>
      <c r="GE48" s="108"/>
      <c r="GF48" s="108"/>
      <c r="GG48" s="108"/>
      <c r="GH48" s="108"/>
      <c r="GI48" s="108"/>
      <c r="GJ48" s="108"/>
      <c r="GK48" s="108"/>
      <c r="GL48" s="108"/>
      <c r="GM48" s="108"/>
      <c r="GN48" s="108"/>
      <c r="GO48" s="108"/>
      <c r="GP48" s="108"/>
      <c r="GQ48" s="108"/>
      <c r="GR48" s="108"/>
      <c r="GS48" s="108"/>
      <c r="GT48" s="108"/>
      <c r="GU48" s="108"/>
      <c r="GV48" s="108"/>
      <c r="GW48" s="108"/>
      <c r="GX48" s="108"/>
      <c r="GY48" s="108"/>
      <c r="GZ48" s="108"/>
      <c r="HA48" s="108"/>
      <c r="HB48" s="108"/>
      <c r="HC48" s="108"/>
      <c r="HD48" s="108"/>
      <c r="HE48" s="108"/>
      <c r="HF48" s="108"/>
      <c r="HG48" s="108"/>
      <c r="HH48" s="108"/>
      <c r="HI48" s="108"/>
      <c r="HJ48" s="108"/>
      <c r="HK48" s="108"/>
      <c r="HL48" s="108"/>
      <c r="HM48" s="108"/>
      <c r="HN48" s="108"/>
      <c r="HO48" s="108"/>
      <c r="HP48" s="108"/>
      <c r="HQ48" s="108"/>
      <c r="HR48" s="108"/>
      <c r="HS48" s="108"/>
      <c r="HT48" s="108"/>
      <c r="HU48" s="108"/>
      <c r="HV48" s="108"/>
      <c r="HW48" s="108"/>
      <c r="HX48" s="108"/>
      <c r="HY48" s="108"/>
      <c r="HZ48" s="108"/>
      <c r="IA48" s="108"/>
      <c r="IB48" s="108"/>
      <c r="IC48" s="108"/>
      <c r="ID48" s="108"/>
      <c r="IE48" s="108"/>
      <c r="IF48" s="108"/>
    </row>
    <row r="49" spans="1:58" ht="20.100000000000001" customHeight="1">
      <c r="A49" s="97"/>
      <c r="B49" s="98"/>
      <c r="C49" s="205"/>
      <c r="D49" s="334"/>
      <c r="E49" s="99"/>
      <c r="F49" s="205"/>
      <c r="G49" s="100"/>
      <c r="H49" s="146">
        <f>SUM(G$13:G49)</f>
        <v>0</v>
      </c>
      <c r="I49" s="101"/>
      <c r="J49" s="299">
        <f t="shared" si="1"/>
        <v>0</v>
      </c>
      <c r="K49" s="102"/>
      <c r="L49" s="293"/>
      <c r="M49" s="293"/>
      <c r="N49" s="293"/>
      <c r="O49" s="293"/>
      <c r="P49" s="293"/>
      <c r="Q49" s="293"/>
      <c r="R49" s="102"/>
      <c r="S49" s="104"/>
      <c r="T49" s="104"/>
      <c r="U49" s="104"/>
      <c r="V49" s="104"/>
      <c r="W49" s="104"/>
      <c r="X49" s="104"/>
      <c r="Y49" s="104"/>
      <c r="Z49" s="104"/>
      <c r="AA49" s="284"/>
      <c r="AB49" s="284"/>
      <c r="AC49" s="287"/>
      <c r="AD49" s="105"/>
      <c r="AE49" s="106"/>
      <c r="AF49" s="106"/>
      <c r="AG49" s="267"/>
      <c r="AH49" s="279"/>
      <c r="AI49" s="279"/>
      <c r="AJ49" s="279">
        <f t="shared" si="2"/>
        <v>0</v>
      </c>
      <c r="AK49" s="279"/>
      <c r="AL49" s="279"/>
      <c r="AM49" s="102"/>
      <c r="AN49" s="103"/>
      <c r="AO49" s="103"/>
      <c r="AP49" s="103"/>
      <c r="AQ49" s="103"/>
      <c r="AR49" s="103"/>
      <c r="AS49" s="102"/>
      <c r="AT49" s="102"/>
      <c r="AU49" s="248"/>
      <c r="AV49" s="248"/>
      <c r="AW49" s="248"/>
      <c r="AX49" s="102"/>
      <c r="AY49" s="102"/>
      <c r="AZ49" s="102"/>
      <c r="BA49" s="102"/>
      <c r="BB49" s="102"/>
      <c r="BC49" s="102"/>
      <c r="BD49" s="102"/>
      <c r="BE49" s="102"/>
      <c r="BF49" s="102"/>
    </row>
    <row r="50" spans="1:58" ht="20.100000000000001" customHeight="1">
      <c r="A50" s="97"/>
      <c r="B50" s="98"/>
      <c r="C50" s="205"/>
      <c r="D50" s="334"/>
      <c r="E50" s="99"/>
      <c r="F50" s="205"/>
      <c r="G50" s="100"/>
      <c r="H50" s="146">
        <f>SUM(G$13:G50)</f>
        <v>0</v>
      </c>
      <c r="I50" s="101"/>
      <c r="J50" s="299">
        <f t="shared" si="1"/>
        <v>0</v>
      </c>
      <c r="K50" s="102"/>
      <c r="L50" s="293"/>
      <c r="M50" s="293"/>
      <c r="N50" s="293"/>
      <c r="O50" s="293"/>
      <c r="P50" s="293"/>
      <c r="Q50" s="293"/>
      <c r="R50" s="102"/>
      <c r="S50" s="104"/>
      <c r="T50" s="104"/>
      <c r="U50" s="104"/>
      <c r="V50" s="104"/>
      <c r="W50" s="104"/>
      <c r="X50" s="104"/>
      <c r="Y50" s="104"/>
      <c r="Z50" s="104"/>
      <c r="AA50" s="284"/>
      <c r="AB50" s="284"/>
      <c r="AC50" s="287"/>
      <c r="AD50" s="105"/>
      <c r="AE50" s="106"/>
      <c r="AF50" s="106"/>
      <c r="AG50" s="267"/>
      <c r="AH50" s="279"/>
      <c r="AI50" s="279"/>
      <c r="AJ50" s="279">
        <f t="shared" si="2"/>
        <v>0</v>
      </c>
      <c r="AK50" s="279"/>
      <c r="AL50" s="279"/>
      <c r="AM50" s="102"/>
      <c r="AN50" s="103"/>
      <c r="AO50" s="103"/>
      <c r="AP50" s="103"/>
      <c r="AQ50" s="103"/>
      <c r="AR50" s="103"/>
      <c r="AS50" s="102"/>
      <c r="AT50" s="102"/>
      <c r="AU50" s="248"/>
      <c r="AV50" s="248"/>
      <c r="AW50" s="248"/>
      <c r="AX50" s="102"/>
      <c r="AY50" s="102"/>
      <c r="AZ50" s="102"/>
      <c r="BA50" s="102"/>
      <c r="BB50" s="102"/>
      <c r="BC50" s="102"/>
      <c r="BD50" s="102"/>
      <c r="BE50" s="102"/>
      <c r="BF50" s="102"/>
    </row>
    <row r="51" spans="1:58" ht="20.100000000000001" customHeight="1">
      <c r="A51" s="97"/>
      <c r="B51" s="98"/>
      <c r="C51" s="205"/>
      <c r="D51" s="334"/>
      <c r="E51" s="99"/>
      <c r="F51" s="205"/>
      <c r="G51" s="100"/>
      <c r="H51" s="146">
        <f>SUM(G$13:G51)</f>
        <v>0</v>
      </c>
      <c r="I51" s="101"/>
      <c r="J51" s="299">
        <f t="shared" si="1"/>
        <v>0</v>
      </c>
      <c r="K51" s="102"/>
      <c r="L51" s="293"/>
      <c r="M51" s="293"/>
      <c r="N51" s="293"/>
      <c r="O51" s="293"/>
      <c r="P51" s="293"/>
      <c r="Q51" s="293"/>
      <c r="R51" s="102"/>
      <c r="S51" s="104"/>
      <c r="T51" s="104"/>
      <c r="U51" s="104"/>
      <c r="V51" s="104"/>
      <c r="W51" s="104"/>
      <c r="X51" s="104"/>
      <c r="Y51" s="104"/>
      <c r="Z51" s="104"/>
      <c r="AA51" s="284"/>
      <c r="AB51" s="284"/>
      <c r="AC51" s="287"/>
      <c r="AD51" s="105"/>
      <c r="AE51" s="106"/>
      <c r="AF51" s="106"/>
      <c r="AG51" s="267"/>
      <c r="AH51" s="279"/>
      <c r="AI51" s="279"/>
      <c r="AJ51" s="279">
        <f t="shared" si="2"/>
        <v>0</v>
      </c>
      <c r="AK51" s="279"/>
      <c r="AL51" s="279"/>
      <c r="AM51" s="102"/>
      <c r="AN51" s="103"/>
      <c r="AO51" s="103"/>
      <c r="AP51" s="103"/>
      <c r="AQ51" s="103"/>
      <c r="AR51" s="103"/>
      <c r="AS51" s="102"/>
      <c r="AT51" s="102"/>
      <c r="AU51" s="248"/>
      <c r="AV51" s="248"/>
      <c r="AW51" s="248"/>
      <c r="AX51" s="102"/>
      <c r="AY51" s="102"/>
      <c r="AZ51" s="102"/>
      <c r="BA51" s="102"/>
      <c r="BB51" s="102"/>
      <c r="BC51" s="102"/>
      <c r="BD51" s="102"/>
      <c r="BE51" s="102"/>
      <c r="BF51" s="102"/>
    </row>
    <row r="52" spans="1:58" ht="20.100000000000001" customHeight="1">
      <c r="A52" s="97"/>
      <c r="B52" s="98"/>
      <c r="C52" s="205"/>
      <c r="D52" s="334"/>
      <c r="E52" s="99"/>
      <c r="F52" s="205"/>
      <c r="G52" s="100"/>
      <c r="H52" s="146">
        <f>SUM(G$13:G52)</f>
        <v>0</v>
      </c>
      <c r="I52" s="101"/>
      <c r="J52" s="299">
        <f t="shared" si="1"/>
        <v>0</v>
      </c>
      <c r="K52" s="102"/>
      <c r="L52" s="293"/>
      <c r="M52" s="293"/>
      <c r="N52" s="293"/>
      <c r="O52" s="293"/>
      <c r="P52" s="293"/>
      <c r="Q52" s="293"/>
      <c r="R52" s="102"/>
      <c r="S52" s="104"/>
      <c r="T52" s="104"/>
      <c r="U52" s="104"/>
      <c r="V52" s="104"/>
      <c r="W52" s="104"/>
      <c r="X52" s="104"/>
      <c r="Y52" s="104"/>
      <c r="Z52" s="104"/>
      <c r="AA52" s="284"/>
      <c r="AB52" s="284"/>
      <c r="AC52" s="287"/>
      <c r="AD52" s="105"/>
      <c r="AE52" s="106"/>
      <c r="AF52" s="106"/>
      <c r="AG52" s="267"/>
      <c r="AH52" s="279"/>
      <c r="AI52" s="279"/>
      <c r="AJ52" s="279">
        <f t="shared" si="2"/>
        <v>0</v>
      </c>
      <c r="AK52" s="279"/>
      <c r="AL52" s="279"/>
      <c r="AM52" s="102"/>
      <c r="AN52" s="103"/>
      <c r="AO52" s="103"/>
      <c r="AP52" s="103"/>
      <c r="AQ52" s="103"/>
      <c r="AR52" s="103"/>
      <c r="AS52" s="102"/>
      <c r="AT52" s="102"/>
      <c r="AU52" s="248"/>
      <c r="AV52" s="248"/>
      <c r="AW52" s="248"/>
      <c r="AX52" s="102"/>
      <c r="AY52" s="102"/>
      <c r="AZ52" s="102"/>
      <c r="BA52" s="102"/>
      <c r="BB52" s="102"/>
      <c r="BC52" s="102"/>
      <c r="BD52" s="102"/>
      <c r="BE52" s="102"/>
      <c r="BF52" s="102"/>
    </row>
    <row r="53" spans="1:58" ht="20.100000000000001" customHeight="1">
      <c r="A53" s="97"/>
      <c r="B53" s="98"/>
      <c r="C53" s="205"/>
      <c r="D53" s="334"/>
      <c r="E53" s="99"/>
      <c r="F53" s="205"/>
      <c r="G53" s="100"/>
      <c r="H53" s="146">
        <f>SUM(G$13:G53)</f>
        <v>0</v>
      </c>
      <c r="I53" s="101"/>
      <c r="J53" s="299">
        <f t="shared" si="1"/>
        <v>0</v>
      </c>
      <c r="K53" s="102"/>
      <c r="L53" s="293"/>
      <c r="M53" s="293"/>
      <c r="N53" s="293"/>
      <c r="O53" s="293"/>
      <c r="P53" s="293"/>
      <c r="Q53" s="293"/>
      <c r="R53" s="102"/>
      <c r="S53" s="104"/>
      <c r="T53" s="104"/>
      <c r="U53" s="104"/>
      <c r="V53" s="104"/>
      <c r="W53" s="104"/>
      <c r="X53" s="104"/>
      <c r="Y53" s="104"/>
      <c r="Z53" s="104"/>
      <c r="AA53" s="284"/>
      <c r="AB53" s="284"/>
      <c r="AC53" s="287"/>
      <c r="AD53" s="105"/>
      <c r="AE53" s="106"/>
      <c r="AF53" s="106"/>
      <c r="AG53" s="267"/>
      <c r="AH53" s="279"/>
      <c r="AI53" s="279"/>
      <c r="AJ53" s="279">
        <f t="shared" si="2"/>
        <v>0</v>
      </c>
      <c r="AK53" s="279"/>
      <c r="AL53" s="279"/>
      <c r="AM53" s="102"/>
      <c r="AN53" s="103"/>
      <c r="AO53" s="103"/>
      <c r="AP53" s="103"/>
      <c r="AQ53" s="103"/>
      <c r="AR53" s="103"/>
      <c r="AS53" s="102"/>
      <c r="AT53" s="102"/>
      <c r="AU53" s="248"/>
      <c r="AV53" s="248"/>
      <c r="AW53" s="248"/>
      <c r="AX53" s="102"/>
      <c r="AY53" s="102"/>
      <c r="AZ53" s="102"/>
      <c r="BA53" s="102"/>
      <c r="BB53" s="102"/>
      <c r="BC53" s="102"/>
      <c r="BD53" s="102"/>
      <c r="BE53" s="102"/>
      <c r="BF53" s="102"/>
    </row>
    <row r="54" spans="1:58" ht="20.100000000000001" customHeight="1">
      <c r="A54" s="97"/>
      <c r="B54" s="98"/>
      <c r="C54" s="205"/>
      <c r="D54" s="334"/>
      <c r="E54" s="99"/>
      <c r="F54" s="205"/>
      <c r="G54" s="100"/>
      <c r="H54" s="146">
        <f>SUM(G$13:G54)</f>
        <v>0</v>
      </c>
      <c r="I54" s="101"/>
      <c r="J54" s="299">
        <f t="shared" si="1"/>
        <v>0</v>
      </c>
      <c r="K54" s="102"/>
      <c r="L54" s="293"/>
      <c r="M54" s="293"/>
      <c r="N54" s="293"/>
      <c r="O54" s="293"/>
      <c r="P54" s="293"/>
      <c r="Q54" s="293"/>
      <c r="R54" s="102"/>
      <c r="S54" s="104"/>
      <c r="T54" s="104"/>
      <c r="U54" s="104"/>
      <c r="V54" s="104"/>
      <c r="W54" s="104"/>
      <c r="X54" s="104"/>
      <c r="Y54" s="104"/>
      <c r="Z54" s="104"/>
      <c r="AA54" s="284"/>
      <c r="AB54" s="284"/>
      <c r="AC54" s="287"/>
      <c r="AD54" s="105"/>
      <c r="AE54" s="106"/>
      <c r="AF54" s="106"/>
      <c r="AG54" s="267"/>
      <c r="AH54" s="279"/>
      <c r="AI54" s="279"/>
      <c r="AJ54" s="279">
        <f t="shared" si="2"/>
        <v>0</v>
      </c>
      <c r="AK54" s="279"/>
      <c r="AL54" s="279"/>
      <c r="AM54" s="102"/>
      <c r="AN54" s="103"/>
      <c r="AO54" s="103"/>
      <c r="AP54" s="103"/>
      <c r="AQ54" s="103"/>
      <c r="AR54" s="103"/>
      <c r="AS54" s="102"/>
      <c r="AT54" s="102"/>
      <c r="AU54" s="248"/>
      <c r="AV54" s="248"/>
      <c r="AW54" s="248"/>
      <c r="AX54" s="102"/>
      <c r="AY54" s="102"/>
      <c r="AZ54" s="102"/>
      <c r="BA54" s="102"/>
      <c r="BB54" s="102"/>
      <c r="BC54" s="102"/>
      <c r="BD54" s="102"/>
      <c r="BE54" s="102"/>
      <c r="BF54" s="102"/>
    </row>
    <row r="55" spans="1:58" ht="20.100000000000001" customHeight="1">
      <c r="A55" s="97"/>
      <c r="B55" s="98"/>
      <c r="C55" s="272"/>
      <c r="D55" s="334"/>
      <c r="E55" s="99"/>
      <c r="F55" s="272"/>
      <c r="G55" s="100"/>
      <c r="H55" s="146">
        <f>SUM(G$13:G55)</f>
        <v>0</v>
      </c>
      <c r="I55" s="101"/>
      <c r="J55" s="299">
        <f t="shared" si="1"/>
        <v>0</v>
      </c>
      <c r="K55" s="102"/>
      <c r="L55" s="293"/>
      <c r="M55" s="293"/>
      <c r="N55" s="293"/>
      <c r="O55" s="293"/>
      <c r="P55" s="293"/>
      <c r="Q55" s="293"/>
      <c r="R55" s="102"/>
      <c r="S55" s="104"/>
      <c r="T55" s="104"/>
      <c r="U55" s="104"/>
      <c r="V55" s="104"/>
      <c r="W55" s="104"/>
      <c r="X55" s="104"/>
      <c r="Y55" s="104"/>
      <c r="Z55" s="104"/>
      <c r="AA55" s="284"/>
      <c r="AB55" s="284"/>
      <c r="AC55" s="287"/>
      <c r="AD55" s="105"/>
      <c r="AE55" s="106"/>
      <c r="AF55" s="106"/>
      <c r="AG55" s="267"/>
      <c r="AH55" s="279"/>
      <c r="AI55" s="279"/>
      <c r="AJ55" s="279">
        <f t="shared" si="2"/>
        <v>0</v>
      </c>
      <c r="AK55" s="279"/>
      <c r="AL55" s="279"/>
      <c r="AM55" s="102"/>
      <c r="AN55" s="103"/>
      <c r="AO55" s="103"/>
      <c r="AP55" s="103"/>
      <c r="AQ55" s="103"/>
      <c r="AR55" s="103"/>
      <c r="AS55" s="102"/>
      <c r="AT55" s="102"/>
      <c r="AU55" s="248"/>
      <c r="AV55" s="248"/>
      <c r="AW55" s="248"/>
      <c r="AX55" s="102"/>
      <c r="AY55" s="102"/>
      <c r="AZ55" s="102"/>
      <c r="BA55" s="102"/>
      <c r="BB55" s="102"/>
      <c r="BC55" s="102"/>
      <c r="BD55" s="102"/>
      <c r="BE55" s="102"/>
      <c r="BF55" s="102"/>
    </row>
    <row r="56" spans="1:58" ht="20.100000000000001" customHeight="1">
      <c r="A56" s="97"/>
      <c r="B56" s="98"/>
      <c r="C56" s="205"/>
      <c r="D56" s="334"/>
      <c r="E56" s="99"/>
      <c r="F56" s="205"/>
      <c r="G56" s="100"/>
      <c r="H56" s="146">
        <f>SUM(G$13:G56)</f>
        <v>0</v>
      </c>
      <c r="I56" s="101"/>
      <c r="J56" s="299">
        <f t="shared" si="1"/>
        <v>0</v>
      </c>
      <c r="K56" s="102"/>
      <c r="L56" s="293"/>
      <c r="M56" s="293"/>
      <c r="N56" s="293"/>
      <c r="O56" s="293"/>
      <c r="P56" s="293"/>
      <c r="Q56" s="293"/>
      <c r="R56" s="102"/>
      <c r="S56" s="104"/>
      <c r="T56" s="104"/>
      <c r="U56" s="104"/>
      <c r="V56" s="104"/>
      <c r="W56" s="104"/>
      <c r="X56" s="104"/>
      <c r="Y56" s="104"/>
      <c r="Z56" s="104"/>
      <c r="AA56" s="284"/>
      <c r="AB56" s="284"/>
      <c r="AC56" s="287"/>
      <c r="AD56" s="105"/>
      <c r="AE56" s="106"/>
      <c r="AF56" s="106"/>
      <c r="AG56" s="267"/>
      <c r="AH56" s="279"/>
      <c r="AI56" s="279"/>
      <c r="AJ56" s="279">
        <f t="shared" si="2"/>
        <v>0</v>
      </c>
      <c r="AK56" s="279"/>
      <c r="AL56" s="279"/>
      <c r="AM56" s="102"/>
      <c r="AN56" s="103"/>
      <c r="AO56" s="103"/>
      <c r="AP56" s="103"/>
      <c r="AQ56" s="103"/>
      <c r="AR56" s="103"/>
      <c r="AS56" s="102"/>
      <c r="AT56" s="102"/>
      <c r="AU56" s="248"/>
      <c r="AV56" s="248"/>
      <c r="AW56" s="248"/>
      <c r="AX56" s="102"/>
      <c r="AY56" s="102"/>
      <c r="AZ56" s="102"/>
      <c r="BA56" s="102"/>
      <c r="BB56" s="102"/>
      <c r="BC56" s="102"/>
      <c r="BD56" s="102"/>
      <c r="BE56" s="102"/>
      <c r="BF56" s="102"/>
    </row>
    <row r="57" spans="1:58" ht="20.100000000000001" customHeight="1">
      <c r="A57" s="97"/>
      <c r="B57" s="98"/>
      <c r="C57" s="205"/>
      <c r="D57" s="334"/>
      <c r="E57" s="99"/>
      <c r="F57" s="205"/>
      <c r="G57" s="100"/>
      <c r="H57" s="146">
        <f>SUM(G$13:G57)</f>
        <v>0</v>
      </c>
      <c r="I57" s="101"/>
      <c r="J57" s="299">
        <f t="shared" si="1"/>
        <v>0</v>
      </c>
      <c r="K57" s="102"/>
      <c r="L57" s="293"/>
      <c r="M57" s="293"/>
      <c r="N57" s="293"/>
      <c r="O57" s="293"/>
      <c r="P57" s="293"/>
      <c r="Q57" s="293"/>
      <c r="R57" s="102"/>
      <c r="S57" s="104"/>
      <c r="T57" s="104"/>
      <c r="U57" s="104"/>
      <c r="V57" s="104"/>
      <c r="W57" s="104"/>
      <c r="X57" s="104"/>
      <c r="Y57" s="104"/>
      <c r="Z57" s="104"/>
      <c r="AA57" s="284"/>
      <c r="AB57" s="284"/>
      <c r="AC57" s="287"/>
      <c r="AD57" s="105"/>
      <c r="AE57" s="106"/>
      <c r="AF57" s="106"/>
      <c r="AG57" s="267"/>
      <c r="AH57" s="279"/>
      <c r="AI57" s="279"/>
      <c r="AJ57" s="279">
        <f t="shared" si="2"/>
        <v>0</v>
      </c>
      <c r="AK57" s="279"/>
      <c r="AL57" s="279"/>
      <c r="AM57" s="102"/>
      <c r="AN57" s="103"/>
      <c r="AO57" s="103"/>
      <c r="AP57" s="103"/>
      <c r="AQ57" s="103"/>
      <c r="AR57" s="103"/>
      <c r="AS57" s="102"/>
      <c r="AT57" s="102"/>
      <c r="AU57" s="248"/>
      <c r="AV57" s="248"/>
      <c r="AW57" s="248"/>
      <c r="AX57" s="102"/>
      <c r="AY57" s="102"/>
      <c r="AZ57" s="102"/>
      <c r="BA57" s="102"/>
      <c r="BB57" s="102"/>
      <c r="BC57" s="102"/>
      <c r="BD57" s="102"/>
      <c r="BE57" s="102"/>
      <c r="BF57" s="102"/>
    </row>
    <row r="58" spans="1:58" ht="20.100000000000001" customHeight="1">
      <c r="A58" s="97"/>
      <c r="B58" s="98"/>
      <c r="C58" s="205"/>
      <c r="D58" s="334"/>
      <c r="E58" s="99"/>
      <c r="F58" s="205"/>
      <c r="G58" s="100"/>
      <c r="H58" s="146">
        <f>SUM(G$13:G58)</f>
        <v>0</v>
      </c>
      <c r="I58" s="101"/>
      <c r="J58" s="299">
        <f t="shared" si="1"/>
        <v>0</v>
      </c>
      <c r="K58" s="102"/>
      <c r="L58" s="293"/>
      <c r="M58" s="293"/>
      <c r="N58" s="293"/>
      <c r="O58" s="293"/>
      <c r="P58" s="293"/>
      <c r="Q58" s="293"/>
      <c r="R58" s="102"/>
      <c r="S58" s="104"/>
      <c r="T58" s="104"/>
      <c r="U58" s="104"/>
      <c r="V58" s="104"/>
      <c r="W58" s="104"/>
      <c r="X58" s="104"/>
      <c r="Y58" s="104"/>
      <c r="Z58" s="104"/>
      <c r="AA58" s="284"/>
      <c r="AB58" s="284"/>
      <c r="AC58" s="287"/>
      <c r="AD58" s="105"/>
      <c r="AE58" s="106"/>
      <c r="AF58" s="106"/>
      <c r="AG58" s="267"/>
      <c r="AH58" s="279"/>
      <c r="AI58" s="279"/>
      <c r="AJ58" s="279">
        <f t="shared" si="2"/>
        <v>0</v>
      </c>
      <c r="AK58" s="279"/>
      <c r="AL58" s="279"/>
      <c r="AM58" s="102"/>
      <c r="AN58" s="103"/>
      <c r="AO58" s="103"/>
      <c r="AP58" s="103"/>
      <c r="AQ58" s="103"/>
      <c r="AR58" s="103"/>
      <c r="AS58" s="102"/>
      <c r="AT58" s="102"/>
      <c r="AU58" s="248"/>
      <c r="AV58" s="248"/>
      <c r="AW58" s="248"/>
      <c r="AX58" s="102"/>
      <c r="AY58" s="102"/>
      <c r="AZ58" s="102"/>
      <c r="BA58" s="102"/>
      <c r="BB58" s="102"/>
      <c r="BC58" s="102"/>
      <c r="BD58" s="102"/>
      <c r="BE58" s="102"/>
      <c r="BF58" s="102"/>
    </row>
    <row r="59" spans="1:58" ht="20.100000000000001" customHeight="1">
      <c r="A59" s="97"/>
      <c r="B59" s="98"/>
      <c r="C59" s="205"/>
      <c r="D59" s="334"/>
      <c r="E59" s="99"/>
      <c r="F59" s="205"/>
      <c r="G59" s="100"/>
      <c r="H59" s="146">
        <f>SUM(G$13:G59)</f>
        <v>0</v>
      </c>
      <c r="I59" s="101"/>
      <c r="J59" s="299">
        <f t="shared" si="1"/>
        <v>0</v>
      </c>
      <c r="K59" s="102"/>
      <c r="L59" s="293"/>
      <c r="M59" s="293"/>
      <c r="N59" s="293"/>
      <c r="O59" s="293"/>
      <c r="P59" s="293"/>
      <c r="Q59" s="293"/>
      <c r="R59" s="102"/>
      <c r="S59" s="104"/>
      <c r="T59" s="104"/>
      <c r="U59" s="104"/>
      <c r="V59" s="104"/>
      <c r="W59" s="104"/>
      <c r="X59" s="104"/>
      <c r="Y59" s="104"/>
      <c r="Z59" s="104"/>
      <c r="AA59" s="284"/>
      <c r="AB59" s="284"/>
      <c r="AC59" s="287"/>
      <c r="AD59" s="105"/>
      <c r="AE59" s="106"/>
      <c r="AF59" s="106"/>
      <c r="AG59" s="267"/>
      <c r="AH59" s="279"/>
      <c r="AI59" s="279"/>
      <c r="AJ59" s="279">
        <f t="shared" si="2"/>
        <v>0</v>
      </c>
      <c r="AK59" s="279"/>
      <c r="AL59" s="279"/>
      <c r="AM59" s="102"/>
      <c r="AN59" s="103"/>
      <c r="AO59" s="103"/>
      <c r="AP59" s="103"/>
      <c r="AQ59" s="103"/>
      <c r="AR59" s="103"/>
      <c r="AS59" s="102"/>
      <c r="AT59" s="102"/>
      <c r="AU59" s="248"/>
      <c r="AV59" s="248"/>
      <c r="AW59" s="248"/>
      <c r="AX59" s="102"/>
      <c r="AY59" s="102"/>
      <c r="AZ59" s="102"/>
      <c r="BA59" s="102"/>
      <c r="BB59" s="102"/>
      <c r="BC59" s="102"/>
      <c r="BD59" s="102"/>
      <c r="BE59" s="102"/>
      <c r="BF59" s="102"/>
    </row>
    <row r="60" spans="1:58" ht="20.100000000000001" customHeight="1">
      <c r="A60" s="97"/>
      <c r="B60" s="98"/>
      <c r="C60" s="205"/>
      <c r="D60" s="334"/>
      <c r="E60" s="99"/>
      <c r="F60" s="205"/>
      <c r="G60" s="100"/>
      <c r="H60" s="146">
        <f>SUM(G$13:G60)</f>
        <v>0</v>
      </c>
      <c r="I60" s="101"/>
      <c r="J60" s="299">
        <f t="shared" si="1"/>
        <v>0</v>
      </c>
      <c r="K60" s="102"/>
      <c r="L60" s="293"/>
      <c r="M60" s="293"/>
      <c r="N60" s="293"/>
      <c r="O60" s="293"/>
      <c r="P60" s="293"/>
      <c r="Q60" s="293"/>
      <c r="R60" s="102"/>
      <c r="S60" s="104"/>
      <c r="T60" s="104"/>
      <c r="U60" s="104"/>
      <c r="V60" s="104"/>
      <c r="W60" s="104"/>
      <c r="X60" s="104"/>
      <c r="Y60" s="104"/>
      <c r="Z60" s="104"/>
      <c r="AA60" s="284"/>
      <c r="AB60" s="284"/>
      <c r="AC60" s="287"/>
      <c r="AD60" s="105"/>
      <c r="AE60" s="106"/>
      <c r="AF60" s="106"/>
      <c r="AG60" s="267"/>
      <c r="AH60" s="279"/>
      <c r="AI60" s="279"/>
      <c r="AJ60" s="279">
        <f t="shared" si="2"/>
        <v>0</v>
      </c>
      <c r="AK60" s="279"/>
      <c r="AL60" s="279"/>
      <c r="AM60" s="102"/>
      <c r="AN60" s="103"/>
      <c r="AO60" s="103"/>
      <c r="AP60" s="103"/>
      <c r="AQ60" s="103"/>
      <c r="AR60" s="103"/>
      <c r="AS60" s="102"/>
      <c r="AT60" s="102"/>
      <c r="AU60" s="248"/>
      <c r="AV60" s="248"/>
      <c r="AW60" s="248"/>
      <c r="AX60" s="102"/>
      <c r="AY60" s="102"/>
      <c r="AZ60" s="102"/>
      <c r="BA60" s="102"/>
      <c r="BB60" s="102"/>
      <c r="BC60" s="102"/>
      <c r="BD60" s="102"/>
      <c r="BE60" s="102"/>
      <c r="BF60" s="102"/>
    </row>
    <row r="61" spans="1:58" ht="20.100000000000001" customHeight="1">
      <c r="A61" s="97"/>
      <c r="B61" s="98"/>
      <c r="C61" s="205"/>
      <c r="D61" s="334"/>
      <c r="E61" s="99"/>
      <c r="F61" s="205"/>
      <c r="G61" s="100"/>
      <c r="H61" s="146">
        <f>SUM(G$13:G61)</f>
        <v>0</v>
      </c>
      <c r="I61" s="101"/>
      <c r="J61" s="299">
        <f t="shared" si="1"/>
        <v>0</v>
      </c>
      <c r="K61" s="102"/>
      <c r="L61" s="293"/>
      <c r="M61" s="293"/>
      <c r="N61" s="293"/>
      <c r="O61" s="293"/>
      <c r="P61" s="293"/>
      <c r="Q61" s="293"/>
      <c r="R61" s="102"/>
      <c r="S61" s="104"/>
      <c r="T61" s="104"/>
      <c r="U61" s="104"/>
      <c r="V61" s="104"/>
      <c r="W61" s="104"/>
      <c r="X61" s="104"/>
      <c r="Y61" s="104"/>
      <c r="Z61" s="104"/>
      <c r="AA61" s="284"/>
      <c r="AB61" s="284"/>
      <c r="AC61" s="287"/>
      <c r="AD61" s="105"/>
      <c r="AE61" s="106"/>
      <c r="AF61" s="106"/>
      <c r="AG61" s="267"/>
      <c r="AH61" s="279"/>
      <c r="AI61" s="279"/>
      <c r="AJ61" s="279">
        <f t="shared" si="2"/>
        <v>0</v>
      </c>
      <c r="AK61" s="279"/>
      <c r="AL61" s="279"/>
      <c r="AM61" s="102"/>
      <c r="AN61" s="103"/>
      <c r="AO61" s="103"/>
      <c r="AP61" s="103"/>
      <c r="AQ61" s="103"/>
      <c r="AR61" s="103"/>
      <c r="AS61" s="102"/>
      <c r="AT61" s="102"/>
      <c r="AU61" s="248"/>
      <c r="AV61" s="248"/>
      <c r="AW61" s="248"/>
      <c r="AX61" s="102"/>
      <c r="AY61" s="102"/>
      <c r="AZ61" s="102"/>
      <c r="BA61" s="102"/>
      <c r="BB61" s="102"/>
      <c r="BC61" s="102"/>
      <c r="BD61" s="102"/>
      <c r="BE61" s="102"/>
      <c r="BF61" s="102"/>
    </row>
    <row r="62" spans="1:58" ht="20.100000000000001" customHeight="1">
      <c r="A62" s="97"/>
      <c r="B62" s="98"/>
      <c r="C62" s="333"/>
      <c r="D62" s="334"/>
      <c r="E62" s="99"/>
      <c r="F62" s="333"/>
      <c r="G62" s="100"/>
      <c r="H62" s="146">
        <f>SUM(G$13:G62)</f>
        <v>0</v>
      </c>
      <c r="I62" s="101"/>
      <c r="J62" s="299">
        <f t="shared" si="1"/>
        <v>0</v>
      </c>
      <c r="K62" s="102"/>
      <c r="L62" s="293"/>
      <c r="M62" s="293"/>
      <c r="N62" s="293"/>
      <c r="O62" s="293"/>
      <c r="P62" s="293"/>
      <c r="Q62" s="293"/>
      <c r="R62" s="102"/>
      <c r="S62" s="104"/>
      <c r="T62" s="104"/>
      <c r="U62" s="104"/>
      <c r="V62" s="104"/>
      <c r="W62" s="104"/>
      <c r="X62" s="104"/>
      <c r="Y62" s="104"/>
      <c r="Z62" s="104"/>
      <c r="AA62" s="284"/>
      <c r="AB62" s="284"/>
      <c r="AC62" s="287"/>
      <c r="AD62" s="105"/>
      <c r="AE62" s="106"/>
      <c r="AF62" s="106"/>
      <c r="AG62" s="267"/>
      <c r="AH62" s="279"/>
      <c r="AI62" s="279"/>
      <c r="AJ62" s="279">
        <f t="shared" si="2"/>
        <v>0</v>
      </c>
      <c r="AK62" s="279"/>
      <c r="AL62" s="279"/>
      <c r="AM62" s="102"/>
      <c r="AN62" s="103"/>
      <c r="AO62" s="103"/>
      <c r="AP62" s="103"/>
      <c r="AQ62" s="103"/>
      <c r="AR62" s="103"/>
      <c r="AS62" s="102"/>
      <c r="AT62" s="102"/>
      <c r="AU62" s="248"/>
      <c r="AV62" s="248"/>
      <c r="AW62" s="248"/>
      <c r="AX62" s="102"/>
      <c r="AY62" s="102"/>
      <c r="AZ62" s="102"/>
      <c r="BA62" s="102"/>
      <c r="BB62" s="102"/>
      <c r="BC62" s="102"/>
      <c r="BD62" s="102"/>
      <c r="BE62" s="102"/>
      <c r="BF62" s="102"/>
    </row>
    <row r="63" spans="1:58" ht="20.100000000000001" customHeight="1">
      <c r="A63" s="97"/>
      <c r="B63" s="98"/>
      <c r="C63" s="205"/>
      <c r="D63" s="334"/>
      <c r="E63" s="99"/>
      <c r="F63" s="205"/>
      <c r="G63" s="100"/>
      <c r="H63" s="146">
        <f>SUM(G$13:G63)</f>
        <v>0</v>
      </c>
      <c r="I63" s="101"/>
      <c r="J63" s="299">
        <f t="shared" si="1"/>
        <v>0</v>
      </c>
      <c r="K63" s="102"/>
      <c r="L63" s="293"/>
      <c r="M63" s="293"/>
      <c r="N63" s="293"/>
      <c r="O63" s="293"/>
      <c r="P63" s="293"/>
      <c r="Q63" s="293"/>
      <c r="R63" s="102"/>
      <c r="S63" s="104"/>
      <c r="T63" s="104"/>
      <c r="U63" s="104"/>
      <c r="V63" s="104"/>
      <c r="W63" s="104"/>
      <c r="X63" s="104"/>
      <c r="Y63" s="104"/>
      <c r="Z63" s="104"/>
      <c r="AA63" s="284"/>
      <c r="AB63" s="284"/>
      <c r="AC63" s="287"/>
      <c r="AD63" s="105"/>
      <c r="AE63" s="106"/>
      <c r="AF63" s="106"/>
      <c r="AG63" s="267"/>
      <c r="AH63" s="279"/>
      <c r="AI63" s="279"/>
      <c r="AJ63" s="279">
        <f t="shared" si="2"/>
        <v>0</v>
      </c>
      <c r="AK63" s="279"/>
      <c r="AL63" s="279"/>
      <c r="AM63" s="102"/>
      <c r="AN63" s="103"/>
      <c r="AO63" s="103"/>
      <c r="AP63" s="103"/>
      <c r="AQ63" s="103"/>
      <c r="AR63" s="103"/>
      <c r="AS63" s="102"/>
      <c r="AT63" s="102"/>
      <c r="AU63" s="248"/>
      <c r="AV63" s="248"/>
      <c r="AW63" s="248"/>
      <c r="AX63" s="102"/>
      <c r="AY63" s="102"/>
      <c r="AZ63" s="102"/>
      <c r="BA63" s="102"/>
      <c r="BB63" s="102"/>
      <c r="BC63" s="102"/>
      <c r="BD63" s="102"/>
      <c r="BE63" s="102"/>
      <c r="BF63" s="102"/>
    </row>
    <row r="64" spans="1:58" ht="20.100000000000001" customHeight="1">
      <c r="A64" s="97"/>
      <c r="B64" s="98"/>
      <c r="C64" s="205"/>
      <c r="D64" s="334"/>
      <c r="E64" s="99"/>
      <c r="F64" s="205"/>
      <c r="G64" s="100"/>
      <c r="H64" s="146">
        <f>SUM(G$13:G64)</f>
        <v>0</v>
      </c>
      <c r="I64" s="101"/>
      <c r="J64" s="299">
        <f t="shared" si="1"/>
        <v>0</v>
      </c>
      <c r="K64" s="102"/>
      <c r="L64" s="293"/>
      <c r="M64" s="293"/>
      <c r="N64" s="293"/>
      <c r="O64" s="293"/>
      <c r="P64" s="293"/>
      <c r="Q64" s="293"/>
      <c r="R64" s="102"/>
      <c r="S64" s="104"/>
      <c r="T64" s="104"/>
      <c r="U64" s="104"/>
      <c r="V64" s="104"/>
      <c r="W64" s="104"/>
      <c r="X64" s="104"/>
      <c r="Y64" s="104"/>
      <c r="Z64" s="104"/>
      <c r="AA64" s="284"/>
      <c r="AB64" s="284"/>
      <c r="AC64" s="287"/>
      <c r="AD64" s="105"/>
      <c r="AE64" s="106"/>
      <c r="AF64" s="106"/>
      <c r="AG64" s="267"/>
      <c r="AH64" s="279"/>
      <c r="AI64" s="279"/>
      <c r="AJ64" s="279">
        <f t="shared" si="2"/>
        <v>0</v>
      </c>
      <c r="AK64" s="279"/>
      <c r="AL64" s="279"/>
      <c r="AM64" s="102"/>
      <c r="AN64" s="103"/>
      <c r="AO64" s="103"/>
      <c r="AP64" s="103"/>
      <c r="AQ64" s="103"/>
      <c r="AR64" s="103"/>
      <c r="AS64" s="102"/>
      <c r="AT64" s="102"/>
      <c r="AU64" s="248"/>
      <c r="AV64" s="248"/>
      <c r="AW64" s="248"/>
      <c r="AX64" s="102"/>
      <c r="AY64" s="102"/>
      <c r="AZ64" s="102"/>
      <c r="BA64" s="102"/>
      <c r="BB64" s="102"/>
      <c r="BC64" s="102"/>
      <c r="BD64" s="102"/>
      <c r="BE64" s="102"/>
      <c r="BF64" s="102"/>
    </row>
    <row r="65" spans="1:58" ht="20.100000000000001" customHeight="1">
      <c r="A65" s="97"/>
      <c r="B65" s="98"/>
      <c r="C65" s="262"/>
      <c r="D65" s="334"/>
      <c r="E65" s="99"/>
      <c r="F65" s="262"/>
      <c r="G65" s="100"/>
      <c r="H65" s="146">
        <f>SUM(G$13:G65)</f>
        <v>0</v>
      </c>
      <c r="I65" s="101"/>
      <c r="J65" s="299">
        <f t="shared" si="1"/>
        <v>0</v>
      </c>
      <c r="K65" s="102"/>
      <c r="L65" s="293"/>
      <c r="M65" s="293"/>
      <c r="N65" s="293"/>
      <c r="O65" s="293"/>
      <c r="P65" s="293"/>
      <c r="Q65" s="293"/>
      <c r="R65" s="102"/>
      <c r="S65" s="104"/>
      <c r="T65" s="104"/>
      <c r="U65" s="104"/>
      <c r="V65" s="104"/>
      <c r="W65" s="104"/>
      <c r="X65" s="104"/>
      <c r="Y65" s="104"/>
      <c r="Z65" s="104"/>
      <c r="AA65" s="284"/>
      <c r="AB65" s="284"/>
      <c r="AC65" s="287"/>
      <c r="AD65" s="105"/>
      <c r="AE65" s="106"/>
      <c r="AF65" s="106"/>
      <c r="AG65" s="267"/>
      <c r="AH65" s="279"/>
      <c r="AI65" s="279"/>
      <c r="AJ65" s="279">
        <f t="shared" ref="AJ65:AJ89" si="3">G65</f>
        <v>0</v>
      </c>
      <c r="AK65" s="279"/>
      <c r="AL65" s="279"/>
      <c r="AM65" s="102"/>
      <c r="AN65" s="103"/>
      <c r="AO65" s="103"/>
      <c r="AP65" s="103"/>
      <c r="AQ65" s="103"/>
      <c r="AR65" s="103"/>
      <c r="AS65" s="102"/>
      <c r="AT65" s="102"/>
      <c r="AU65" s="248"/>
      <c r="AV65" s="248"/>
      <c r="AW65" s="248"/>
      <c r="AX65" s="102"/>
      <c r="AY65" s="102"/>
      <c r="AZ65" s="102"/>
      <c r="BA65" s="102"/>
      <c r="BB65" s="102"/>
      <c r="BC65" s="102"/>
      <c r="BD65" s="102"/>
      <c r="BE65" s="102"/>
      <c r="BF65" s="102"/>
    </row>
    <row r="66" spans="1:58" ht="20.100000000000001" customHeight="1">
      <c r="A66" s="97"/>
      <c r="B66" s="98"/>
      <c r="C66" s="262"/>
      <c r="D66" s="334"/>
      <c r="E66" s="99"/>
      <c r="F66" s="262"/>
      <c r="G66" s="100"/>
      <c r="H66" s="146">
        <f>SUM(G$13:G66)</f>
        <v>0</v>
      </c>
      <c r="I66" s="101"/>
      <c r="J66" s="299">
        <f t="shared" si="1"/>
        <v>0</v>
      </c>
      <c r="K66" s="102"/>
      <c r="L66" s="293"/>
      <c r="M66" s="293"/>
      <c r="N66" s="293"/>
      <c r="O66" s="293"/>
      <c r="P66" s="293"/>
      <c r="Q66" s="293"/>
      <c r="R66" s="102"/>
      <c r="S66" s="104"/>
      <c r="T66" s="104"/>
      <c r="U66" s="104"/>
      <c r="V66" s="104"/>
      <c r="W66" s="104"/>
      <c r="X66" s="104"/>
      <c r="Y66" s="104"/>
      <c r="Z66" s="104"/>
      <c r="AA66" s="284"/>
      <c r="AB66" s="284"/>
      <c r="AC66" s="287"/>
      <c r="AD66" s="105"/>
      <c r="AE66" s="106"/>
      <c r="AF66" s="106"/>
      <c r="AG66" s="267"/>
      <c r="AH66" s="279"/>
      <c r="AI66" s="279"/>
      <c r="AJ66" s="279">
        <f t="shared" si="3"/>
        <v>0</v>
      </c>
      <c r="AK66" s="279"/>
      <c r="AL66" s="279"/>
      <c r="AM66" s="102"/>
      <c r="AN66" s="103"/>
      <c r="AO66" s="103"/>
      <c r="AP66" s="103"/>
      <c r="AQ66" s="103"/>
      <c r="AR66" s="103"/>
      <c r="AS66" s="102"/>
      <c r="AT66" s="102"/>
      <c r="AU66" s="248"/>
      <c r="AV66" s="248"/>
      <c r="AW66" s="248"/>
      <c r="AX66" s="102"/>
      <c r="AY66" s="102"/>
      <c r="AZ66" s="102"/>
      <c r="BA66" s="102"/>
      <c r="BB66" s="102"/>
      <c r="BC66" s="102"/>
      <c r="BD66" s="102"/>
      <c r="BE66" s="102"/>
      <c r="BF66" s="102"/>
    </row>
    <row r="67" spans="1:58" ht="20.100000000000001" customHeight="1">
      <c r="A67" s="97"/>
      <c r="B67" s="98"/>
      <c r="C67" s="262"/>
      <c r="D67" s="334"/>
      <c r="E67" s="99"/>
      <c r="F67" s="262"/>
      <c r="G67" s="100"/>
      <c r="H67" s="146">
        <f>SUM(G$13:G67)</f>
        <v>0</v>
      </c>
      <c r="I67" s="101"/>
      <c r="J67" s="299">
        <f t="shared" si="1"/>
        <v>0</v>
      </c>
      <c r="K67" s="102"/>
      <c r="L67" s="293"/>
      <c r="M67" s="293"/>
      <c r="N67" s="293"/>
      <c r="O67" s="293"/>
      <c r="P67" s="293"/>
      <c r="Q67" s="293"/>
      <c r="R67" s="102"/>
      <c r="S67" s="104"/>
      <c r="T67" s="104"/>
      <c r="U67" s="104"/>
      <c r="V67" s="104"/>
      <c r="W67" s="104"/>
      <c r="X67" s="104"/>
      <c r="Y67" s="104"/>
      <c r="Z67" s="104"/>
      <c r="AA67" s="284"/>
      <c r="AB67" s="284"/>
      <c r="AC67" s="287"/>
      <c r="AD67" s="105"/>
      <c r="AE67" s="106"/>
      <c r="AF67" s="106"/>
      <c r="AG67" s="267"/>
      <c r="AH67" s="279"/>
      <c r="AI67" s="279"/>
      <c r="AJ67" s="279">
        <f t="shared" si="3"/>
        <v>0</v>
      </c>
      <c r="AK67" s="279"/>
      <c r="AL67" s="279"/>
      <c r="AM67" s="102"/>
      <c r="AN67" s="103"/>
      <c r="AO67" s="103"/>
      <c r="AP67" s="103"/>
      <c r="AQ67" s="103"/>
      <c r="AR67" s="103"/>
      <c r="AS67" s="102"/>
      <c r="AT67" s="102"/>
      <c r="AU67" s="248"/>
      <c r="AV67" s="248"/>
      <c r="AW67" s="248"/>
      <c r="AX67" s="102"/>
      <c r="AY67" s="102"/>
      <c r="AZ67" s="102"/>
      <c r="BA67" s="102"/>
      <c r="BB67" s="102"/>
      <c r="BC67" s="102"/>
      <c r="BD67" s="102"/>
      <c r="BE67" s="102"/>
      <c r="BF67" s="102"/>
    </row>
    <row r="68" spans="1:58" ht="20.100000000000001" customHeight="1">
      <c r="A68" s="97"/>
      <c r="B68" s="98"/>
      <c r="C68" s="262"/>
      <c r="D68" s="334"/>
      <c r="E68" s="99"/>
      <c r="F68" s="262"/>
      <c r="G68" s="100"/>
      <c r="H68" s="146">
        <f>SUM(G$13:G68)</f>
        <v>0</v>
      </c>
      <c r="I68" s="101"/>
      <c r="J68" s="299">
        <f t="shared" si="1"/>
        <v>0</v>
      </c>
      <c r="K68" s="102"/>
      <c r="L68" s="293"/>
      <c r="M68" s="293"/>
      <c r="N68" s="293"/>
      <c r="O68" s="293"/>
      <c r="P68" s="293"/>
      <c r="Q68" s="293"/>
      <c r="R68" s="102"/>
      <c r="S68" s="104"/>
      <c r="T68" s="104"/>
      <c r="U68" s="104"/>
      <c r="V68" s="104"/>
      <c r="W68" s="104"/>
      <c r="X68" s="104"/>
      <c r="Y68" s="104"/>
      <c r="Z68" s="104"/>
      <c r="AA68" s="284"/>
      <c r="AB68" s="284"/>
      <c r="AC68" s="287"/>
      <c r="AD68" s="105"/>
      <c r="AE68" s="106"/>
      <c r="AF68" s="106"/>
      <c r="AG68" s="267"/>
      <c r="AH68" s="279"/>
      <c r="AI68" s="279"/>
      <c r="AJ68" s="279">
        <f t="shared" si="3"/>
        <v>0</v>
      </c>
      <c r="AK68" s="279"/>
      <c r="AL68" s="279"/>
      <c r="AM68" s="102"/>
      <c r="AN68" s="103"/>
      <c r="AO68" s="103"/>
      <c r="AP68" s="103"/>
      <c r="AQ68" s="103"/>
      <c r="AR68" s="103"/>
      <c r="AS68" s="102"/>
      <c r="AT68" s="102"/>
      <c r="AU68" s="248"/>
      <c r="AV68" s="248"/>
      <c r="AW68" s="248"/>
      <c r="AX68" s="102"/>
      <c r="AY68" s="102"/>
      <c r="AZ68" s="102"/>
      <c r="BA68" s="102"/>
      <c r="BB68" s="102"/>
      <c r="BC68" s="102"/>
      <c r="BD68" s="102"/>
      <c r="BE68" s="102"/>
      <c r="BF68" s="102"/>
    </row>
    <row r="69" spans="1:58" ht="20.100000000000001" customHeight="1">
      <c r="A69" s="97"/>
      <c r="B69" s="98"/>
      <c r="C69" s="262"/>
      <c r="D69" s="334"/>
      <c r="E69" s="99"/>
      <c r="F69" s="262"/>
      <c r="G69" s="100"/>
      <c r="H69" s="146">
        <f>SUM(G$13:G69)</f>
        <v>0</v>
      </c>
      <c r="I69" s="101"/>
      <c r="J69" s="299">
        <f t="shared" si="1"/>
        <v>0</v>
      </c>
      <c r="K69" s="102"/>
      <c r="L69" s="293"/>
      <c r="M69" s="293"/>
      <c r="N69" s="293"/>
      <c r="O69" s="293"/>
      <c r="P69" s="293"/>
      <c r="Q69" s="293"/>
      <c r="R69" s="102"/>
      <c r="S69" s="104"/>
      <c r="T69" s="104"/>
      <c r="U69" s="104"/>
      <c r="V69" s="104"/>
      <c r="W69" s="104"/>
      <c r="X69" s="104"/>
      <c r="Y69" s="104"/>
      <c r="Z69" s="104"/>
      <c r="AA69" s="284"/>
      <c r="AB69" s="284"/>
      <c r="AC69" s="287"/>
      <c r="AD69" s="105"/>
      <c r="AE69" s="106"/>
      <c r="AF69" s="106"/>
      <c r="AG69" s="267"/>
      <c r="AH69" s="279"/>
      <c r="AI69" s="279"/>
      <c r="AJ69" s="279">
        <f t="shared" si="3"/>
        <v>0</v>
      </c>
      <c r="AK69" s="279"/>
      <c r="AL69" s="279"/>
      <c r="AM69" s="102"/>
      <c r="AN69" s="103"/>
      <c r="AO69" s="103"/>
      <c r="AP69" s="103"/>
      <c r="AQ69" s="103"/>
      <c r="AR69" s="103"/>
      <c r="AS69" s="102"/>
      <c r="AT69" s="102"/>
      <c r="AU69" s="248"/>
      <c r="AV69" s="248"/>
      <c r="AW69" s="248"/>
      <c r="AX69" s="102"/>
      <c r="AY69" s="102"/>
      <c r="AZ69" s="102"/>
      <c r="BA69" s="102"/>
      <c r="BB69" s="102"/>
      <c r="BC69" s="102"/>
      <c r="BD69" s="102"/>
      <c r="BE69" s="102"/>
      <c r="BF69" s="102"/>
    </row>
    <row r="70" spans="1:58" ht="20.100000000000001" customHeight="1">
      <c r="A70" s="97"/>
      <c r="B70" s="98"/>
      <c r="C70" s="262"/>
      <c r="D70" s="334"/>
      <c r="E70" s="99"/>
      <c r="F70" s="262"/>
      <c r="G70" s="100"/>
      <c r="H70" s="146">
        <f>SUM(G$13:G70)</f>
        <v>0</v>
      </c>
      <c r="I70" s="101"/>
      <c r="J70" s="299">
        <f t="shared" si="1"/>
        <v>0</v>
      </c>
      <c r="K70" s="102"/>
      <c r="L70" s="293"/>
      <c r="M70" s="293"/>
      <c r="N70" s="293"/>
      <c r="O70" s="293"/>
      <c r="P70" s="293"/>
      <c r="Q70" s="293"/>
      <c r="R70" s="102"/>
      <c r="S70" s="104"/>
      <c r="T70" s="104"/>
      <c r="U70" s="104"/>
      <c r="V70" s="104"/>
      <c r="W70" s="104"/>
      <c r="X70" s="104"/>
      <c r="Y70" s="104"/>
      <c r="Z70" s="104"/>
      <c r="AA70" s="284"/>
      <c r="AB70" s="284"/>
      <c r="AC70" s="287"/>
      <c r="AD70" s="105"/>
      <c r="AE70" s="106"/>
      <c r="AF70" s="106"/>
      <c r="AG70" s="267"/>
      <c r="AH70" s="279"/>
      <c r="AI70" s="279"/>
      <c r="AJ70" s="279">
        <f t="shared" si="3"/>
        <v>0</v>
      </c>
      <c r="AK70" s="279"/>
      <c r="AL70" s="279"/>
      <c r="AM70" s="102"/>
      <c r="AN70" s="103"/>
      <c r="AO70" s="103"/>
      <c r="AP70" s="103"/>
      <c r="AQ70" s="103"/>
      <c r="AR70" s="103"/>
      <c r="AS70" s="102"/>
      <c r="AT70" s="102"/>
      <c r="AU70" s="248"/>
      <c r="AV70" s="248"/>
      <c r="AW70" s="248"/>
      <c r="AX70" s="102"/>
      <c r="AY70" s="102"/>
      <c r="AZ70" s="102"/>
      <c r="BA70" s="102"/>
      <c r="BB70" s="102"/>
      <c r="BC70" s="102"/>
      <c r="BD70" s="102"/>
      <c r="BE70" s="102"/>
      <c r="BF70" s="102"/>
    </row>
    <row r="71" spans="1:58" ht="20.100000000000001" customHeight="1">
      <c r="A71" s="97"/>
      <c r="B71" s="98"/>
      <c r="C71" s="262"/>
      <c r="D71" s="334"/>
      <c r="E71" s="99"/>
      <c r="F71" s="262"/>
      <c r="G71" s="100"/>
      <c r="H71" s="146">
        <f>SUM(G$13:G71)</f>
        <v>0</v>
      </c>
      <c r="I71" s="101"/>
      <c r="J71" s="299">
        <f t="shared" si="1"/>
        <v>0</v>
      </c>
      <c r="K71" s="102"/>
      <c r="L71" s="293"/>
      <c r="M71" s="293"/>
      <c r="N71" s="293"/>
      <c r="O71" s="293"/>
      <c r="P71" s="293"/>
      <c r="Q71" s="293"/>
      <c r="R71" s="102"/>
      <c r="S71" s="104"/>
      <c r="T71" s="104"/>
      <c r="U71" s="104"/>
      <c r="V71" s="104"/>
      <c r="W71" s="104"/>
      <c r="X71" s="104"/>
      <c r="Y71" s="104"/>
      <c r="Z71" s="104"/>
      <c r="AA71" s="284"/>
      <c r="AB71" s="284"/>
      <c r="AC71" s="287"/>
      <c r="AD71" s="105"/>
      <c r="AE71" s="106"/>
      <c r="AF71" s="106"/>
      <c r="AG71" s="267"/>
      <c r="AH71" s="279"/>
      <c r="AI71" s="279"/>
      <c r="AJ71" s="279">
        <f t="shared" si="3"/>
        <v>0</v>
      </c>
      <c r="AK71" s="279"/>
      <c r="AL71" s="279"/>
      <c r="AM71" s="102"/>
      <c r="AN71" s="103"/>
      <c r="AO71" s="103"/>
      <c r="AP71" s="103"/>
      <c r="AQ71" s="103"/>
      <c r="AR71" s="103"/>
      <c r="AS71" s="102"/>
      <c r="AT71" s="102"/>
      <c r="AU71" s="248"/>
      <c r="AV71" s="248"/>
      <c r="AW71" s="248"/>
      <c r="AX71" s="102"/>
      <c r="AY71" s="102"/>
      <c r="AZ71" s="102"/>
      <c r="BA71" s="102"/>
      <c r="BB71" s="102"/>
      <c r="BC71" s="102"/>
      <c r="BD71" s="102"/>
      <c r="BE71" s="102"/>
      <c r="BF71" s="102"/>
    </row>
    <row r="72" spans="1:58" ht="20.100000000000001" customHeight="1">
      <c r="A72" s="97"/>
      <c r="B72" s="98"/>
      <c r="C72" s="262"/>
      <c r="D72" s="334"/>
      <c r="E72" s="99"/>
      <c r="F72" s="262"/>
      <c r="G72" s="100"/>
      <c r="H72" s="146">
        <f>SUM(G$13:G72)</f>
        <v>0</v>
      </c>
      <c r="I72" s="101"/>
      <c r="J72" s="299">
        <f t="shared" si="1"/>
        <v>0</v>
      </c>
      <c r="K72" s="102"/>
      <c r="L72" s="293"/>
      <c r="M72" s="293"/>
      <c r="N72" s="293"/>
      <c r="O72" s="293"/>
      <c r="P72" s="293"/>
      <c r="Q72" s="293"/>
      <c r="R72" s="102"/>
      <c r="S72" s="104"/>
      <c r="T72" s="104"/>
      <c r="U72" s="104"/>
      <c r="V72" s="104"/>
      <c r="W72" s="104"/>
      <c r="X72" s="104"/>
      <c r="Y72" s="104"/>
      <c r="Z72" s="104"/>
      <c r="AA72" s="284"/>
      <c r="AB72" s="284"/>
      <c r="AC72" s="287"/>
      <c r="AD72" s="105"/>
      <c r="AE72" s="106"/>
      <c r="AF72" s="106"/>
      <c r="AG72" s="267"/>
      <c r="AH72" s="279"/>
      <c r="AI72" s="279"/>
      <c r="AJ72" s="279">
        <f t="shared" si="3"/>
        <v>0</v>
      </c>
      <c r="AK72" s="279"/>
      <c r="AL72" s="279"/>
      <c r="AM72" s="102"/>
      <c r="AN72" s="103"/>
      <c r="AO72" s="103"/>
      <c r="AP72" s="103"/>
      <c r="AQ72" s="103"/>
      <c r="AR72" s="103"/>
      <c r="AS72" s="102"/>
      <c r="AT72" s="102"/>
      <c r="AU72" s="248"/>
      <c r="AV72" s="248"/>
      <c r="AW72" s="248"/>
      <c r="AX72" s="102"/>
      <c r="AY72" s="102"/>
      <c r="AZ72" s="102"/>
      <c r="BA72" s="102"/>
      <c r="BB72" s="102"/>
      <c r="BC72" s="102"/>
      <c r="BD72" s="102"/>
      <c r="BE72" s="102"/>
      <c r="BF72" s="102"/>
    </row>
    <row r="73" spans="1:58" ht="20.100000000000001" customHeight="1">
      <c r="A73" s="97"/>
      <c r="B73" s="98"/>
      <c r="C73" s="262"/>
      <c r="D73" s="334"/>
      <c r="E73" s="99"/>
      <c r="F73" s="262"/>
      <c r="G73" s="100"/>
      <c r="H73" s="146">
        <f>SUM(G$13:G73)</f>
        <v>0</v>
      </c>
      <c r="I73" s="101"/>
      <c r="J73" s="299">
        <f t="shared" si="1"/>
        <v>0</v>
      </c>
      <c r="K73" s="102"/>
      <c r="L73" s="293"/>
      <c r="M73" s="293"/>
      <c r="N73" s="293"/>
      <c r="O73" s="293"/>
      <c r="P73" s="293"/>
      <c r="Q73" s="293"/>
      <c r="R73" s="102"/>
      <c r="S73" s="104"/>
      <c r="T73" s="104"/>
      <c r="U73" s="104"/>
      <c r="V73" s="104"/>
      <c r="W73" s="104"/>
      <c r="X73" s="104"/>
      <c r="Y73" s="104"/>
      <c r="Z73" s="104"/>
      <c r="AA73" s="284"/>
      <c r="AB73" s="284"/>
      <c r="AC73" s="287"/>
      <c r="AD73" s="105"/>
      <c r="AE73" s="106"/>
      <c r="AF73" s="106"/>
      <c r="AG73" s="267"/>
      <c r="AH73" s="279"/>
      <c r="AI73" s="279"/>
      <c r="AJ73" s="279">
        <f t="shared" si="3"/>
        <v>0</v>
      </c>
      <c r="AK73" s="279"/>
      <c r="AL73" s="279"/>
      <c r="AM73" s="102"/>
      <c r="AN73" s="103"/>
      <c r="AO73" s="103"/>
      <c r="AP73" s="103"/>
      <c r="AQ73" s="103"/>
      <c r="AR73" s="103"/>
      <c r="AS73" s="102"/>
      <c r="AT73" s="102"/>
      <c r="AU73" s="248"/>
      <c r="AV73" s="248"/>
      <c r="AW73" s="248"/>
      <c r="AX73" s="102"/>
      <c r="AY73" s="102"/>
      <c r="AZ73" s="102"/>
      <c r="BA73" s="102"/>
      <c r="BB73" s="102"/>
      <c r="BC73" s="102"/>
      <c r="BD73" s="102"/>
      <c r="BE73" s="102"/>
      <c r="BF73" s="102"/>
    </row>
    <row r="74" spans="1:58" ht="20.100000000000001" customHeight="1">
      <c r="A74" s="97"/>
      <c r="B74" s="98"/>
      <c r="C74" s="262"/>
      <c r="D74" s="334"/>
      <c r="E74" s="99"/>
      <c r="F74" s="262"/>
      <c r="G74" s="100"/>
      <c r="H74" s="146">
        <f>SUM(G$13:G74)</f>
        <v>0</v>
      </c>
      <c r="I74" s="101"/>
      <c r="J74" s="299">
        <f t="shared" si="1"/>
        <v>0</v>
      </c>
      <c r="K74" s="102"/>
      <c r="L74" s="293"/>
      <c r="M74" s="293"/>
      <c r="N74" s="293"/>
      <c r="O74" s="293"/>
      <c r="P74" s="293"/>
      <c r="Q74" s="293"/>
      <c r="R74" s="102"/>
      <c r="S74" s="104"/>
      <c r="T74" s="104"/>
      <c r="U74" s="104"/>
      <c r="V74" s="104"/>
      <c r="W74" s="104"/>
      <c r="X74" s="104"/>
      <c r="Y74" s="104"/>
      <c r="Z74" s="104"/>
      <c r="AA74" s="284"/>
      <c r="AB74" s="284"/>
      <c r="AC74" s="287"/>
      <c r="AD74" s="105"/>
      <c r="AE74" s="106"/>
      <c r="AF74" s="106"/>
      <c r="AG74" s="267"/>
      <c r="AH74" s="279"/>
      <c r="AI74" s="279"/>
      <c r="AJ74" s="279">
        <f t="shared" si="3"/>
        <v>0</v>
      </c>
      <c r="AK74" s="279"/>
      <c r="AL74" s="279"/>
      <c r="AM74" s="102"/>
      <c r="AN74" s="103"/>
      <c r="AO74" s="103"/>
      <c r="AP74" s="103"/>
      <c r="AQ74" s="103"/>
      <c r="AR74" s="103"/>
      <c r="AS74" s="102"/>
      <c r="AT74" s="102"/>
      <c r="AU74" s="248"/>
      <c r="AV74" s="248"/>
      <c r="AW74" s="248"/>
      <c r="AX74" s="102"/>
      <c r="AY74" s="102"/>
      <c r="AZ74" s="102"/>
      <c r="BA74" s="102"/>
      <c r="BB74" s="102"/>
      <c r="BC74" s="102"/>
      <c r="BD74" s="102"/>
      <c r="BE74" s="102"/>
      <c r="BF74" s="102"/>
    </row>
    <row r="75" spans="1:58" ht="20.100000000000001" customHeight="1">
      <c r="A75" s="97"/>
      <c r="B75" s="98"/>
      <c r="C75" s="262"/>
      <c r="D75" s="334"/>
      <c r="E75" s="99"/>
      <c r="F75" s="262"/>
      <c r="G75" s="100"/>
      <c r="H75" s="146">
        <f>SUM(G$13:G75)</f>
        <v>0</v>
      </c>
      <c r="I75" s="101"/>
      <c r="J75" s="299">
        <f t="shared" si="1"/>
        <v>0</v>
      </c>
      <c r="K75" s="102"/>
      <c r="L75" s="293"/>
      <c r="M75" s="293"/>
      <c r="N75" s="293"/>
      <c r="O75" s="293"/>
      <c r="P75" s="293"/>
      <c r="Q75" s="293"/>
      <c r="R75" s="102"/>
      <c r="S75" s="104"/>
      <c r="T75" s="104"/>
      <c r="U75" s="104"/>
      <c r="V75" s="104"/>
      <c r="W75" s="104"/>
      <c r="X75" s="104"/>
      <c r="Y75" s="104"/>
      <c r="Z75" s="104"/>
      <c r="AA75" s="284"/>
      <c r="AB75" s="284"/>
      <c r="AC75" s="287"/>
      <c r="AD75" s="105"/>
      <c r="AE75" s="106"/>
      <c r="AF75" s="106"/>
      <c r="AG75" s="267"/>
      <c r="AH75" s="279"/>
      <c r="AI75" s="279"/>
      <c r="AJ75" s="279">
        <f t="shared" si="3"/>
        <v>0</v>
      </c>
      <c r="AK75" s="279"/>
      <c r="AL75" s="279"/>
      <c r="AM75" s="102"/>
      <c r="AN75" s="103"/>
      <c r="AO75" s="103"/>
      <c r="AP75" s="103"/>
      <c r="AQ75" s="103"/>
      <c r="AR75" s="103"/>
      <c r="AS75" s="102"/>
      <c r="AT75" s="102"/>
      <c r="AU75" s="248"/>
      <c r="AV75" s="248"/>
      <c r="AW75" s="248"/>
      <c r="AX75" s="102"/>
      <c r="AY75" s="102"/>
      <c r="AZ75" s="102"/>
      <c r="BA75" s="102"/>
      <c r="BB75" s="102"/>
      <c r="BC75" s="102"/>
      <c r="BD75" s="102"/>
      <c r="BE75" s="102"/>
      <c r="BF75" s="102"/>
    </row>
    <row r="76" spans="1:58" ht="20.100000000000001" customHeight="1">
      <c r="A76" s="97"/>
      <c r="B76" s="98"/>
      <c r="C76" s="262"/>
      <c r="D76" s="334"/>
      <c r="E76" s="99"/>
      <c r="F76" s="262"/>
      <c r="G76" s="100"/>
      <c r="H76" s="146">
        <f>SUM(G$13:G76)</f>
        <v>0</v>
      </c>
      <c r="I76" s="101"/>
      <c r="J76" s="299">
        <f t="shared" si="1"/>
        <v>0</v>
      </c>
      <c r="K76" s="102"/>
      <c r="L76" s="293"/>
      <c r="M76" s="293"/>
      <c r="N76" s="293"/>
      <c r="O76" s="293"/>
      <c r="P76" s="293"/>
      <c r="Q76" s="293"/>
      <c r="R76" s="102"/>
      <c r="S76" s="104"/>
      <c r="T76" s="104"/>
      <c r="U76" s="104"/>
      <c r="V76" s="104"/>
      <c r="W76" s="104"/>
      <c r="X76" s="104"/>
      <c r="Y76" s="104"/>
      <c r="Z76" s="104"/>
      <c r="AA76" s="284"/>
      <c r="AB76" s="284"/>
      <c r="AC76" s="287"/>
      <c r="AD76" s="105"/>
      <c r="AE76" s="106"/>
      <c r="AF76" s="106"/>
      <c r="AG76" s="267"/>
      <c r="AH76" s="279"/>
      <c r="AI76" s="279"/>
      <c r="AJ76" s="279">
        <f t="shared" si="3"/>
        <v>0</v>
      </c>
      <c r="AK76" s="279"/>
      <c r="AL76" s="279"/>
      <c r="AM76" s="102"/>
      <c r="AN76" s="103"/>
      <c r="AO76" s="103"/>
      <c r="AP76" s="103"/>
      <c r="AQ76" s="103"/>
      <c r="AR76" s="103"/>
      <c r="AS76" s="102"/>
      <c r="AT76" s="102"/>
      <c r="AU76" s="248"/>
      <c r="AV76" s="248"/>
      <c r="AW76" s="248"/>
      <c r="AX76" s="102"/>
      <c r="AY76" s="102"/>
      <c r="AZ76" s="102"/>
      <c r="BA76" s="102"/>
      <c r="BB76" s="102"/>
      <c r="BC76" s="102"/>
      <c r="BD76" s="102"/>
      <c r="BE76" s="102"/>
      <c r="BF76" s="102"/>
    </row>
    <row r="77" spans="1:58" ht="20.100000000000001" customHeight="1">
      <c r="A77" s="97"/>
      <c r="B77" s="98"/>
      <c r="C77" s="262"/>
      <c r="D77" s="334"/>
      <c r="E77" s="99"/>
      <c r="F77" s="262"/>
      <c r="G77" s="100"/>
      <c r="H77" s="146">
        <f>SUM(G$13:G77)</f>
        <v>0</v>
      </c>
      <c r="I77" s="101"/>
      <c r="J77" s="299">
        <f t="shared" si="1"/>
        <v>0</v>
      </c>
      <c r="K77" s="102"/>
      <c r="L77" s="293"/>
      <c r="M77" s="293"/>
      <c r="N77" s="293"/>
      <c r="O77" s="293"/>
      <c r="P77" s="293"/>
      <c r="Q77" s="293"/>
      <c r="R77" s="102"/>
      <c r="S77" s="104"/>
      <c r="T77" s="104"/>
      <c r="U77" s="104"/>
      <c r="V77" s="104"/>
      <c r="W77" s="104"/>
      <c r="X77" s="104"/>
      <c r="Y77" s="104"/>
      <c r="Z77" s="104"/>
      <c r="AA77" s="284"/>
      <c r="AB77" s="284"/>
      <c r="AC77" s="287"/>
      <c r="AD77" s="105"/>
      <c r="AE77" s="106"/>
      <c r="AF77" s="106"/>
      <c r="AG77" s="267"/>
      <c r="AH77" s="279"/>
      <c r="AI77" s="279"/>
      <c r="AJ77" s="279">
        <f t="shared" si="3"/>
        <v>0</v>
      </c>
      <c r="AK77" s="279"/>
      <c r="AL77" s="279"/>
      <c r="AM77" s="102"/>
      <c r="AN77" s="103"/>
      <c r="AO77" s="103"/>
      <c r="AP77" s="103"/>
      <c r="AQ77" s="103"/>
      <c r="AR77" s="103"/>
      <c r="AS77" s="102"/>
      <c r="AT77" s="102"/>
      <c r="AU77" s="248"/>
      <c r="AV77" s="248"/>
      <c r="AW77" s="248"/>
      <c r="AX77" s="102"/>
      <c r="AY77" s="102"/>
      <c r="AZ77" s="102"/>
      <c r="BA77" s="102"/>
      <c r="BB77" s="102"/>
      <c r="BC77" s="102"/>
      <c r="BD77" s="102"/>
      <c r="BE77" s="102"/>
      <c r="BF77" s="102"/>
    </row>
    <row r="78" spans="1:58" ht="20.100000000000001" customHeight="1">
      <c r="A78" s="97"/>
      <c r="B78" s="98"/>
      <c r="C78" s="262"/>
      <c r="D78" s="334"/>
      <c r="E78" s="99"/>
      <c r="F78" s="262"/>
      <c r="G78" s="100"/>
      <c r="H78" s="146">
        <f>SUM(G$13:G78)</f>
        <v>0</v>
      </c>
      <c r="I78" s="101"/>
      <c r="J78" s="299">
        <f t="shared" si="1"/>
        <v>0</v>
      </c>
      <c r="K78" s="102"/>
      <c r="L78" s="293"/>
      <c r="M78" s="293"/>
      <c r="N78" s="293"/>
      <c r="O78" s="293"/>
      <c r="P78" s="293"/>
      <c r="Q78" s="293"/>
      <c r="R78" s="102"/>
      <c r="S78" s="104"/>
      <c r="T78" s="104"/>
      <c r="U78" s="104"/>
      <c r="V78" s="104"/>
      <c r="W78" s="104"/>
      <c r="X78" s="104"/>
      <c r="Y78" s="104"/>
      <c r="Z78" s="104"/>
      <c r="AA78" s="284"/>
      <c r="AB78" s="284"/>
      <c r="AC78" s="287"/>
      <c r="AD78" s="105"/>
      <c r="AE78" s="106"/>
      <c r="AF78" s="106"/>
      <c r="AG78" s="267"/>
      <c r="AH78" s="279"/>
      <c r="AI78" s="279"/>
      <c r="AJ78" s="279">
        <f t="shared" si="3"/>
        <v>0</v>
      </c>
      <c r="AK78" s="279"/>
      <c r="AL78" s="279"/>
      <c r="AM78" s="102"/>
      <c r="AN78" s="103"/>
      <c r="AO78" s="103"/>
      <c r="AP78" s="103"/>
      <c r="AQ78" s="103"/>
      <c r="AR78" s="103"/>
      <c r="AS78" s="102"/>
      <c r="AT78" s="102"/>
      <c r="AU78" s="248"/>
      <c r="AV78" s="248"/>
      <c r="AW78" s="248"/>
      <c r="AX78" s="102"/>
      <c r="AY78" s="102"/>
      <c r="AZ78" s="102"/>
      <c r="BA78" s="102"/>
      <c r="BB78" s="102"/>
      <c r="BC78" s="102"/>
      <c r="BD78" s="102"/>
      <c r="BE78" s="102"/>
      <c r="BF78" s="102"/>
    </row>
    <row r="79" spans="1:58" ht="20.100000000000001" customHeight="1">
      <c r="A79" s="97"/>
      <c r="B79" s="98"/>
      <c r="C79" s="262"/>
      <c r="D79" s="334"/>
      <c r="E79" s="99"/>
      <c r="F79" s="262"/>
      <c r="G79" s="100"/>
      <c r="H79" s="146">
        <f>SUM(G$13:G79)</f>
        <v>0</v>
      </c>
      <c r="I79" s="101"/>
      <c r="J79" s="299">
        <f t="shared" si="1"/>
        <v>0</v>
      </c>
      <c r="K79" s="102"/>
      <c r="L79" s="293"/>
      <c r="M79" s="293"/>
      <c r="N79" s="293"/>
      <c r="O79" s="293"/>
      <c r="P79" s="293"/>
      <c r="Q79" s="293"/>
      <c r="R79" s="102"/>
      <c r="S79" s="104"/>
      <c r="T79" s="104"/>
      <c r="U79" s="104"/>
      <c r="V79" s="104"/>
      <c r="W79" s="104"/>
      <c r="X79" s="104"/>
      <c r="Y79" s="104"/>
      <c r="Z79" s="104"/>
      <c r="AA79" s="284"/>
      <c r="AB79" s="284"/>
      <c r="AC79" s="287"/>
      <c r="AD79" s="105"/>
      <c r="AE79" s="106"/>
      <c r="AF79" s="106"/>
      <c r="AG79" s="267"/>
      <c r="AH79" s="279"/>
      <c r="AI79" s="279"/>
      <c r="AJ79" s="279">
        <f t="shared" si="3"/>
        <v>0</v>
      </c>
      <c r="AK79" s="279"/>
      <c r="AL79" s="279"/>
      <c r="AM79" s="102"/>
      <c r="AN79" s="103"/>
      <c r="AO79" s="103"/>
      <c r="AP79" s="103"/>
      <c r="AQ79" s="103"/>
      <c r="AR79" s="103"/>
      <c r="AS79" s="102"/>
      <c r="AT79" s="102"/>
      <c r="AU79" s="248"/>
      <c r="AV79" s="248"/>
      <c r="AW79" s="248"/>
      <c r="AX79" s="102"/>
      <c r="AY79" s="102"/>
      <c r="AZ79" s="102"/>
      <c r="BA79" s="102"/>
      <c r="BB79" s="102"/>
      <c r="BC79" s="102"/>
      <c r="BD79" s="102"/>
      <c r="BE79" s="102"/>
      <c r="BF79" s="102"/>
    </row>
    <row r="80" spans="1:58" ht="20.100000000000001" customHeight="1">
      <c r="A80" s="97"/>
      <c r="B80" s="98"/>
      <c r="C80" s="262"/>
      <c r="D80" s="334"/>
      <c r="E80" s="99"/>
      <c r="F80" s="262"/>
      <c r="G80" s="100"/>
      <c r="H80" s="146">
        <f>SUM(G$13:G80)</f>
        <v>0</v>
      </c>
      <c r="I80" s="101"/>
      <c r="J80" s="299">
        <f t="shared" si="1"/>
        <v>0</v>
      </c>
      <c r="K80" s="102"/>
      <c r="L80" s="293"/>
      <c r="M80" s="293"/>
      <c r="N80" s="293"/>
      <c r="O80" s="293"/>
      <c r="P80" s="293"/>
      <c r="Q80" s="293"/>
      <c r="R80" s="102"/>
      <c r="S80" s="104"/>
      <c r="T80" s="104"/>
      <c r="U80" s="104"/>
      <c r="V80" s="104"/>
      <c r="W80" s="104"/>
      <c r="X80" s="104"/>
      <c r="Y80" s="104"/>
      <c r="Z80" s="104"/>
      <c r="AA80" s="284"/>
      <c r="AB80" s="284"/>
      <c r="AC80" s="287"/>
      <c r="AD80" s="105"/>
      <c r="AE80" s="106"/>
      <c r="AF80" s="106"/>
      <c r="AG80" s="267"/>
      <c r="AH80" s="279"/>
      <c r="AI80" s="279"/>
      <c r="AJ80" s="279">
        <f t="shared" si="3"/>
        <v>0</v>
      </c>
      <c r="AK80" s="279"/>
      <c r="AL80" s="279"/>
      <c r="AM80" s="102"/>
      <c r="AN80" s="103"/>
      <c r="AO80" s="103"/>
      <c r="AP80" s="103"/>
      <c r="AQ80" s="103"/>
      <c r="AR80" s="103"/>
      <c r="AS80" s="102"/>
      <c r="AT80" s="102"/>
      <c r="AU80" s="248"/>
      <c r="AV80" s="248"/>
      <c r="AW80" s="248"/>
      <c r="AX80" s="102"/>
      <c r="AY80" s="102"/>
      <c r="AZ80" s="102"/>
      <c r="BA80" s="102"/>
      <c r="BB80" s="102"/>
      <c r="BC80" s="102"/>
      <c r="BD80" s="102"/>
      <c r="BE80" s="102"/>
      <c r="BF80" s="102"/>
    </row>
    <row r="81" spans="1:58" ht="20.100000000000001" customHeight="1">
      <c r="A81" s="97"/>
      <c r="B81" s="98"/>
      <c r="C81" s="333"/>
      <c r="D81" s="334"/>
      <c r="E81" s="99"/>
      <c r="F81" s="333"/>
      <c r="G81" s="100"/>
      <c r="H81" s="146">
        <f>SUM(G$13:G81)</f>
        <v>0</v>
      </c>
      <c r="I81" s="101"/>
      <c r="J81" s="299">
        <f t="shared" ref="J81:J84" si="4">SUM(L81:AR81)</f>
        <v>0</v>
      </c>
      <c r="K81" s="102"/>
      <c r="L81" s="293"/>
      <c r="M81" s="293"/>
      <c r="N81" s="293"/>
      <c r="O81" s="293"/>
      <c r="P81" s="293"/>
      <c r="Q81" s="293"/>
      <c r="R81" s="102"/>
      <c r="S81" s="104"/>
      <c r="T81" s="104"/>
      <c r="U81" s="104"/>
      <c r="V81" s="104"/>
      <c r="W81" s="104"/>
      <c r="X81" s="104"/>
      <c r="Y81" s="104"/>
      <c r="Z81" s="104"/>
      <c r="AA81" s="284"/>
      <c r="AB81" s="284"/>
      <c r="AC81" s="287"/>
      <c r="AD81" s="105"/>
      <c r="AE81" s="106"/>
      <c r="AF81" s="106"/>
      <c r="AG81" s="267"/>
      <c r="AH81" s="279"/>
      <c r="AI81" s="279"/>
      <c r="AJ81" s="279">
        <f t="shared" si="3"/>
        <v>0</v>
      </c>
      <c r="AK81" s="279"/>
      <c r="AL81" s="279"/>
      <c r="AM81" s="102"/>
      <c r="AN81" s="103"/>
      <c r="AO81" s="103"/>
      <c r="AP81" s="103"/>
      <c r="AQ81" s="103"/>
      <c r="AR81" s="103"/>
      <c r="AS81" s="102"/>
      <c r="AT81" s="102"/>
      <c r="AU81" s="248"/>
      <c r="AV81" s="248"/>
      <c r="AW81" s="248"/>
      <c r="AX81" s="102"/>
      <c r="AY81" s="102"/>
      <c r="AZ81" s="102"/>
      <c r="BA81" s="102"/>
      <c r="BB81" s="102"/>
      <c r="BC81" s="102"/>
      <c r="BD81" s="102"/>
      <c r="BE81" s="102"/>
      <c r="BF81" s="102"/>
    </row>
    <row r="82" spans="1:58" ht="20.100000000000001" customHeight="1">
      <c r="A82" s="97"/>
      <c r="B82" s="98"/>
      <c r="C82" s="333"/>
      <c r="D82" s="334"/>
      <c r="E82" s="99"/>
      <c r="F82" s="333"/>
      <c r="G82" s="100"/>
      <c r="H82" s="146">
        <f>SUM(G$13:G82)</f>
        <v>0</v>
      </c>
      <c r="I82" s="101"/>
      <c r="J82" s="299">
        <f t="shared" si="4"/>
        <v>0</v>
      </c>
      <c r="K82" s="102"/>
      <c r="L82" s="293"/>
      <c r="M82" s="293"/>
      <c r="N82" s="293"/>
      <c r="O82" s="293"/>
      <c r="P82" s="293"/>
      <c r="Q82" s="293"/>
      <c r="R82" s="102"/>
      <c r="S82" s="104"/>
      <c r="T82" s="104"/>
      <c r="U82" s="104"/>
      <c r="V82" s="104"/>
      <c r="W82" s="104"/>
      <c r="X82" s="104"/>
      <c r="Y82" s="104"/>
      <c r="Z82" s="104"/>
      <c r="AA82" s="284"/>
      <c r="AB82" s="284"/>
      <c r="AC82" s="287"/>
      <c r="AD82" s="105"/>
      <c r="AE82" s="106"/>
      <c r="AF82" s="106"/>
      <c r="AG82" s="267"/>
      <c r="AH82" s="279"/>
      <c r="AI82" s="279"/>
      <c r="AJ82" s="279">
        <f t="shared" si="3"/>
        <v>0</v>
      </c>
      <c r="AK82" s="279"/>
      <c r="AL82" s="279"/>
      <c r="AM82" s="102"/>
      <c r="AN82" s="103"/>
      <c r="AO82" s="103"/>
      <c r="AP82" s="103"/>
      <c r="AQ82" s="103"/>
      <c r="AR82" s="103"/>
      <c r="AS82" s="102"/>
      <c r="AT82" s="102"/>
      <c r="AU82" s="248"/>
      <c r="AV82" s="248"/>
      <c r="AW82" s="248"/>
      <c r="AX82" s="102"/>
      <c r="AY82" s="102"/>
      <c r="AZ82" s="102"/>
      <c r="BA82" s="102"/>
      <c r="BB82" s="102"/>
      <c r="BC82" s="102"/>
      <c r="BD82" s="102"/>
      <c r="BE82" s="102"/>
      <c r="BF82" s="102"/>
    </row>
    <row r="83" spans="1:58" ht="20.100000000000001" customHeight="1">
      <c r="A83" s="97"/>
      <c r="B83" s="98"/>
      <c r="C83" s="333"/>
      <c r="D83" s="334"/>
      <c r="E83" s="99"/>
      <c r="F83" s="333"/>
      <c r="G83" s="100"/>
      <c r="H83" s="146">
        <f>SUM(G$13:G83)</f>
        <v>0</v>
      </c>
      <c r="I83" s="101"/>
      <c r="J83" s="299">
        <f t="shared" si="4"/>
        <v>0</v>
      </c>
      <c r="K83" s="102"/>
      <c r="L83" s="293"/>
      <c r="M83" s="293"/>
      <c r="N83" s="293"/>
      <c r="O83" s="293"/>
      <c r="P83" s="293"/>
      <c r="Q83" s="293"/>
      <c r="R83" s="102"/>
      <c r="S83" s="104"/>
      <c r="T83" s="104"/>
      <c r="U83" s="104"/>
      <c r="V83" s="104"/>
      <c r="W83" s="104"/>
      <c r="X83" s="104"/>
      <c r="Y83" s="104"/>
      <c r="Z83" s="104"/>
      <c r="AA83" s="284"/>
      <c r="AB83" s="284"/>
      <c r="AC83" s="287"/>
      <c r="AD83" s="105"/>
      <c r="AE83" s="106"/>
      <c r="AF83" s="106"/>
      <c r="AG83" s="267"/>
      <c r="AH83" s="279"/>
      <c r="AI83" s="279"/>
      <c r="AJ83" s="279">
        <f t="shared" si="3"/>
        <v>0</v>
      </c>
      <c r="AK83" s="279"/>
      <c r="AL83" s="279"/>
      <c r="AM83" s="102"/>
      <c r="AN83" s="103"/>
      <c r="AO83" s="103"/>
      <c r="AP83" s="103"/>
      <c r="AQ83" s="103"/>
      <c r="AR83" s="103"/>
      <c r="AS83" s="102"/>
      <c r="AT83" s="102"/>
      <c r="AU83" s="248"/>
      <c r="AV83" s="248"/>
      <c r="AW83" s="248"/>
      <c r="AX83" s="102"/>
      <c r="AY83" s="102"/>
      <c r="AZ83" s="102"/>
      <c r="BA83" s="102"/>
      <c r="BB83" s="102"/>
      <c r="BC83" s="102"/>
      <c r="BD83" s="102"/>
      <c r="BE83" s="102"/>
      <c r="BF83" s="102"/>
    </row>
    <row r="84" spans="1:58" ht="20.100000000000001" customHeight="1">
      <c r="A84" s="97"/>
      <c r="B84" s="98"/>
      <c r="C84" s="333"/>
      <c r="D84" s="334"/>
      <c r="E84" s="99"/>
      <c r="F84" s="333"/>
      <c r="G84" s="100"/>
      <c r="H84" s="146">
        <f>SUM(G$13:G84)</f>
        <v>0</v>
      </c>
      <c r="I84" s="101"/>
      <c r="J84" s="299">
        <f t="shared" si="4"/>
        <v>0</v>
      </c>
      <c r="K84" s="102"/>
      <c r="L84" s="293"/>
      <c r="M84" s="293"/>
      <c r="N84" s="293"/>
      <c r="O84" s="293"/>
      <c r="P84" s="293"/>
      <c r="Q84" s="293"/>
      <c r="R84" s="102"/>
      <c r="S84" s="104"/>
      <c r="T84" s="104"/>
      <c r="U84" s="104"/>
      <c r="V84" s="104"/>
      <c r="W84" s="104"/>
      <c r="X84" s="104"/>
      <c r="Y84" s="104"/>
      <c r="Z84" s="104"/>
      <c r="AA84" s="284"/>
      <c r="AB84" s="284"/>
      <c r="AC84" s="287"/>
      <c r="AD84" s="105"/>
      <c r="AE84" s="106"/>
      <c r="AF84" s="106"/>
      <c r="AG84" s="267"/>
      <c r="AH84" s="279"/>
      <c r="AI84" s="279"/>
      <c r="AJ84" s="279">
        <f t="shared" si="3"/>
        <v>0</v>
      </c>
      <c r="AK84" s="279"/>
      <c r="AL84" s="279"/>
      <c r="AM84" s="102"/>
      <c r="AN84" s="103"/>
      <c r="AO84" s="103"/>
      <c r="AP84" s="103"/>
      <c r="AQ84" s="103"/>
      <c r="AR84" s="103"/>
      <c r="AS84" s="102"/>
      <c r="AT84" s="102"/>
      <c r="AU84" s="248"/>
      <c r="AV84" s="248"/>
      <c r="AW84" s="248"/>
      <c r="AX84" s="102"/>
      <c r="AY84" s="102"/>
      <c r="AZ84" s="102"/>
      <c r="BA84" s="102"/>
      <c r="BB84" s="102"/>
      <c r="BC84" s="102"/>
      <c r="BD84" s="102"/>
      <c r="BE84" s="102"/>
      <c r="BF84" s="102"/>
    </row>
    <row r="85" spans="1:58" ht="20.100000000000001" customHeight="1">
      <c r="A85" s="97"/>
      <c r="B85" s="98"/>
      <c r="C85" s="262"/>
      <c r="D85" s="334"/>
      <c r="E85" s="99"/>
      <c r="F85" s="262"/>
      <c r="G85" s="100"/>
      <c r="H85" s="146">
        <f>SUM(G$13:G85)</f>
        <v>0</v>
      </c>
      <c r="I85" s="101"/>
      <c r="J85" s="299">
        <f t="shared" si="1"/>
        <v>0</v>
      </c>
      <c r="K85" s="102"/>
      <c r="L85" s="293"/>
      <c r="M85" s="293"/>
      <c r="N85" s="293"/>
      <c r="O85" s="293"/>
      <c r="P85" s="293"/>
      <c r="Q85" s="293"/>
      <c r="R85" s="102"/>
      <c r="S85" s="104"/>
      <c r="T85" s="104"/>
      <c r="U85" s="104"/>
      <c r="V85" s="104"/>
      <c r="W85" s="104"/>
      <c r="X85" s="104"/>
      <c r="Y85" s="104"/>
      <c r="Z85" s="104"/>
      <c r="AA85" s="284"/>
      <c r="AB85" s="284"/>
      <c r="AC85" s="287"/>
      <c r="AD85" s="105"/>
      <c r="AE85" s="106"/>
      <c r="AF85" s="106"/>
      <c r="AG85" s="267"/>
      <c r="AH85" s="279"/>
      <c r="AI85" s="279"/>
      <c r="AJ85" s="279">
        <f t="shared" si="3"/>
        <v>0</v>
      </c>
      <c r="AK85" s="279"/>
      <c r="AL85" s="279"/>
      <c r="AM85" s="102"/>
      <c r="AN85" s="103"/>
      <c r="AO85" s="103"/>
      <c r="AP85" s="103"/>
      <c r="AQ85" s="103"/>
      <c r="AR85" s="103"/>
      <c r="AS85" s="102"/>
      <c r="AT85" s="102"/>
      <c r="AU85" s="248"/>
      <c r="AV85" s="248"/>
      <c r="AW85" s="248"/>
      <c r="AX85" s="102"/>
      <c r="AY85" s="102"/>
      <c r="AZ85" s="102"/>
      <c r="BA85" s="102"/>
      <c r="BB85" s="102"/>
      <c r="BC85" s="102"/>
      <c r="BD85" s="102"/>
      <c r="BE85" s="102"/>
      <c r="BF85" s="102"/>
    </row>
    <row r="86" spans="1:58" ht="20.100000000000001" customHeight="1">
      <c r="A86" s="97"/>
      <c r="B86" s="98"/>
      <c r="C86" s="262"/>
      <c r="D86" s="334"/>
      <c r="E86" s="99"/>
      <c r="F86" s="262"/>
      <c r="G86" s="100"/>
      <c r="H86" s="146">
        <f>SUM(G$13:G86)</f>
        <v>0</v>
      </c>
      <c r="I86" s="101"/>
      <c r="J86" s="299">
        <f t="shared" si="1"/>
        <v>0</v>
      </c>
      <c r="K86" s="102"/>
      <c r="L86" s="293"/>
      <c r="M86" s="293"/>
      <c r="N86" s="293"/>
      <c r="O86" s="293"/>
      <c r="P86" s="293"/>
      <c r="Q86" s="293"/>
      <c r="R86" s="102"/>
      <c r="S86" s="104"/>
      <c r="T86" s="104"/>
      <c r="U86" s="104"/>
      <c r="V86" s="104"/>
      <c r="W86" s="104"/>
      <c r="X86" s="104"/>
      <c r="Y86" s="104"/>
      <c r="Z86" s="104"/>
      <c r="AA86" s="284"/>
      <c r="AB86" s="284"/>
      <c r="AC86" s="287"/>
      <c r="AD86" s="105"/>
      <c r="AE86" s="106"/>
      <c r="AF86" s="106"/>
      <c r="AG86" s="267"/>
      <c r="AH86" s="279"/>
      <c r="AI86" s="279"/>
      <c r="AJ86" s="279">
        <f t="shared" si="3"/>
        <v>0</v>
      </c>
      <c r="AK86" s="279"/>
      <c r="AL86" s="279"/>
      <c r="AM86" s="102"/>
      <c r="AN86" s="103"/>
      <c r="AO86" s="103"/>
      <c r="AP86" s="103"/>
      <c r="AQ86" s="103"/>
      <c r="AR86" s="103"/>
      <c r="AS86" s="102"/>
      <c r="AT86" s="102"/>
      <c r="AU86" s="248"/>
      <c r="AV86" s="248"/>
      <c r="AW86" s="248"/>
      <c r="AX86" s="102"/>
      <c r="AY86" s="102"/>
      <c r="AZ86" s="102"/>
      <c r="BA86" s="102"/>
      <c r="BB86" s="102"/>
      <c r="BC86" s="102"/>
      <c r="BD86" s="102"/>
      <c r="BE86" s="102"/>
      <c r="BF86" s="102"/>
    </row>
    <row r="87" spans="1:58" ht="20.100000000000001" customHeight="1">
      <c r="A87" s="97"/>
      <c r="B87" s="98"/>
      <c r="C87" s="262"/>
      <c r="D87" s="334"/>
      <c r="E87" s="99"/>
      <c r="F87" s="262"/>
      <c r="G87" s="100"/>
      <c r="H87" s="146">
        <f>SUM(G$13:G87)</f>
        <v>0</v>
      </c>
      <c r="I87" s="101"/>
      <c r="J87" s="299">
        <f t="shared" si="1"/>
        <v>0</v>
      </c>
      <c r="K87" s="102"/>
      <c r="L87" s="293"/>
      <c r="M87" s="293"/>
      <c r="N87" s="293"/>
      <c r="O87" s="293"/>
      <c r="P87" s="293"/>
      <c r="Q87" s="293"/>
      <c r="R87" s="102"/>
      <c r="S87" s="104"/>
      <c r="T87" s="104"/>
      <c r="U87" s="104"/>
      <c r="V87" s="104"/>
      <c r="W87" s="104"/>
      <c r="X87" s="104"/>
      <c r="Y87" s="104"/>
      <c r="Z87" s="104"/>
      <c r="AA87" s="284"/>
      <c r="AB87" s="284"/>
      <c r="AC87" s="287"/>
      <c r="AD87" s="105"/>
      <c r="AE87" s="106"/>
      <c r="AF87" s="106"/>
      <c r="AG87" s="267"/>
      <c r="AH87" s="279"/>
      <c r="AI87" s="279"/>
      <c r="AJ87" s="279">
        <f t="shared" si="3"/>
        <v>0</v>
      </c>
      <c r="AK87" s="279"/>
      <c r="AL87" s="279"/>
      <c r="AM87" s="102"/>
      <c r="AN87" s="103"/>
      <c r="AO87" s="103"/>
      <c r="AP87" s="103"/>
      <c r="AQ87" s="103"/>
      <c r="AR87" s="103"/>
      <c r="AS87" s="102"/>
      <c r="AT87" s="102"/>
      <c r="AU87" s="248"/>
      <c r="AV87" s="248"/>
      <c r="AW87" s="248"/>
      <c r="AX87" s="102"/>
      <c r="AY87" s="102"/>
      <c r="AZ87" s="102"/>
      <c r="BA87" s="102"/>
      <c r="BB87" s="102"/>
      <c r="BC87" s="102"/>
      <c r="BD87" s="102"/>
      <c r="BE87" s="102"/>
      <c r="BF87" s="102"/>
    </row>
    <row r="88" spans="1:58" ht="20.100000000000001" customHeight="1">
      <c r="A88" s="97"/>
      <c r="B88" s="98"/>
      <c r="C88" s="262"/>
      <c r="D88" s="334"/>
      <c r="E88" s="99"/>
      <c r="F88" s="262"/>
      <c r="G88" s="100"/>
      <c r="H88" s="146">
        <f>SUM(G$13:G88)</f>
        <v>0</v>
      </c>
      <c r="I88" s="101"/>
      <c r="J88" s="299">
        <f t="shared" si="1"/>
        <v>0</v>
      </c>
      <c r="K88" s="102"/>
      <c r="L88" s="293"/>
      <c r="M88" s="293"/>
      <c r="N88" s="293"/>
      <c r="O88" s="293"/>
      <c r="P88" s="293"/>
      <c r="Q88" s="293"/>
      <c r="R88" s="102"/>
      <c r="S88" s="104"/>
      <c r="T88" s="104"/>
      <c r="U88" s="104"/>
      <c r="V88" s="104"/>
      <c r="W88" s="104"/>
      <c r="X88" s="104"/>
      <c r="Y88" s="104"/>
      <c r="Z88" s="104"/>
      <c r="AA88" s="284"/>
      <c r="AB88" s="284"/>
      <c r="AC88" s="287"/>
      <c r="AD88" s="105"/>
      <c r="AE88" s="106"/>
      <c r="AF88" s="106"/>
      <c r="AG88" s="267"/>
      <c r="AH88" s="279"/>
      <c r="AI88" s="279"/>
      <c r="AJ88" s="279">
        <f t="shared" si="3"/>
        <v>0</v>
      </c>
      <c r="AK88" s="279"/>
      <c r="AL88" s="279"/>
      <c r="AM88" s="102"/>
      <c r="AN88" s="103"/>
      <c r="AO88" s="103"/>
      <c r="AP88" s="103"/>
      <c r="AQ88" s="103"/>
      <c r="AR88" s="103"/>
      <c r="AS88" s="102"/>
      <c r="AT88" s="102"/>
      <c r="AU88" s="248"/>
      <c r="AV88" s="248"/>
      <c r="AW88" s="248"/>
      <c r="AX88" s="102"/>
      <c r="AY88" s="102"/>
      <c r="AZ88" s="102"/>
      <c r="BA88" s="102"/>
      <c r="BB88" s="102"/>
      <c r="BC88" s="102"/>
      <c r="BD88" s="102"/>
      <c r="BE88" s="102"/>
      <c r="BF88" s="102"/>
    </row>
    <row r="89" spans="1:58" ht="20.100000000000001" customHeight="1">
      <c r="A89" s="97"/>
      <c r="B89" s="98"/>
      <c r="C89" s="205"/>
      <c r="D89" s="334"/>
      <c r="E89" s="99"/>
      <c r="F89" s="205"/>
      <c r="G89" s="100"/>
      <c r="H89" s="146">
        <f>SUM(G$13:G89)</f>
        <v>0</v>
      </c>
      <c r="I89" s="101"/>
      <c r="J89" s="299">
        <f t="shared" si="1"/>
        <v>0</v>
      </c>
      <c r="K89" s="102"/>
      <c r="L89" s="293"/>
      <c r="M89" s="293"/>
      <c r="N89" s="293"/>
      <c r="O89" s="293"/>
      <c r="P89" s="293"/>
      <c r="Q89" s="293"/>
      <c r="R89" s="102"/>
      <c r="S89" s="104"/>
      <c r="T89" s="104"/>
      <c r="U89" s="104"/>
      <c r="V89" s="104"/>
      <c r="W89" s="104"/>
      <c r="X89" s="104"/>
      <c r="Y89" s="104"/>
      <c r="Z89" s="104"/>
      <c r="AA89" s="284"/>
      <c r="AB89" s="284"/>
      <c r="AC89" s="287"/>
      <c r="AD89" s="105"/>
      <c r="AE89" s="106"/>
      <c r="AF89" s="106"/>
      <c r="AG89" s="267"/>
      <c r="AH89" s="279"/>
      <c r="AI89" s="279"/>
      <c r="AJ89" s="279">
        <f t="shared" si="3"/>
        <v>0</v>
      </c>
      <c r="AK89" s="279"/>
      <c r="AL89" s="279"/>
      <c r="AM89" s="102"/>
      <c r="AN89" s="103"/>
      <c r="AO89" s="103"/>
      <c r="AP89" s="103"/>
      <c r="AQ89" s="103"/>
      <c r="AR89" s="103"/>
      <c r="AS89" s="102"/>
      <c r="AT89" s="102"/>
      <c r="AU89" s="248"/>
      <c r="AV89" s="248"/>
      <c r="AW89" s="248"/>
      <c r="AX89" s="102"/>
      <c r="AY89" s="102"/>
      <c r="AZ89" s="102"/>
      <c r="BA89" s="102"/>
      <c r="BB89" s="102"/>
      <c r="BC89" s="102"/>
      <c r="BD89" s="102"/>
      <c r="BE89" s="102"/>
      <c r="BF89" s="102"/>
    </row>
    <row r="90" spans="1:58" s="6" customFormat="1" ht="24" customHeight="1">
      <c r="A90" s="400" t="s">
        <v>282</v>
      </c>
      <c r="B90" s="400"/>
      <c r="C90" s="400"/>
      <c r="D90" s="400"/>
      <c r="E90" s="400"/>
      <c r="F90" s="400"/>
      <c r="G90" s="400"/>
      <c r="H90" s="400"/>
      <c r="I90" s="147"/>
      <c r="J90" s="300">
        <f>SUM(K90:AS90)</f>
        <v>0</v>
      </c>
      <c r="K90" s="148"/>
      <c r="L90" s="294">
        <f t="shared" ref="L90:Q90" si="5">SUM(L13:L89)</f>
        <v>0</v>
      </c>
      <c r="M90" s="294">
        <f t="shared" si="5"/>
        <v>0</v>
      </c>
      <c r="N90" s="294">
        <f t="shared" si="5"/>
        <v>0</v>
      </c>
      <c r="O90" s="294">
        <f t="shared" si="5"/>
        <v>0</v>
      </c>
      <c r="P90" s="294">
        <f t="shared" si="5"/>
        <v>0</v>
      </c>
      <c r="Q90" s="295">
        <f t="shared" si="5"/>
        <v>0</v>
      </c>
      <c r="R90" s="148"/>
      <c r="S90" s="150">
        <f t="shared" ref="S90:AF90" si="6">SUM(S13:S89)</f>
        <v>0</v>
      </c>
      <c r="T90" s="150">
        <f t="shared" si="6"/>
        <v>0</v>
      </c>
      <c r="U90" s="150">
        <f t="shared" si="6"/>
        <v>0</v>
      </c>
      <c r="V90" s="150">
        <f t="shared" si="6"/>
        <v>0</v>
      </c>
      <c r="W90" s="150">
        <f t="shared" si="6"/>
        <v>0</v>
      </c>
      <c r="X90" s="150">
        <f t="shared" si="6"/>
        <v>0</v>
      </c>
      <c r="Y90" s="150">
        <f t="shared" si="6"/>
        <v>0</v>
      </c>
      <c r="Z90" s="150">
        <f t="shared" si="6"/>
        <v>0</v>
      </c>
      <c r="AA90" s="285">
        <f t="shared" si="6"/>
        <v>0</v>
      </c>
      <c r="AB90" s="285">
        <f t="shared" si="6"/>
        <v>0</v>
      </c>
      <c r="AC90" s="288">
        <f t="shared" si="6"/>
        <v>0</v>
      </c>
      <c r="AD90" s="151">
        <f t="shared" si="6"/>
        <v>0</v>
      </c>
      <c r="AE90" s="152">
        <f t="shared" si="6"/>
        <v>0</v>
      </c>
      <c r="AF90" s="152">
        <f t="shared" si="6"/>
        <v>0</v>
      </c>
      <c r="AG90" s="268"/>
      <c r="AH90" s="280">
        <f>SUM(AH13:AH89)</f>
        <v>0</v>
      </c>
      <c r="AI90" s="280">
        <f>SUM(AI13:AI89)</f>
        <v>0</v>
      </c>
      <c r="AJ90" s="280">
        <f>SUM(AJ13:AJ89)</f>
        <v>0</v>
      </c>
      <c r="AK90" s="280">
        <f>SUM(AK13:AK89)</f>
        <v>0</v>
      </c>
      <c r="AL90" s="280">
        <f>SUM(AL13:AL89)</f>
        <v>0</v>
      </c>
      <c r="AM90" s="148"/>
      <c r="AN90" s="149">
        <f>SUM(AN13:AN89)</f>
        <v>0</v>
      </c>
      <c r="AO90" s="149">
        <f t="shared" ref="AO90:AR90" si="7">SUM(AO13:AO89)</f>
        <v>0</v>
      </c>
      <c r="AP90" s="149">
        <f t="shared" si="7"/>
        <v>0</v>
      </c>
      <c r="AQ90" s="149">
        <f t="shared" si="7"/>
        <v>0</v>
      </c>
      <c r="AR90" s="149">
        <f t="shared" si="7"/>
        <v>0</v>
      </c>
      <c r="AS90" s="148"/>
      <c r="AT90" s="148"/>
      <c r="AU90" s="249">
        <f>SUM(AU13:AU89)</f>
        <v>0</v>
      </c>
      <c r="AV90" s="249">
        <f>SUM(AV13:AV89)</f>
        <v>0</v>
      </c>
      <c r="AW90" s="249">
        <f>SUM(AW13:AW89)</f>
        <v>0</v>
      </c>
      <c r="AX90" s="148"/>
      <c r="AY90" s="148"/>
      <c r="AZ90" s="148"/>
      <c r="BA90" s="148"/>
      <c r="BB90" s="148"/>
      <c r="BC90" s="148"/>
      <c r="BD90" s="148"/>
      <c r="BE90" s="148"/>
      <c r="BF90" s="148"/>
    </row>
    <row r="91" spans="1:58" ht="17.100000000000001" customHeight="1">
      <c r="A91" s="112"/>
      <c r="B91" s="112"/>
      <c r="H91" s="101"/>
      <c r="I91" s="101"/>
      <c r="J91" s="269"/>
      <c r="L91" s="296"/>
      <c r="M91" s="296"/>
      <c r="N91" s="296"/>
      <c r="O91" s="296"/>
      <c r="P91" s="296"/>
      <c r="Q91" s="296"/>
      <c r="AA91" s="286"/>
      <c r="AB91" s="286"/>
      <c r="AC91" s="289"/>
      <c r="AH91" s="281"/>
      <c r="AI91" s="281"/>
      <c r="AJ91" s="281"/>
      <c r="AK91" s="281"/>
      <c r="AL91" s="281"/>
      <c r="AN91" s="113"/>
      <c r="AO91" s="113"/>
      <c r="AP91" s="113"/>
      <c r="AQ91" s="113"/>
      <c r="AR91" s="113"/>
    </row>
    <row r="92" spans="1:58" s="7" customFormat="1" ht="17.100000000000001" customHeight="1">
      <c r="A92" s="261" t="s">
        <v>283</v>
      </c>
      <c r="B92" s="153"/>
      <c r="H92" s="65"/>
      <c r="I92" s="65"/>
      <c r="J92" s="264"/>
      <c r="L92" s="297" t="s">
        <v>399</v>
      </c>
      <c r="M92" s="298"/>
      <c r="N92" s="298"/>
      <c r="O92" s="298"/>
      <c r="P92" s="298"/>
      <c r="Q92" s="298"/>
      <c r="S92" s="275" t="s">
        <v>398</v>
      </c>
      <c r="T92" s="32"/>
      <c r="U92" s="32"/>
      <c r="V92" s="32"/>
      <c r="W92" s="32"/>
      <c r="X92" s="32"/>
      <c r="Y92" s="32"/>
      <c r="Z92" s="32"/>
      <c r="AA92" s="283"/>
      <c r="AB92" s="283"/>
      <c r="AC92" s="290"/>
      <c r="AD92" s="34"/>
      <c r="AE92" s="33"/>
      <c r="AF92" s="33"/>
      <c r="AG92" s="264"/>
      <c r="AH92" s="282"/>
      <c r="AI92" s="282"/>
      <c r="AJ92" s="282"/>
      <c r="AK92" s="282"/>
      <c r="AL92" s="282"/>
      <c r="AN92" s="154"/>
      <c r="AO92" s="154"/>
      <c r="AP92" s="154"/>
      <c r="AQ92" s="154"/>
      <c r="AR92" s="154"/>
      <c r="AU92" s="247"/>
      <c r="AV92" s="247"/>
      <c r="AW92" s="247"/>
    </row>
    <row r="93" spans="1:58" ht="17.100000000000001" customHeight="1">
      <c r="A93" s="112"/>
      <c r="B93" s="112"/>
      <c r="H93" s="101"/>
      <c r="I93" s="101"/>
      <c r="J93" s="269"/>
      <c r="L93" s="296"/>
      <c r="M93" s="296"/>
      <c r="N93" s="296"/>
      <c r="O93" s="296"/>
      <c r="P93" s="296"/>
      <c r="Q93" s="296"/>
      <c r="AA93" s="286"/>
      <c r="AB93" s="286"/>
      <c r="AC93" s="289"/>
      <c r="AH93" s="281"/>
      <c r="AI93" s="281"/>
      <c r="AJ93" s="281"/>
      <c r="AK93" s="281"/>
      <c r="AL93" s="281"/>
      <c r="AN93" s="113"/>
      <c r="AO93" s="113"/>
      <c r="AP93" s="113"/>
      <c r="AQ93" s="113"/>
      <c r="AR93" s="113"/>
    </row>
    <row r="94" spans="1:58" ht="17.100000000000001" customHeight="1">
      <c r="A94" s="112"/>
      <c r="B94" s="112"/>
      <c r="H94" s="101"/>
      <c r="I94" s="101"/>
      <c r="J94" s="269"/>
      <c r="L94" s="296"/>
      <c r="M94" s="296"/>
      <c r="N94" s="296"/>
      <c r="O94" s="296"/>
      <c r="P94" s="296"/>
      <c r="Q94" s="296"/>
      <c r="AA94" s="286"/>
      <c r="AB94" s="286"/>
      <c r="AC94" s="289"/>
      <c r="AH94" s="281"/>
      <c r="AI94" s="281"/>
      <c r="AJ94" s="281"/>
      <c r="AK94" s="281"/>
      <c r="AL94" s="281"/>
      <c r="AN94" s="113"/>
      <c r="AO94" s="113"/>
      <c r="AP94" s="113"/>
      <c r="AQ94" s="113"/>
      <c r="AR94" s="113"/>
    </row>
    <row r="95" spans="1:58" ht="17.100000000000001" customHeight="1">
      <c r="A95" s="112"/>
      <c r="B95" s="112"/>
      <c r="H95" s="101"/>
      <c r="I95" s="101"/>
      <c r="J95" s="269"/>
      <c r="L95" s="296"/>
      <c r="M95" s="296"/>
      <c r="N95" s="296"/>
      <c r="O95" s="296"/>
      <c r="P95" s="296"/>
      <c r="Q95" s="296"/>
      <c r="AA95" s="286"/>
      <c r="AB95" s="286"/>
      <c r="AC95" s="289"/>
      <c r="AH95" s="281"/>
      <c r="AI95" s="281"/>
      <c r="AJ95" s="281"/>
      <c r="AK95" s="281"/>
      <c r="AL95" s="281"/>
      <c r="AN95" s="113"/>
      <c r="AO95" s="113"/>
      <c r="AP95" s="113"/>
      <c r="AQ95" s="113"/>
      <c r="AR95" s="113"/>
    </row>
    <row r="96" spans="1:58" ht="17.100000000000001" customHeight="1">
      <c r="A96" s="112"/>
      <c r="B96" s="112"/>
      <c r="H96" s="101"/>
      <c r="I96" s="101"/>
      <c r="J96" s="269"/>
      <c r="L96" s="296"/>
      <c r="M96" s="296"/>
      <c r="N96" s="296"/>
      <c r="O96" s="296"/>
      <c r="P96" s="296"/>
      <c r="Q96" s="296"/>
      <c r="AA96" s="286"/>
      <c r="AB96" s="286"/>
      <c r="AC96" s="289"/>
      <c r="AH96" s="281"/>
      <c r="AI96" s="281"/>
      <c r="AJ96" s="281"/>
      <c r="AK96" s="281"/>
      <c r="AL96" s="281"/>
      <c r="AN96" s="113"/>
      <c r="AO96" s="113"/>
      <c r="AP96" s="113"/>
      <c r="AQ96" s="113"/>
      <c r="AR96" s="113"/>
    </row>
    <row r="97" spans="1:44" ht="17.100000000000001" customHeight="1">
      <c r="A97" s="112"/>
      <c r="B97" s="112"/>
      <c r="H97" s="101"/>
      <c r="I97" s="101"/>
      <c r="J97" s="269"/>
      <c r="L97" s="296"/>
      <c r="M97" s="296"/>
      <c r="N97" s="296"/>
      <c r="O97" s="296"/>
      <c r="P97" s="296"/>
      <c r="Q97" s="296"/>
      <c r="AA97" s="286"/>
      <c r="AB97" s="286"/>
      <c r="AC97" s="289"/>
      <c r="AH97" s="281"/>
      <c r="AI97" s="281"/>
      <c r="AJ97" s="281"/>
      <c r="AK97" s="281"/>
      <c r="AL97" s="281"/>
      <c r="AN97" s="113"/>
      <c r="AO97" s="113"/>
      <c r="AP97" s="113"/>
      <c r="AQ97" s="113"/>
      <c r="AR97" s="113"/>
    </row>
    <row r="98" spans="1:44" ht="17.100000000000001" customHeight="1">
      <c r="A98" s="112"/>
      <c r="B98" s="112"/>
      <c r="H98" s="101"/>
      <c r="I98" s="101"/>
      <c r="J98" s="269"/>
      <c r="L98" s="296"/>
      <c r="M98" s="296"/>
      <c r="N98" s="296"/>
      <c r="O98" s="296"/>
      <c r="P98" s="296"/>
      <c r="Q98" s="296"/>
      <c r="AA98" s="286"/>
      <c r="AB98" s="286"/>
      <c r="AC98" s="289"/>
      <c r="AH98" s="281"/>
      <c r="AI98" s="281"/>
      <c r="AJ98" s="281"/>
      <c r="AK98" s="281"/>
      <c r="AL98" s="281"/>
      <c r="AN98" s="113"/>
      <c r="AO98" s="113"/>
      <c r="AP98" s="113"/>
      <c r="AQ98" s="113"/>
      <c r="AR98" s="113"/>
    </row>
    <row r="99" spans="1:44" ht="17.100000000000001" customHeight="1">
      <c r="A99" s="112"/>
      <c r="B99" s="112"/>
      <c r="H99" s="101"/>
      <c r="I99" s="101"/>
      <c r="J99" s="269"/>
      <c r="L99" s="296"/>
      <c r="M99" s="296"/>
      <c r="N99" s="296"/>
      <c r="O99" s="296"/>
      <c r="P99" s="296"/>
      <c r="Q99" s="296"/>
      <c r="AA99" s="286"/>
      <c r="AB99" s="286"/>
      <c r="AC99" s="289"/>
      <c r="AH99" s="281"/>
      <c r="AI99" s="281"/>
      <c r="AJ99" s="281"/>
      <c r="AK99" s="281"/>
      <c r="AL99" s="281"/>
      <c r="AN99" s="113"/>
      <c r="AO99" s="113"/>
      <c r="AP99" s="113"/>
      <c r="AQ99" s="113"/>
      <c r="AR99" s="113"/>
    </row>
    <row r="100" spans="1:44" ht="17.100000000000001" customHeight="1">
      <c r="A100" s="112"/>
      <c r="B100" s="112"/>
      <c r="H100" s="101"/>
      <c r="I100" s="101"/>
      <c r="J100" s="269"/>
      <c r="L100" s="296"/>
      <c r="M100" s="296"/>
      <c r="N100" s="296"/>
      <c r="O100" s="296"/>
      <c r="P100" s="296"/>
      <c r="Q100" s="296"/>
      <c r="AA100" s="286"/>
      <c r="AB100" s="286"/>
      <c r="AC100" s="289"/>
      <c r="AH100" s="281"/>
      <c r="AI100" s="281"/>
      <c r="AJ100" s="281"/>
      <c r="AK100" s="281"/>
      <c r="AL100" s="281"/>
      <c r="AN100" s="113"/>
      <c r="AO100" s="113"/>
      <c r="AP100" s="113"/>
      <c r="AQ100" s="113"/>
      <c r="AR100" s="113"/>
    </row>
    <row r="101" spans="1:44" ht="17.100000000000001" customHeight="1">
      <c r="A101" s="112"/>
      <c r="B101" s="112"/>
      <c r="H101" s="101"/>
      <c r="I101" s="101"/>
      <c r="J101" s="269"/>
      <c r="L101" s="296"/>
      <c r="M101" s="296"/>
      <c r="N101" s="296"/>
      <c r="O101" s="296"/>
      <c r="P101" s="296"/>
      <c r="Q101" s="296"/>
      <c r="AA101" s="286"/>
      <c r="AB101" s="286"/>
      <c r="AC101" s="289"/>
      <c r="AH101" s="281"/>
      <c r="AI101" s="281"/>
      <c r="AJ101" s="281"/>
      <c r="AK101" s="281"/>
      <c r="AL101" s="281"/>
      <c r="AN101" s="113"/>
      <c r="AO101" s="113"/>
      <c r="AP101" s="113"/>
      <c r="AQ101" s="113"/>
      <c r="AR101" s="113"/>
    </row>
    <row r="102" spans="1:44" ht="17.100000000000001" customHeight="1">
      <c r="A102" s="112"/>
      <c r="B102" s="112"/>
      <c r="H102" s="101"/>
      <c r="I102" s="101"/>
      <c r="J102" s="269"/>
      <c r="L102" s="296"/>
      <c r="M102" s="296"/>
      <c r="N102" s="296"/>
      <c r="O102" s="296"/>
      <c r="P102" s="296"/>
      <c r="Q102" s="296"/>
      <c r="AA102" s="286"/>
      <c r="AB102" s="286"/>
      <c r="AC102" s="289"/>
      <c r="AH102" s="281"/>
      <c r="AI102" s="281"/>
      <c r="AJ102" s="281"/>
      <c r="AK102" s="281"/>
      <c r="AL102" s="281"/>
      <c r="AN102" s="113"/>
      <c r="AO102" s="113"/>
      <c r="AP102" s="113"/>
      <c r="AQ102" s="113"/>
      <c r="AR102" s="113"/>
    </row>
    <row r="103" spans="1:44" ht="17.100000000000001" customHeight="1">
      <c r="A103" s="112"/>
      <c r="B103" s="112"/>
      <c r="H103" s="101"/>
      <c r="I103" s="101"/>
      <c r="J103" s="269"/>
      <c r="L103" s="296"/>
      <c r="M103" s="296"/>
      <c r="N103" s="296"/>
      <c r="O103" s="296"/>
      <c r="P103" s="296"/>
      <c r="Q103" s="296"/>
      <c r="AA103" s="286"/>
      <c r="AB103" s="286"/>
      <c r="AC103" s="289"/>
      <c r="AH103" s="281"/>
      <c r="AI103" s="281"/>
      <c r="AJ103" s="281"/>
      <c r="AK103" s="281"/>
      <c r="AL103" s="281"/>
      <c r="AN103" s="113"/>
      <c r="AO103" s="113"/>
      <c r="AP103" s="113"/>
      <c r="AQ103" s="113"/>
      <c r="AR103" s="113"/>
    </row>
    <row r="104" spans="1:44" ht="17.100000000000001" customHeight="1">
      <c r="A104" s="112"/>
      <c r="B104" s="112"/>
      <c r="H104" s="101"/>
      <c r="I104" s="101"/>
      <c r="J104" s="269"/>
      <c r="L104" s="296"/>
      <c r="M104" s="296"/>
      <c r="N104" s="296"/>
      <c r="O104" s="296"/>
      <c r="P104" s="296"/>
      <c r="Q104" s="296"/>
      <c r="AA104" s="286"/>
      <c r="AB104" s="286"/>
      <c r="AC104" s="289"/>
      <c r="AH104" s="281"/>
      <c r="AI104" s="281"/>
      <c r="AJ104" s="281"/>
      <c r="AK104" s="281"/>
      <c r="AL104" s="281"/>
      <c r="AN104" s="113"/>
      <c r="AO104" s="113"/>
      <c r="AP104" s="113"/>
      <c r="AQ104" s="113"/>
      <c r="AR104" s="113"/>
    </row>
    <row r="105" spans="1:44" ht="17.100000000000001" customHeight="1">
      <c r="A105" s="112"/>
      <c r="B105" s="112"/>
      <c r="H105" s="101"/>
      <c r="I105" s="101"/>
      <c r="J105" s="269"/>
      <c r="L105" s="296"/>
      <c r="M105" s="296"/>
      <c r="N105" s="296"/>
      <c r="O105" s="296"/>
      <c r="P105" s="296"/>
      <c r="Q105" s="296"/>
      <c r="AA105" s="286"/>
      <c r="AB105" s="286"/>
      <c r="AC105" s="289"/>
      <c r="AH105" s="281"/>
      <c r="AI105" s="281"/>
      <c r="AJ105" s="281"/>
      <c r="AK105" s="281"/>
      <c r="AL105" s="281"/>
      <c r="AN105" s="113"/>
      <c r="AO105" s="113"/>
      <c r="AP105" s="113"/>
      <c r="AQ105" s="113"/>
      <c r="AR105" s="113"/>
    </row>
    <row r="106" spans="1:44" ht="17.100000000000001" customHeight="1">
      <c r="A106" s="112"/>
      <c r="B106" s="112"/>
      <c r="H106" s="101"/>
      <c r="I106" s="101"/>
      <c r="J106" s="269"/>
      <c r="L106" s="296"/>
      <c r="M106" s="296"/>
      <c r="N106" s="296"/>
      <c r="O106" s="296"/>
      <c r="P106" s="296"/>
      <c r="Q106" s="296"/>
      <c r="AA106" s="286"/>
      <c r="AB106" s="286"/>
      <c r="AC106" s="289"/>
      <c r="AH106" s="281"/>
      <c r="AI106" s="281"/>
      <c r="AJ106" s="281"/>
      <c r="AK106" s="281"/>
      <c r="AL106" s="281"/>
      <c r="AN106" s="113"/>
      <c r="AO106" s="113"/>
      <c r="AP106" s="113"/>
      <c r="AQ106" s="113"/>
      <c r="AR106" s="113"/>
    </row>
    <row r="107" spans="1:44" ht="17.100000000000001" customHeight="1">
      <c r="A107" s="112"/>
      <c r="B107" s="112"/>
      <c r="H107" s="101"/>
      <c r="I107" s="101"/>
      <c r="J107" s="269"/>
      <c r="L107" s="296"/>
      <c r="M107" s="296"/>
      <c r="N107" s="296"/>
      <c r="O107" s="296"/>
      <c r="P107" s="296"/>
      <c r="Q107" s="296"/>
      <c r="AA107" s="286"/>
      <c r="AB107" s="286"/>
      <c r="AC107" s="289"/>
      <c r="AH107" s="281"/>
      <c r="AI107" s="281"/>
      <c r="AJ107" s="281"/>
      <c r="AK107" s="281"/>
      <c r="AL107" s="281"/>
      <c r="AN107" s="113"/>
      <c r="AO107" s="113"/>
      <c r="AP107" s="113"/>
      <c r="AQ107" s="113"/>
      <c r="AR107" s="113"/>
    </row>
    <row r="108" spans="1:44" ht="17.100000000000001" customHeight="1">
      <c r="A108" s="112"/>
      <c r="B108" s="112"/>
      <c r="H108" s="101"/>
      <c r="I108" s="101"/>
      <c r="J108" s="269"/>
      <c r="L108" s="296"/>
      <c r="M108" s="296"/>
      <c r="N108" s="296"/>
      <c r="O108" s="296"/>
      <c r="P108" s="296"/>
      <c r="Q108" s="296"/>
      <c r="AA108" s="286"/>
      <c r="AB108" s="286"/>
      <c r="AC108" s="289"/>
      <c r="AH108" s="281"/>
      <c r="AI108" s="281"/>
      <c r="AJ108" s="281"/>
      <c r="AK108" s="281"/>
      <c r="AL108" s="281"/>
      <c r="AN108" s="113"/>
      <c r="AO108" s="113"/>
      <c r="AP108" s="113"/>
      <c r="AQ108" s="113"/>
      <c r="AR108" s="113"/>
    </row>
    <row r="109" spans="1:44" ht="17.100000000000001" customHeight="1">
      <c r="A109" s="112"/>
      <c r="B109" s="112"/>
      <c r="H109" s="101"/>
      <c r="I109" s="101"/>
      <c r="J109" s="269"/>
      <c r="L109" s="296"/>
      <c r="M109" s="296"/>
      <c r="N109" s="296"/>
      <c r="O109" s="296"/>
      <c r="P109" s="296"/>
      <c r="Q109" s="296"/>
      <c r="AA109" s="286"/>
      <c r="AB109" s="286"/>
      <c r="AC109" s="289"/>
      <c r="AH109" s="281"/>
      <c r="AI109" s="281"/>
      <c r="AJ109" s="281"/>
      <c r="AK109" s="281"/>
      <c r="AL109" s="281"/>
      <c r="AN109" s="113"/>
      <c r="AO109" s="113"/>
      <c r="AP109" s="113"/>
      <c r="AQ109" s="113"/>
      <c r="AR109" s="113"/>
    </row>
    <row r="110" spans="1:44" ht="17.100000000000001" customHeight="1">
      <c r="A110" s="112"/>
      <c r="B110" s="112"/>
      <c r="H110" s="101"/>
      <c r="I110" s="101"/>
      <c r="J110" s="269"/>
      <c r="L110" s="296"/>
      <c r="M110" s="296"/>
      <c r="N110" s="296"/>
      <c r="O110" s="296"/>
      <c r="P110" s="296"/>
      <c r="Q110" s="296"/>
      <c r="AA110" s="286"/>
      <c r="AB110" s="286"/>
      <c r="AC110" s="289"/>
      <c r="AH110" s="281"/>
      <c r="AI110" s="281"/>
      <c r="AJ110" s="281"/>
      <c r="AK110" s="281"/>
      <c r="AL110" s="281"/>
      <c r="AN110" s="113"/>
      <c r="AO110" s="113"/>
      <c r="AP110" s="113"/>
      <c r="AQ110" s="113"/>
      <c r="AR110" s="113"/>
    </row>
    <row r="111" spans="1:44" ht="17.100000000000001" customHeight="1">
      <c r="A111" s="112"/>
      <c r="B111" s="112"/>
      <c r="H111" s="101"/>
      <c r="I111" s="101"/>
      <c r="J111" s="269"/>
      <c r="L111" s="296"/>
      <c r="M111" s="296"/>
      <c r="N111" s="296"/>
      <c r="O111" s="296"/>
      <c r="P111" s="296"/>
      <c r="Q111" s="296"/>
      <c r="AA111" s="286"/>
      <c r="AB111" s="286"/>
      <c r="AC111" s="289"/>
      <c r="AH111" s="281"/>
      <c r="AI111" s="281"/>
      <c r="AJ111" s="281"/>
      <c r="AK111" s="281"/>
      <c r="AL111" s="281"/>
      <c r="AN111" s="113"/>
      <c r="AO111" s="113"/>
      <c r="AP111" s="113"/>
      <c r="AQ111" s="113"/>
      <c r="AR111" s="113"/>
    </row>
    <row r="112" spans="1:44" ht="17.100000000000001" customHeight="1">
      <c r="A112" s="112"/>
      <c r="B112" s="112"/>
      <c r="H112" s="101"/>
      <c r="I112" s="101"/>
      <c r="J112" s="269"/>
      <c r="L112" s="296"/>
      <c r="M112" s="296"/>
      <c r="N112" s="296"/>
      <c r="O112" s="296"/>
      <c r="P112" s="296"/>
      <c r="Q112" s="296"/>
      <c r="AA112" s="286"/>
      <c r="AB112" s="286"/>
      <c r="AC112" s="289"/>
      <c r="AH112" s="281"/>
      <c r="AI112" s="281"/>
      <c r="AJ112" s="281"/>
      <c r="AK112" s="281"/>
      <c r="AL112" s="281"/>
      <c r="AN112" s="113"/>
      <c r="AO112" s="113"/>
      <c r="AP112" s="113"/>
      <c r="AQ112" s="113"/>
      <c r="AR112" s="113"/>
    </row>
    <row r="113" spans="1:44" ht="17.100000000000001" customHeight="1">
      <c r="A113" s="112"/>
      <c r="B113" s="112"/>
      <c r="H113" s="101"/>
      <c r="I113" s="101"/>
      <c r="J113" s="269"/>
      <c r="L113" s="296"/>
      <c r="M113" s="296"/>
      <c r="N113" s="296"/>
      <c r="O113" s="296"/>
      <c r="P113" s="296"/>
      <c r="Q113" s="296"/>
      <c r="AA113" s="286"/>
      <c r="AB113" s="286"/>
      <c r="AC113" s="289"/>
      <c r="AH113" s="281"/>
      <c r="AI113" s="281"/>
      <c r="AJ113" s="281"/>
      <c r="AK113" s="281"/>
      <c r="AL113" s="281"/>
      <c r="AN113" s="113"/>
      <c r="AO113" s="113"/>
      <c r="AP113" s="113"/>
      <c r="AQ113" s="113"/>
      <c r="AR113" s="113"/>
    </row>
    <row r="114" spans="1:44" ht="17.100000000000001" customHeight="1">
      <c r="A114" s="112"/>
      <c r="B114" s="112"/>
      <c r="H114" s="101"/>
      <c r="I114" s="101"/>
      <c r="J114" s="269"/>
      <c r="L114" s="296"/>
      <c r="M114" s="296"/>
      <c r="N114" s="296"/>
      <c r="O114" s="296"/>
      <c r="P114" s="296"/>
      <c r="Q114" s="296"/>
      <c r="AA114" s="286"/>
      <c r="AB114" s="286"/>
      <c r="AC114" s="289"/>
      <c r="AH114" s="281"/>
      <c r="AI114" s="281"/>
      <c r="AJ114" s="281"/>
      <c r="AK114" s="281"/>
      <c r="AL114" s="281"/>
      <c r="AN114" s="113"/>
      <c r="AO114" s="113"/>
      <c r="AP114" s="113"/>
      <c r="AQ114" s="113"/>
      <c r="AR114" s="113"/>
    </row>
    <row r="115" spans="1:44" ht="17.100000000000001" customHeight="1">
      <c r="A115" s="112"/>
      <c r="B115" s="112"/>
      <c r="H115" s="101"/>
      <c r="I115" s="101"/>
      <c r="J115" s="269"/>
      <c r="L115" s="296"/>
      <c r="M115" s="296"/>
      <c r="N115" s="296"/>
      <c r="O115" s="296"/>
      <c r="P115" s="296"/>
      <c r="Q115" s="296"/>
      <c r="AA115" s="286"/>
      <c r="AB115" s="286"/>
      <c r="AC115" s="289"/>
      <c r="AH115" s="281"/>
      <c r="AI115" s="281"/>
      <c r="AJ115" s="281"/>
      <c r="AK115" s="281"/>
      <c r="AL115" s="281"/>
      <c r="AN115" s="113"/>
      <c r="AO115" s="113"/>
      <c r="AP115" s="113"/>
      <c r="AQ115" s="113"/>
      <c r="AR115" s="113"/>
    </row>
    <row r="116" spans="1:44" ht="17.100000000000001" customHeight="1">
      <c r="A116" s="112"/>
      <c r="B116" s="112"/>
      <c r="H116" s="101"/>
      <c r="I116" s="101"/>
      <c r="J116" s="269"/>
      <c r="L116" s="296"/>
      <c r="M116" s="296"/>
      <c r="N116" s="296"/>
      <c r="O116" s="296"/>
      <c r="P116" s="296"/>
      <c r="Q116" s="296"/>
      <c r="AA116" s="286"/>
      <c r="AB116" s="286"/>
      <c r="AC116" s="289"/>
      <c r="AH116" s="281"/>
      <c r="AI116" s="281"/>
      <c r="AJ116" s="281"/>
      <c r="AK116" s="281"/>
      <c r="AL116" s="281"/>
      <c r="AN116" s="113"/>
      <c r="AO116" s="113"/>
      <c r="AP116" s="113"/>
      <c r="AQ116" s="113"/>
      <c r="AR116" s="113"/>
    </row>
    <row r="117" spans="1:44" ht="17.100000000000001" customHeight="1">
      <c r="A117" s="112"/>
      <c r="B117" s="112"/>
      <c r="H117" s="101"/>
      <c r="I117" s="101"/>
      <c r="J117" s="269"/>
      <c r="L117" s="296"/>
      <c r="M117" s="296"/>
      <c r="N117" s="296"/>
      <c r="O117" s="296"/>
      <c r="P117" s="296"/>
      <c r="Q117" s="296"/>
      <c r="AA117" s="286"/>
      <c r="AB117" s="286"/>
      <c r="AC117" s="289"/>
      <c r="AH117" s="281"/>
      <c r="AI117" s="281"/>
      <c r="AJ117" s="281"/>
      <c r="AK117" s="281"/>
      <c r="AL117" s="281"/>
      <c r="AN117" s="113"/>
      <c r="AO117" s="113"/>
      <c r="AP117" s="113"/>
      <c r="AQ117" s="113"/>
      <c r="AR117" s="113"/>
    </row>
    <row r="118" spans="1:44" ht="17.100000000000001" customHeight="1">
      <c r="A118" s="112"/>
      <c r="B118" s="112"/>
      <c r="H118" s="101"/>
      <c r="I118" s="101"/>
      <c r="J118" s="269"/>
      <c r="L118" s="296"/>
      <c r="M118" s="296"/>
      <c r="N118" s="296"/>
      <c r="O118" s="296"/>
      <c r="P118" s="296"/>
      <c r="Q118" s="296"/>
      <c r="AA118" s="286"/>
      <c r="AB118" s="286"/>
      <c r="AC118" s="289"/>
      <c r="AH118" s="281"/>
      <c r="AI118" s="281"/>
      <c r="AJ118" s="281"/>
      <c r="AK118" s="281"/>
      <c r="AL118" s="281"/>
      <c r="AN118" s="113"/>
      <c r="AO118" s="113"/>
      <c r="AP118" s="113"/>
      <c r="AQ118" s="113"/>
      <c r="AR118" s="113"/>
    </row>
    <row r="119" spans="1:44" ht="17.100000000000001" customHeight="1">
      <c r="A119" s="112"/>
      <c r="B119" s="112"/>
      <c r="H119" s="101"/>
      <c r="I119" s="101"/>
      <c r="J119" s="269"/>
      <c r="L119" s="296"/>
      <c r="M119" s="296"/>
      <c r="N119" s="296"/>
      <c r="O119" s="296"/>
      <c r="P119" s="296"/>
      <c r="Q119" s="296"/>
      <c r="AA119" s="286"/>
      <c r="AB119" s="286"/>
      <c r="AC119" s="289"/>
      <c r="AH119" s="281"/>
      <c r="AI119" s="281"/>
      <c r="AJ119" s="281"/>
      <c r="AK119" s="281"/>
      <c r="AL119" s="281"/>
      <c r="AN119" s="113"/>
      <c r="AO119" s="113"/>
      <c r="AP119" s="113"/>
      <c r="AQ119" s="113"/>
      <c r="AR119" s="113"/>
    </row>
    <row r="120" spans="1:44" ht="17.100000000000001" customHeight="1">
      <c r="A120" s="112"/>
      <c r="B120" s="112"/>
      <c r="H120" s="101"/>
      <c r="I120" s="101"/>
      <c r="J120" s="269"/>
      <c r="L120" s="296"/>
      <c r="M120" s="296"/>
      <c r="N120" s="296"/>
      <c r="O120" s="296"/>
      <c r="P120" s="296"/>
      <c r="Q120" s="296"/>
      <c r="AA120" s="286"/>
      <c r="AB120" s="286"/>
      <c r="AC120" s="289"/>
      <c r="AH120" s="281"/>
      <c r="AI120" s="281"/>
      <c r="AJ120" s="281"/>
      <c r="AK120" s="281"/>
      <c r="AL120" s="281"/>
      <c r="AN120" s="113"/>
      <c r="AO120" s="113"/>
      <c r="AP120" s="113"/>
      <c r="AQ120" s="113"/>
      <c r="AR120" s="113"/>
    </row>
    <row r="121" spans="1:44" ht="17.100000000000001" customHeight="1">
      <c r="A121" s="112"/>
      <c r="B121" s="112"/>
      <c r="H121" s="101"/>
      <c r="I121" s="101"/>
      <c r="J121" s="269"/>
      <c r="L121" s="296"/>
      <c r="M121" s="296"/>
      <c r="N121" s="296"/>
      <c r="O121" s="296"/>
      <c r="P121" s="296"/>
      <c r="Q121" s="296"/>
      <c r="AA121" s="286"/>
      <c r="AB121" s="286"/>
      <c r="AC121" s="289"/>
      <c r="AH121" s="281"/>
      <c r="AI121" s="281"/>
      <c r="AJ121" s="281"/>
      <c r="AK121" s="281"/>
      <c r="AL121" s="281"/>
      <c r="AN121" s="113"/>
      <c r="AO121" s="113"/>
      <c r="AP121" s="113"/>
      <c r="AQ121" s="113"/>
      <c r="AR121" s="113"/>
    </row>
    <row r="122" spans="1:44" ht="17.100000000000001" customHeight="1">
      <c r="A122" s="112"/>
      <c r="B122" s="112"/>
      <c r="H122" s="101"/>
      <c r="I122" s="101"/>
      <c r="J122" s="269"/>
      <c r="L122" s="296"/>
      <c r="M122" s="296"/>
      <c r="N122" s="296"/>
      <c r="O122" s="296"/>
      <c r="P122" s="296"/>
      <c r="Q122" s="296"/>
      <c r="AA122" s="286"/>
      <c r="AB122" s="286"/>
      <c r="AC122" s="289"/>
      <c r="AH122" s="281"/>
      <c r="AI122" s="281"/>
      <c r="AJ122" s="281"/>
      <c r="AK122" s="281"/>
      <c r="AL122" s="281"/>
      <c r="AN122" s="113"/>
      <c r="AO122" s="113"/>
      <c r="AP122" s="113"/>
      <c r="AQ122" s="113"/>
      <c r="AR122" s="113"/>
    </row>
    <row r="123" spans="1:44" ht="17.100000000000001" customHeight="1">
      <c r="A123" s="112"/>
      <c r="B123" s="112"/>
      <c r="H123" s="101"/>
      <c r="I123" s="101"/>
      <c r="J123" s="269"/>
      <c r="L123" s="296"/>
      <c r="M123" s="296"/>
      <c r="N123" s="296"/>
      <c r="O123" s="296"/>
      <c r="P123" s="296"/>
      <c r="Q123" s="296"/>
      <c r="AA123" s="286"/>
      <c r="AB123" s="286"/>
      <c r="AC123" s="289"/>
      <c r="AH123" s="281"/>
      <c r="AI123" s="281"/>
      <c r="AJ123" s="281"/>
      <c r="AK123" s="281"/>
      <c r="AL123" s="281"/>
      <c r="AN123" s="113"/>
      <c r="AO123" s="113"/>
      <c r="AP123" s="113"/>
      <c r="AQ123" s="113"/>
      <c r="AR123" s="113"/>
    </row>
    <row r="124" spans="1:44" ht="17.100000000000001" customHeight="1">
      <c r="A124" s="112"/>
      <c r="B124" s="112"/>
      <c r="H124" s="101"/>
      <c r="I124" s="101"/>
      <c r="J124" s="269"/>
      <c r="L124" s="296"/>
      <c r="M124" s="296"/>
      <c r="N124" s="296"/>
      <c r="O124" s="296"/>
      <c r="P124" s="296"/>
      <c r="Q124" s="296"/>
      <c r="AA124" s="286"/>
      <c r="AB124" s="286"/>
      <c r="AC124" s="289"/>
      <c r="AH124" s="281"/>
      <c r="AI124" s="281"/>
      <c r="AJ124" s="281"/>
      <c r="AK124" s="281"/>
      <c r="AL124" s="281"/>
      <c r="AN124" s="113"/>
      <c r="AO124" s="113"/>
      <c r="AP124" s="113"/>
      <c r="AQ124" s="113"/>
      <c r="AR124" s="113"/>
    </row>
    <row r="125" spans="1:44" ht="17.100000000000001" customHeight="1">
      <c r="A125" s="112"/>
      <c r="B125" s="112"/>
      <c r="H125" s="101"/>
      <c r="I125" s="101"/>
      <c r="J125" s="269"/>
      <c r="L125" s="296"/>
      <c r="M125" s="296"/>
      <c r="N125" s="296"/>
      <c r="O125" s="296"/>
      <c r="P125" s="296"/>
      <c r="Q125" s="296"/>
      <c r="AA125" s="286"/>
      <c r="AB125" s="286"/>
      <c r="AC125" s="289"/>
      <c r="AH125" s="281"/>
      <c r="AI125" s="281"/>
      <c r="AJ125" s="281"/>
      <c r="AK125" s="281"/>
      <c r="AL125" s="281"/>
      <c r="AN125" s="113"/>
      <c r="AO125" s="113"/>
      <c r="AP125" s="113"/>
      <c r="AQ125" s="113"/>
      <c r="AR125" s="113"/>
    </row>
    <row r="126" spans="1:44" ht="17.100000000000001" customHeight="1">
      <c r="A126" s="112"/>
      <c r="B126" s="112"/>
      <c r="H126" s="101"/>
      <c r="I126" s="101"/>
      <c r="J126" s="269"/>
      <c r="L126" s="296"/>
      <c r="M126" s="296"/>
      <c r="N126" s="296"/>
      <c r="O126" s="296"/>
      <c r="P126" s="296"/>
      <c r="Q126" s="296"/>
      <c r="AA126" s="286"/>
      <c r="AB126" s="286"/>
      <c r="AC126" s="289"/>
      <c r="AH126" s="281"/>
      <c r="AI126" s="281"/>
      <c r="AJ126" s="281"/>
      <c r="AK126" s="281"/>
      <c r="AL126" s="281"/>
      <c r="AN126" s="113"/>
      <c r="AO126" s="113"/>
      <c r="AP126" s="113"/>
      <c r="AQ126" s="113"/>
      <c r="AR126" s="113"/>
    </row>
    <row r="127" spans="1:44" ht="17.100000000000001" customHeight="1">
      <c r="A127" s="112"/>
      <c r="B127" s="112"/>
      <c r="H127" s="101"/>
      <c r="I127" s="101"/>
      <c r="J127" s="269"/>
      <c r="L127" s="296"/>
      <c r="M127" s="296"/>
      <c r="N127" s="296"/>
      <c r="O127" s="296"/>
      <c r="P127" s="296"/>
      <c r="Q127" s="296"/>
      <c r="AA127" s="286"/>
      <c r="AB127" s="286"/>
      <c r="AC127" s="289"/>
      <c r="AH127" s="281"/>
      <c r="AI127" s="281"/>
      <c r="AJ127" s="281"/>
      <c r="AK127" s="281"/>
      <c r="AL127" s="281"/>
      <c r="AN127" s="113"/>
      <c r="AO127" s="113"/>
      <c r="AP127" s="113"/>
      <c r="AQ127" s="113"/>
      <c r="AR127" s="113"/>
    </row>
    <row r="128" spans="1:44" ht="17.100000000000001" customHeight="1">
      <c r="A128" s="112"/>
      <c r="B128" s="112"/>
      <c r="H128" s="101"/>
      <c r="I128" s="101"/>
      <c r="J128" s="269"/>
      <c r="L128" s="296"/>
      <c r="M128" s="296"/>
      <c r="N128" s="296"/>
      <c r="O128" s="296"/>
      <c r="P128" s="296"/>
      <c r="Q128" s="296"/>
      <c r="AA128" s="286"/>
      <c r="AB128" s="286"/>
      <c r="AC128" s="289"/>
      <c r="AH128" s="281"/>
      <c r="AI128" s="281"/>
      <c r="AJ128" s="281"/>
      <c r="AK128" s="281"/>
      <c r="AL128" s="281"/>
      <c r="AN128" s="113"/>
      <c r="AO128" s="113"/>
      <c r="AP128" s="113"/>
      <c r="AQ128" s="113"/>
      <c r="AR128" s="113"/>
    </row>
    <row r="129" spans="1:44" ht="17.100000000000001" customHeight="1">
      <c r="A129" s="112"/>
      <c r="B129" s="112"/>
      <c r="H129" s="101"/>
      <c r="I129" s="101"/>
      <c r="J129" s="269"/>
      <c r="L129" s="296"/>
      <c r="M129" s="296"/>
      <c r="N129" s="296"/>
      <c r="O129" s="296"/>
      <c r="P129" s="296"/>
      <c r="Q129" s="296"/>
      <c r="AA129" s="286"/>
      <c r="AB129" s="286"/>
      <c r="AC129" s="289"/>
      <c r="AH129" s="281"/>
      <c r="AI129" s="281"/>
      <c r="AJ129" s="281"/>
      <c r="AK129" s="281"/>
      <c r="AL129" s="281"/>
      <c r="AN129" s="113"/>
      <c r="AO129" s="113"/>
      <c r="AP129" s="113"/>
      <c r="AQ129" s="113"/>
      <c r="AR129" s="113"/>
    </row>
    <row r="130" spans="1:44" ht="17.100000000000001" customHeight="1">
      <c r="A130" s="112"/>
      <c r="B130" s="112"/>
      <c r="H130" s="101"/>
      <c r="I130" s="101"/>
      <c r="J130" s="269"/>
      <c r="L130" s="296"/>
      <c r="M130" s="296"/>
      <c r="N130" s="296"/>
      <c r="O130" s="296"/>
      <c r="P130" s="296"/>
      <c r="Q130" s="296"/>
      <c r="AA130" s="286"/>
      <c r="AB130" s="286"/>
      <c r="AC130" s="289"/>
      <c r="AH130" s="281"/>
      <c r="AI130" s="281"/>
      <c r="AJ130" s="281"/>
      <c r="AK130" s="281"/>
      <c r="AL130" s="281"/>
      <c r="AN130" s="113"/>
      <c r="AO130" s="113"/>
      <c r="AP130" s="113"/>
      <c r="AQ130" s="113"/>
      <c r="AR130" s="113"/>
    </row>
    <row r="131" spans="1:44" ht="17.100000000000001" customHeight="1">
      <c r="A131" s="112"/>
      <c r="B131" s="112"/>
      <c r="H131" s="101"/>
      <c r="I131" s="101"/>
      <c r="J131" s="269"/>
      <c r="L131" s="296"/>
      <c r="M131" s="296"/>
      <c r="N131" s="296"/>
      <c r="O131" s="296"/>
      <c r="P131" s="296"/>
      <c r="Q131" s="296"/>
      <c r="AA131" s="286"/>
      <c r="AB131" s="286"/>
      <c r="AC131" s="289"/>
      <c r="AH131" s="281"/>
      <c r="AI131" s="281"/>
      <c r="AJ131" s="281"/>
      <c r="AK131" s="281"/>
      <c r="AL131" s="281"/>
      <c r="AN131" s="113"/>
      <c r="AO131" s="113"/>
      <c r="AP131" s="113"/>
      <c r="AQ131" s="113"/>
      <c r="AR131" s="113"/>
    </row>
    <row r="132" spans="1:44" ht="17.100000000000001" customHeight="1">
      <c r="A132" s="112"/>
      <c r="B132" s="112"/>
      <c r="H132" s="101"/>
      <c r="I132" s="101"/>
      <c r="J132" s="269"/>
      <c r="L132" s="296"/>
      <c r="M132" s="296"/>
      <c r="N132" s="296"/>
      <c r="O132" s="296"/>
      <c r="P132" s="296"/>
      <c r="Q132" s="296"/>
      <c r="AA132" s="286"/>
      <c r="AB132" s="286"/>
      <c r="AC132" s="289"/>
      <c r="AH132" s="281"/>
      <c r="AI132" s="281"/>
      <c r="AJ132" s="281"/>
      <c r="AK132" s="281"/>
      <c r="AL132" s="281"/>
      <c r="AN132" s="113"/>
      <c r="AO132" s="113"/>
      <c r="AP132" s="113"/>
      <c r="AQ132" s="113"/>
      <c r="AR132" s="113"/>
    </row>
    <row r="133" spans="1:44" ht="17.100000000000001" customHeight="1">
      <c r="A133" s="112"/>
      <c r="B133" s="112"/>
      <c r="H133" s="101"/>
      <c r="I133" s="101"/>
      <c r="J133" s="269"/>
      <c r="L133" s="296"/>
      <c r="M133" s="296"/>
      <c r="N133" s="296"/>
      <c r="O133" s="296"/>
      <c r="P133" s="296"/>
      <c r="Q133" s="296"/>
      <c r="AA133" s="286"/>
      <c r="AB133" s="286"/>
      <c r="AC133" s="289"/>
      <c r="AH133" s="281"/>
      <c r="AI133" s="281"/>
      <c r="AJ133" s="281"/>
      <c r="AK133" s="281"/>
      <c r="AL133" s="281"/>
      <c r="AN133" s="113"/>
      <c r="AO133" s="113"/>
      <c r="AP133" s="113"/>
      <c r="AQ133" s="113"/>
      <c r="AR133" s="113"/>
    </row>
    <row r="134" spans="1:44" ht="17.100000000000001" customHeight="1">
      <c r="A134" s="112"/>
      <c r="B134" s="112"/>
      <c r="H134" s="101"/>
      <c r="I134" s="101"/>
      <c r="J134" s="269"/>
      <c r="L134" s="296"/>
      <c r="M134" s="296"/>
      <c r="N134" s="296"/>
      <c r="O134" s="296"/>
      <c r="P134" s="296"/>
      <c r="Q134" s="296"/>
      <c r="AA134" s="286"/>
      <c r="AB134" s="286"/>
      <c r="AC134" s="289"/>
      <c r="AH134" s="281"/>
      <c r="AI134" s="281"/>
      <c r="AJ134" s="281"/>
      <c r="AK134" s="281"/>
      <c r="AL134" s="281"/>
      <c r="AN134" s="113"/>
      <c r="AO134" s="113"/>
      <c r="AP134" s="113"/>
      <c r="AQ134" s="113"/>
      <c r="AR134" s="113"/>
    </row>
    <row r="135" spans="1:44" ht="17.100000000000001" customHeight="1">
      <c r="A135" s="112"/>
      <c r="B135" s="112"/>
      <c r="H135" s="101"/>
      <c r="I135" s="101"/>
      <c r="J135" s="269"/>
      <c r="L135" s="296"/>
      <c r="M135" s="296"/>
      <c r="N135" s="296"/>
      <c r="O135" s="296"/>
      <c r="P135" s="296"/>
      <c r="Q135" s="296"/>
      <c r="AA135" s="286"/>
      <c r="AB135" s="286"/>
      <c r="AC135" s="289"/>
      <c r="AH135" s="281"/>
      <c r="AI135" s="281"/>
      <c r="AJ135" s="281"/>
      <c r="AK135" s="281"/>
      <c r="AL135" s="281"/>
      <c r="AN135" s="113"/>
      <c r="AO135" s="113"/>
      <c r="AP135" s="113"/>
      <c r="AQ135" s="113"/>
      <c r="AR135" s="113"/>
    </row>
    <row r="136" spans="1:44" ht="17.100000000000001" customHeight="1">
      <c r="A136" s="112"/>
      <c r="B136" s="112"/>
      <c r="H136" s="101"/>
      <c r="I136" s="101"/>
      <c r="J136" s="269"/>
      <c r="L136" s="296"/>
      <c r="M136" s="296"/>
      <c r="N136" s="296"/>
      <c r="O136" s="296"/>
      <c r="P136" s="296"/>
      <c r="Q136" s="296"/>
      <c r="AA136" s="286"/>
      <c r="AB136" s="286"/>
      <c r="AC136" s="289"/>
      <c r="AH136" s="281"/>
      <c r="AI136" s="281"/>
      <c r="AJ136" s="281"/>
      <c r="AK136" s="281"/>
      <c r="AL136" s="281"/>
      <c r="AN136" s="113"/>
      <c r="AO136" s="113"/>
      <c r="AP136" s="113"/>
      <c r="AQ136" s="113"/>
      <c r="AR136" s="113"/>
    </row>
    <row r="137" spans="1:44" ht="17.100000000000001" customHeight="1">
      <c r="A137" s="112"/>
      <c r="B137" s="112"/>
      <c r="H137" s="101"/>
      <c r="I137" s="101"/>
      <c r="J137" s="269"/>
      <c r="L137" s="296"/>
      <c r="M137" s="296"/>
      <c r="N137" s="296"/>
      <c r="O137" s="296"/>
      <c r="P137" s="296"/>
      <c r="Q137" s="296"/>
      <c r="AA137" s="286"/>
      <c r="AB137" s="286"/>
      <c r="AC137" s="289"/>
      <c r="AH137" s="281"/>
      <c r="AI137" s="281"/>
      <c r="AJ137" s="281"/>
      <c r="AK137" s="281"/>
      <c r="AL137" s="281"/>
      <c r="AN137" s="113"/>
      <c r="AO137" s="113"/>
      <c r="AP137" s="113"/>
      <c r="AQ137" s="113"/>
      <c r="AR137" s="113"/>
    </row>
    <row r="138" spans="1:44" ht="17.100000000000001" customHeight="1">
      <c r="A138" s="112"/>
      <c r="B138" s="112"/>
      <c r="H138" s="101"/>
      <c r="I138" s="101"/>
      <c r="J138" s="269"/>
      <c r="L138" s="296"/>
      <c r="M138" s="296"/>
      <c r="N138" s="296"/>
      <c r="O138" s="296"/>
      <c r="P138" s="296"/>
      <c r="Q138" s="296"/>
      <c r="AA138" s="286"/>
      <c r="AB138" s="286"/>
      <c r="AC138" s="289"/>
      <c r="AH138" s="281"/>
      <c r="AI138" s="281"/>
      <c r="AJ138" s="281"/>
      <c r="AK138" s="281"/>
      <c r="AL138" s="281"/>
      <c r="AN138" s="113"/>
      <c r="AO138" s="113"/>
      <c r="AP138" s="113"/>
      <c r="AQ138" s="113"/>
      <c r="AR138" s="113"/>
    </row>
    <row r="139" spans="1:44" ht="17.100000000000001" customHeight="1">
      <c r="A139" s="112"/>
      <c r="B139" s="112"/>
      <c r="H139" s="101"/>
      <c r="I139" s="101"/>
      <c r="J139" s="269"/>
      <c r="L139" s="296"/>
      <c r="M139" s="296"/>
      <c r="N139" s="296"/>
      <c r="O139" s="296"/>
      <c r="P139" s="296"/>
      <c r="Q139" s="296"/>
      <c r="AA139" s="286"/>
      <c r="AB139" s="286"/>
      <c r="AC139" s="289"/>
      <c r="AH139" s="281"/>
      <c r="AI139" s="281"/>
      <c r="AJ139" s="281"/>
      <c r="AK139" s="281"/>
      <c r="AL139" s="281"/>
      <c r="AN139" s="113"/>
      <c r="AO139" s="113"/>
      <c r="AP139" s="113"/>
      <c r="AQ139" s="113"/>
      <c r="AR139" s="113"/>
    </row>
    <row r="140" spans="1:44" ht="17.100000000000001" customHeight="1">
      <c r="A140" s="112"/>
      <c r="B140" s="112"/>
      <c r="H140" s="101"/>
      <c r="I140" s="101"/>
      <c r="J140" s="269"/>
      <c r="L140" s="296"/>
      <c r="M140" s="296"/>
      <c r="N140" s="296"/>
      <c r="O140" s="296"/>
      <c r="P140" s="296"/>
      <c r="Q140" s="296"/>
      <c r="AA140" s="286"/>
      <c r="AB140" s="286"/>
      <c r="AC140" s="289"/>
      <c r="AH140" s="281"/>
      <c r="AI140" s="281"/>
      <c r="AJ140" s="281"/>
      <c r="AK140" s="281"/>
      <c r="AL140" s="281"/>
      <c r="AN140" s="113"/>
      <c r="AO140" s="113"/>
      <c r="AP140" s="113"/>
      <c r="AQ140" s="113"/>
      <c r="AR140" s="113"/>
    </row>
    <row r="141" spans="1:44" ht="17.100000000000001" customHeight="1">
      <c r="A141" s="112"/>
      <c r="B141" s="112"/>
      <c r="H141" s="101"/>
      <c r="I141" s="101"/>
      <c r="J141" s="269"/>
      <c r="L141" s="296"/>
      <c r="M141" s="296"/>
      <c r="N141" s="296"/>
      <c r="O141" s="296"/>
      <c r="P141" s="296"/>
      <c r="Q141" s="296"/>
      <c r="AA141" s="286"/>
      <c r="AB141" s="286"/>
      <c r="AC141" s="289"/>
      <c r="AH141" s="281"/>
      <c r="AI141" s="281"/>
      <c r="AJ141" s="281"/>
      <c r="AK141" s="281"/>
      <c r="AL141" s="281"/>
      <c r="AN141" s="113"/>
      <c r="AO141" s="113"/>
      <c r="AP141" s="113"/>
      <c r="AQ141" s="113"/>
      <c r="AR141" s="113"/>
    </row>
    <row r="142" spans="1:44" ht="17.100000000000001" customHeight="1">
      <c r="A142" s="112"/>
      <c r="B142" s="112"/>
      <c r="H142" s="101"/>
      <c r="I142" s="101"/>
      <c r="J142" s="269"/>
      <c r="L142" s="296"/>
      <c r="M142" s="296"/>
      <c r="N142" s="296"/>
      <c r="O142" s="296"/>
      <c r="P142" s="296"/>
      <c r="Q142" s="296"/>
      <c r="AA142" s="286"/>
      <c r="AB142" s="286"/>
      <c r="AC142" s="289"/>
      <c r="AH142" s="281"/>
      <c r="AI142" s="281"/>
      <c r="AJ142" s="281"/>
      <c r="AK142" s="281"/>
      <c r="AL142" s="281"/>
      <c r="AN142" s="113"/>
      <c r="AO142" s="113"/>
      <c r="AP142" s="113"/>
      <c r="AQ142" s="113"/>
      <c r="AR142" s="113"/>
    </row>
    <row r="143" spans="1:44" ht="17.100000000000001" customHeight="1">
      <c r="A143" s="112"/>
      <c r="B143" s="112"/>
      <c r="H143" s="101"/>
      <c r="I143" s="101"/>
      <c r="J143" s="269"/>
      <c r="L143" s="296"/>
      <c r="M143" s="296"/>
      <c r="N143" s="296"/>
      <c r="O143" s="296"/>
      <c r="P143" s="296"/>
      <c r="Q143" s="296"/>
      <c r="AA143" s="286"/>
      <c r="AB143" s="286"/>
      <c r="AC143" s="289"/>
      <c r="AH143" s="281"/>
      <c r="AI143" s="281"/>
      <c r="AJ143" s="281"/>
      <c r="AK143" s="281"/>
      <c r="AL143" s="281"/>
      <c r="AN143" s="113"/>
      <c r="AO143" s="113"/>
      <c r="AP143" s="113"/>
      <c r="AQ143" s="113"/>
      <c r="AR143" s="113"/>
    </row>
    <row r="144" spans="1:44" ht="17.100000000000001" customHeight="1">
      <c r="A144" s="112"/>
      <c r="B144" s="112"/>
      <c r="H144" s="101"/>
      <c r="I144" s="101"/>
      <c r="J144" s="269"/>
      <c r="L144" s="296"/>
      <c r="M144" s="296"/>
      <c r="N144" s="296"/>
      <c r="O144" s="296"/>
      <c r="P144" s="296"/>
      <c r="Q144" s="296"/>
      <c r="AA144" s="286"/>
      <c r="AB144" s="286"/>
      <c r="AC144" s="289"/>
      <c r="AH144" s="281"/>
      <c r="AI144" s="281"/>
      <c r="AJ144" s="281"/>
      <c r="AK144" s="281"/>
      <c r="AL144" s="281"/>
      <c r="AN144" s="113"/>
      <c r="AO144" s="113"/>
      <c r="AP144" s="113"/>
      <c r="AQ144" s="113"/>
      <c r="AR144" s="113"/>
    </row>
    <row r="145" spans="1:44" ht="17.100000000000001" customHeight="1">
      <c r="A145" s="112"/>
      <c r="B145" s="112"/>
      <c r="H145" s="101"/>
      <c r="I145" s="101"/>
      <c r="J145" s="269"/>
      <c r="L145" s="296"/>
      <c r="M145" s="296"/>
      <c r="N145" s="296"/>
      <c r="O145" s="296"/>
      <c r="P145" s="296"/>
      <c r="Q145" s="296"/>
      <c r="AA145" s="286"/>
      <c r="AB145" s="286"/>
      <c r="AC145" s="289"/>
      <c r="AH145" s="281"/>
      <c r="AI145" s="281"/>
      <c r="AJ145" s="281"/>
      <c r="AK145" s="281"/>
      <c r="AL145" s="281"/>
      <c r="AN145" s="113"/>
      <c r="AO145" s="113"/>
      <c r="AP145" s="113"/>
      <c r="AQ145" s="113"/>
      <c r="AR145" s="113"/>
    </row>
    <row r="146" spans="1:44" ht="17.100000000000001" customHeight="1">
      <c r="A146" s="112"/>
      <c r="B146" s="112"/>
      <c r="H146" s="101"/>
      <c r="I146" s="101"/>
      <c r="J146" s="269"/>
      <c r="L146" s="296"/>
      <c r="M146" s="296"/>
      <c r="N146" s="296"/>
      <c r="O146" s="296"/>
      <c r="P146" s="296"/>
      <c r="Q146" s="296"/>
      <c r="AA146" s="286"/>
      <c r="AB146" s="286"/>
      <c r="AC146" s="289"/>
      <c r="AH146" s="281"/>
      <c r="AI146" s="281"/>
      <c r="AJ146" s="281"/>
      <c r="AK146" s="281"/>
      <c r="AL146" s="281"/>
      <c r="AN146" s="113"/>
      <c r="AO146" s="113"/>
      <c r="AP146" s="113"/>
      <c r="AQ146" s="113"/>
      <c r="AR146" s="113"/>
    </row>
    <row r="147" spans="1:44" ht="17.100000000000001" customHeight="1">
      <c r="A147" s="112"/>
      <c r="B147" s="112"/>
      <c r="H147" s="101"/>
      <c r="I147" s="101"/>
      <c r="J147" s="269"/>
      <c r="L147" s="296"/>
      <c r="M147" s="296"/>
      <c r="N147" s="296"/>
      <c r="O147" s="296"/>
      <c r="P147" s="296"/>
      <c r="Q147" s="296"/>
      <c r="AA147" s="286"/>
      <c r="AB147" s="286"/>
      <c r="AC147" s="289"/>
      <c r="AH147" s="281"/>
      <c r="AI147" s="281"/>
      <c r="AJ147" s="281"/>
      <c r="AK147" s="281"/>
      <c r="AL147" s="281"/>
      <c r="AN147" s="113"/>
      <c r="AO147" s="113"/>
      <c r="AP147" s="113"/>
      <c r="AQ147" s="113"/>
      <c r="AR147" s="113"/>
    </row>
    <row r="148" spans="1:44" ht="17.100000000000001" customHeight="1">
      <c r="A148" s="112"/>
      <c r="B148" s="112"/>
      <c r="J148" s="269"/>
      <c r="L148" s="296"/>
      <c r="M148" s="296"/>
      <c r="N148" s="296"/>
      <c r="O148" s="296"/>
      <c r="P148" s="296"/>
      <c r="Q148" s="296"/>
      <c r="AA148" s="286"/>
      <c r="AB148" s="286"/>
      <c r="AC148" s="289"/>
      <c r="AH148" s="281"/>
      <c r="AI148" s="281"/>
      <c r="AJ148" s="281"/>
      <c r="AK148" s="281"/>
      <c r="AL148" s="281"/>
      <c r="AN148" s="113"/>
      <c r="AO148" s="113"/>
      <c r="AP148" s="113"/>
      <c r="AQ148" s="113"/>
      <c r="AR148" s="113"/>
    </row>
    <row r="149" spans="1:44" ht="17.100000000000001" customHeight="1">
      <c r="A149" s="112"/>
      <c r="B149" s="112"/>
      <c r="J149" s="269"/>
      <c r="L149" s="296"/>
      <c r="M149" s="296"/>
      <c r="N149" s="296"/>
      <c r="O149" s="296"/>
      <c r="P149" s="296"/>
      <c r="Q149" s="296"/>
      <c r="AA149" s="286"/>
      <c r="AB149" s="286"/>
      <c r="AC149" s="289"/>
      <c r="AH149" s="281"/>
      <c r="AI149" s="281"/>
      <c r="AJ149" s="281"/>
      <c r="AK149" s="281"/>
      <c r="AL149" s="281"/>
      <c r="AN149" s="113"/>
      <c r="AO149" s="113"/>
      <c r="AP149" s="113"/>
      <c r="AQ149" s="113"/>
      <c r="AR149" s="113"/>
    </row>
    <row r="150" spans="1:44" ht="17.100000000000001" customHeight="1">
      <c r="A150" s="112"/>
      <c r="B150" s="112"/>
      <c r="J150" s="269"/>
      <c r="L150" s="296"/>
      <c r="M150" s="296"/>
      <c r="N150" s="296"/>
      <c r="O150" s="296"/>
      <c r="P150" s="296"/>
      <c r="Q150" s="296"/>
      <c r="AA150" s="286"/>
      <c r="AB150" s="286"/>
      <c r="AC150" s="289"/>
      <c r="AH150" s="281"/>
      <c r="AI150" s="281"/>
      <c r="AJ150" s="281"/>
      <c r="AK150" s="281"/>
      <c r="AL150" s="281"/>
      <c r="AN150" s="113"/>
      <c r="AO150" s="113"/>
      <c r="AP150" s="113"/>
      <c r="AQ150" s="113"/>
      <c r="AR150" s="113"/>
    </row>
    <row r="151" spans="1:44" ht="17.100000000000001" customHeight="1">
      <c r="A151" s="112"/>
      <c r="B151" s="112"/>
      <c r="J151" s="269"/>
      <c r="L151" s="296"/>
      <c r="M151" s="296"/>
      <c r="N151" s="296"/>
      <c r="O151" s="296"/>
      <c r="P151" s="296"/>
      <c r="Q151" s="296"/>
      <c r="AA151" s="286"/>
      <c r="AB151" s="286"/>
      <c r="AC151" s="289"/>
      <c r="AH151" s="281"/>
      <c r="AI151" s="281"/>
      <c r="AJ151" s="281"/>
      <c r="AK151" s="281"/>
      <c r="AL151" s="281"/>
      <c r="AN151" s="113"/>
      <c r="AO151" s="113"/>
      <c r="AP151" s="113"/>
      <c r="AQ151" s="113"/>
      <c r="AR151" s="113"/>
    </row>
    <row r="152" spans="1:44" ht="17.100000000000001" customHeight="1">
      <c r="A152" s="112"/>
      <c r="B152" s="112"/>
      <c r="J152" s="269"/>
      <c r="L152" s="296"/>
      <c r="M152" s="296"/>
      <c r="N152" s="296"/>
      <c r="O152" s="296"/>
      <c r="P152" s="296"/>
      <c r="Q152" s="296"/>
      <c r="AA152" s="286"/>
      <c r="AB152" s="286"/>
      <c r="AC152" s="289"/>
      <c r="AH152" s="281"/>
      <c r="AI152" s="281"/>
      <c r="AJ152" s="281"/>
      <c r="AK152" s="281"/>
      <c r="AL152" s="281"/>
      <c r="AN152" s="113"/>
      <c r="AO152" s="113"/>
      <c r="AP152" s="113"/>
      <c r="AQ152" s="113"/>
      <c r="AR152" s="113"/>
    </row>
    <row r="153" spans="1:44" ht="17.100000000000001" customHeight="1">
      <c r="A153" s="112"/>
      <c r="B153" s="112"/>
      <c r="J153" s="269"/>
      <c r="L153" s="296"/>
      <c r="M153" s="296"/>
      <c r="N153" s="296"/>
      <c r="O153" s="296"/>
      <c r="P153" s="296"/>
      <c r="Q153" s="296"/>
      <c r="AA153" s="286"/>
      <c r="AB153" s="286"/>
      <c r="AC153" s="289"/>
      <c r="AH153" s="281"/>
      <c r="AI153" s="281"/>
      <c r="AJ153" s="281"/>
      <c r="AK153" s="281"/>
      <c r="AL153" s="281"/>
      <c r="AN153" s="113"/>
      <c r="AO153" s="113"/>
      <c r="AP153" s="113"/>
      <c r="AQ153" s="113"/>
      <c r="AR153" s="113"/>
    </row>
    <row r="154" spans="1:44" ht="17.100000000000001" customHeight="1">
      <c r="A154" s="112"/>
      <c r="B154" s="112"/>
      <c r="J154" s="269"/>
      <c r="L154" s="296"/>
      <c r="M154" s="296"/>
      <c r="N154" s="296"/>
      <c r="O154" s="296"/>
      <c r="P154" s="296"/>
      <c r="Q154" s="296"/>
      <c r="AA154" s="286"/>
      <c r="AB154" s="286"/>
      <c r="AC154" s="289"/>
      <c r="AH154" s="281"/>
      <c r="AI154" s="281"/>
      <c r="AJ154" s="281"/>
      <c r="AK154" s="281"/>
      <c r="AL154" s="281"/>
      <c r="AN154" s="113"/>
      <c r="AO154" s="113"/>
      <c r="AP154" s="113"/>
      <c r="AQ154" s="113"/>
      <c r="AR154" s="113"/>
    </row>
    <row r="155" spans="1:44" ht="17.100000000000001" customHeight="1">
      <c r="A155" s="112"/>
      <c r="B155" s="112"/>
      <c r="J155" s="269"/>
      <c r="L155" s="296"/>
      <c r="M155" s="296"/>
      <c r="N155" s="296"/>
      <c r="O155" s="296"/>
      <c r="P155" s="296"/>
      <c r="Q155" s="296"/>
      <c r="AA155" s="286"/>
      <c r="AB155" s="286"/>
      <c r="AC155" s="289"/>
      <c r="AH155" s="281"/>
      <c r="AI155" s="281"/>
      <c r="AJ155" s="281"/>
      <c r="AK155" s="281"/>
      <c r="AL155" s="281"/>
      <c r="AN155" s="113"/>
      <c r="AO155" s="113"/>
      <c r="AP155" s="113"/>
      <c r="AQ155" s="113"/>
      <c r="AR155" s="113"/>
    </row>
    <row r="156" spans="1:44" ht="17.100000000000001" customHeight="1">
      <c r="A156" s="112"/>
      <c r="B156" s="112"/>
      <c r="J156" s="269"/>
      <c r="L156" s="296"/>
      <c r="M156" s="296"/>
      <c r="N156" s="296"/>
      <c r="O156" s="296"/>
      <c r="P156" s="296"/>
      <c r="Q156" s="296"/>
      <c r="AA156" s="286"/>
      <c r="AB156" s="286"/>
      <c r="AC156" s="289"/>
      <c r="AH156" s="281"/>
      <c r="AI156" s="281"/>
      <c r="AJ156" s="281"/>
      <c r="AK156" s="281"/>
      <c r="AL156" s="281"/>
      <c r="AN156" s="113"/>
      <c r="AO156" s="113"/>
      <c r="AP156" s="113"/>
      <c r="AQ156" s="113"/>
      <c r="AR156" s="113"/>
    </row>
    <row r="157" spans="1:44" ht="17.100000000000001" customHeight="1">
      <c r="A157" s="112"/>
      <c r="B157" s="112"/>
      <c r="J157" s="269"/>
      <c r="L157" s="296"/>
      <c r="M157" s="296"/>
      <c r="N157" s="296"/>
      <c r="O157" s="296"/>
      <c r="P157" s="296"/>
      <c r="Q157" s="296"/>
      <c r="AA157" s="286"/>
      <c r="AB157" s="286"/>
      <c r="AC157" s="289"/>
      <c r="AH157" s="281"/>
      <c r="AI157" s="281"/>
      <c r="AJ157" s="281"/>
      <c r="AK157" s="281"/>
      <c r="AL157" s="281"/>
      <c r="AN157" s="113"/>
      <c r="AO157" s="113"/>
      <c r="AP157" s="113"/>
      <c r="AQ157" s="113"/>
      <c r="AR157" s="113"/>
    </row>
    <row r="158" spans="1:44" ht="17.100000000000001" customHeight="1">
      <c r="A158" s="112"/>
      <c r="B158" s="112"/>
      <c r="J158" s="269"/>
      <c r="L158" s="296"/>
      <c r="M158" s="296"/>
      <c r="N158" s="296"/>
      <c r="O158" s="296"/>
      <c r="P158" s="296"/>
      <c r="Q158" s="296"/>
      <c r="AA158" s="286"/>
      <c r="AB158" s="286"/>
      <c r="AC158" s="289"/>
      <c r="AH158" s="281"/>
      <c r="AI158" s="281"/>
      <c r="AJ158" s="281"/>
      <c r="AK158" s="281"/>
      <c r="AL158" s="281"/>
      <c r="AN158" s="113"/>
      <c r="AO158" s="113"/>
      <c r="AP158" s="113"/>
      <c r="AQ158" s="113"/>
      <c r="AR158" s="113"/>
    </row>
    <row r="159" spans="1:44" ht="17.100000000000001" customHeight="1">
      <c r="A159" s="112"/>
      <c r="B159" s="112"/>
      <c r="J159" s="269"/>
      <c r="L159" s="296"/>
      <c r="M159" s="296"/>
      <c r="N159" s="296"/>
      <c r="O159" s="296"/>
      <c r="P159" s="296"/>
      <c r="Q159" s="296"/>
      <c r="AA159" s="286"/>
      <c r="AB159" s="286"/>
      <c r="AC159" s="289"/>
      <c r="AH159" s="281"/>
      <c r="AI159" s="281"/>
      <c r="AJ159" s="281"/>
      <c r="AK159" s="281"/>
      <c r="AL159" s="281"/>
      <c r="AN159" s="113"/>
      <c r="AO159" s="113"/>
      <c r="AP159" s="113"/>
      <c r="AQ159" s="113"/>
      <c r="AR159" s="113"/>
    </row>
    <row r="160" spans="1:44" ht="17.100000000000001" customHeight="1">
      <c r="A160" s="112"/>
      <c r="B160" s="112"/>
      <c r="J160" s="269"/>
      <c r="L160" s="296"/>
      <c r="M160" s="296"/>
      <c r="N160" s="296"/>
      <c r="O160" s="296"/>
      <c r="P160" s="296"/>
      <c r="Q160" s="296"/>
      <c r="AA160" s="286"/>
      <c r="AB160" s="286"/>
      <c r="AC160" s="289"/>
      <c r="AH160" s="281"/>
      <c r="AI160" s="281"/>
      <c r="AJ160" s="281"/>
      <c r="AK160" s="281"/>
      <c r="AL160" s="281"/>
      <c r="AN160" s="113"/>
      <c r="AO160" s="113"/>
      <c r="AP160" s="113"/>
      <c r="AQ160" s="113"/>
      <c r="AR160" s="113"/>
    </row>
    <row r="161" spans="1:44" ht="17.100000000000001" customHeight="1">
      <c r="A161" s="112"/>
      <c r="B161" s="112"/>
      <c r="J161" s="269"/>
      <c r="L161" s="296"/>
      <c r="M161" s="296"/>
      <c r="N161" s="296"/>
      <c r="O161" s="296"/>
      <c r="P161" s="296"/>
      <c r="Q161" s="296"/>
      <c r="AA161" s="286"/>
      <c r="AB161" s="286"/>
      <c r="AC161" s="289"/>
      <c r="AH161" s="281"/>
      <c r="AI161" s="281"/>
      <c r="AJ161" s="281"/>
      <c r="AK161" s="281"/>
      <c r="AL161" s="281"/>
      <c r="AN161" s="113"/>
      <c r="AO161" s="113"/>
      <c r="AP161" s="113"/>
      <c r="AQ161" s="113"/>
      <c r="AR161" s="113"/>
    </row>
    <row r="162" spans="1:44" ht="17.100000000000001" customHeight="1">
      <c r="A162" s="112"/>
      <c r="B162" s="112"/>
      <c r="J162" s="269"/>
      <c r="L162" s="296"/>
      <c r="M162" s="296"/>
      <c r="N162" s="296"/>
      <c r="O162" s="296"/>
      <c r="P162" s="296"/>
      <c r="Q162" s="296"/>
      <c r="AA162" s="286"/>
      <c r="AB162" s="286"/>
      <c r="AC162" s="289"/>
      <c r="AH162" s="281"/>
      <c r="AI162" s="281"/>
      <c r="AJ162" s="281"/>
      <c r="AK162" s="281"/>
      <c r="AL162" s="281"/>
      <c r="AN162" s="113"/>
      <c r="AO162" s="113"/>
      <c r="AP162" s="113"/>
      <c r="AQ162" s="113"/>
      <c r="AR162" s="113"/>
    </row>
    <row r="163" spans="1:44" ht="17.100000000000001" customHeight="1">
      <c r="A163" s="112"/>
      <c r="B163" s="112"/>
      <c r="J163" s="269"/>
      <c r="L163" s="296"/>
      <c r="M163" s="296"/>
      <c r="N163" s="296"/>
      <c r="O163" s="296"/>
      <c r="P163" s="296"/>
      <c r="Q163" s="296"/>
      <c r="AA163" s="286"/>
      <c r="AB163" s="286"/>
      <c r="AC163" s="289"/>
      <c r="AH163" s="281"/>
      <c r="AI163" s="281"/>
      <c r="AJ163" s="281"/>
      <c r="AK163" s="281"/>
      <c r="AL163" s="281"/>
      <c r="AN163" s="113"/>
      <c r="AO163" s="113"/>
      <c r="AP163" s="113"/>
      <c r="AQ163" s="113"/>
      <c r="AR163" s="113"/>
    </row>
    <row r="164" spans="1:44" ht="17.100000000000001" customHeight="1">
      <c r="A164" s="112"/>
      <c r="B164" s="112"/>
      <c r="J164" s="269"/>
      <c r="L164" s="296"/>
      <c r="M164" s="296"/>
      <c r="N164" s="296"/>
      <c r="O164" s="296"/>
      <c r="P164" s="296"/>
      <c r="Q164" s="296"/>
      <c r="AA164" s="286"/>
      <c r="AB164" s="286"/>
      <c r="AC164" s="289"/>
      <c r="AH164" s="281"/>
      <c r="AI164" s="281"/>
      <c r="AJ164" s="281"/>
      <c r="AK164" s="281"/>
      <c r="AL164" s="281"/>
      <c r="AN164" s="113"/>
      <c r="AO164" s="113"/>
      <c r="AP164" s="113"/>
      <c r="AQ164" s="113"/>
      <c r="AR164" s="113"/>
    </row>
    <row r="165" spans="1:44" ht="17.100000000000001" customHeight="1">
      <c r="A165" s="112"/>
      <c r="B165" s="112"/>
      <c r="J165" s="269"/>
      <c r="L165" s="296"/>
      <c r="M165" s="296"/>
      <c r="N165" s="296"/>
      <c r="O165" s="296"/>
      <c r="P165" s="296"/>
      <c r="Q165" s="296"/>
      <c r="AA165" s="286"/>
      <c r="AB165" s="286"/>
      <c r="AC165" s="289"/>
      <c r="AH165" s="281"/>
      <c r="AI165" s="281"/>
      <c r="AJ165" s="281"/>
      <c r="AK165" s="281"/>
      <c r="AL165" s="281"/>
      <c r="AN165" s="113"/>
      <c r="AO165" s="113"/>
      <c r="AP165" s="113"/>
      <c r="AQ165" s="113"/>
      <c r="AR165" s="113"/>
    </row>
    <row r="166" spans="1:44" ht="17.100000000000001" customHeight="1">
      <c r="A166" s="112"/>
      <c r="B166" s="112"/>
      <c r="J166" s="269"/>
      <c r="L166" s="296"/>
      <c r="M166" s="296"/>
      <c r="N166" s="296"/>
      <c r="O166" s="296"/>
      <c r="P166" s="296"/>
      <c r="Q166" s="296"/>
      <c r="AA166" s="286"/>
      <c r="AB166" s="286"/>
      <c r="AC166" s="289"/>
      <c r="AH166" s="281"/>
      <c r="AI166" s="281"/>
      <c r="AJ166" s="281"/>
      <c r="AK166" s="281"/>
      <c r="AL166" s="281"/>
      <c r="AN166" s="113"/>
      <c r="AO166" s="113"/>
      <c r="AP166" s="113"/>
      <c r="AQ166" s="113"/>
      <c r="AR166" s="113"/>
    </row>
    <row r="167" spans="1:44" ht="17.100000000000001" customHeight="1">
      <c r="A167" s="112"/>
      <c r="B167" s="112"/>
      <c r="J167" s="269"/>
      <c r="L167" s="296"/>
      <c r="M167" s="296"/>
      <c r="N167" s="296"/>
      <c r="O167" s="296"/>
      <c r="P167" s="296"/>
      <c r="Q167" s="296"/>
      <c r="AA167" s="286"/>
      <c r="AB167" s="286"/>
      <c r="AC167" s="289"/>
      <c r="AH167" s="281"/>
      <c r="AI167" s="281"/>
      <c r="AJ167" s="281"/>
      <c r="AK167" s="281"/>
      <c r="AL167" s="281"/>
      <c r="AN167" s="113"/>
      <c r="AO167" s="113"/>
      <c r="AP167" s="113"/>
      <c r="AQ167" s="113"/>
      <c r="AR167" s="113"/>
    </row>
    <row r="168" spans="1:44" ht="17.100000000000001" customHeight="1">
      <c r="A168" s="112"/>
      <c r="B168" s="112"/>
      <c r="J168" s="269"/>
      <c r="L168" s="296"/>
      <c r="M168" s="296"/>
      <c r="N168" s="296"/>
      <c r="O168" s="296"/>
      <c r="P168" s="296"/>
      <c r="Q168" s="296"/>
      <c r="AA168" s="286"/>
      <c r="AB168" s="286"/>
      <c r="AC168" s="289"/>
      <c r="AH168" s="281"/>
      <c r="AI168" s="281"/>
      <c r="AJ168" s="281"/>
      <c r="AK168" s="281"/>
      <c r="AL168" s="281"/>
      <c r="AN168" s="113"/>
      <c r="AO168" s="113"/>
      <c r="AP168" s="113"/>
      <c r="AQ168" s="113"/>
      <c r="AR168" s="113"/>
    </row>
    <row r="169" spans="1:44" ht="17.100000000000001" customHeight="1">
      <c r="A169" s="112"/>
      <c r="B169" s="112"/>
      <c r="J169" s="269"/>
      <c r="L169" s="296"/>
      <c r="M169" s="296"/>
      <c r="N169" s="296"/>
      <c r="O169" s="296"/>
      <c r="P169" s="296"/>
      <c r="Q169" s="296"/>
      <c r="AA169" s="286"/>
      <c r="AB169" s="286"/>
      <c r="AC169" s="289"/>
      <c r="AH169" s="281"/>
      <c r="AI169" s="281"/>
      <c r="AJ169" s="281"/>
      <c r="AK169" s="281"/>
      <c r="AL169" s="281"/>
      <c r="AN169" s="113"/>
      <c r="AO169" s="113"/>
      <c r="AP169" s="113"/>
      <c r="AQ169" s="113"/>
      <c r="AR169" s="113"/>
    </row>
    <row r="170" spans="1:44" ht="17.100000000000001" customHeight="1">
      <c r="A170" s="112"/>
      <c r="B170" s="112"/>
      <c r="J170" s="269"/>
      <c r="L170" s="296"/>
      <c r="M170" s="296"/>
      <c r="N170" s="296"/>
      <c r="O170" s="296"/>
      <c r="P170" s="296"/>
      <c r="Q170" s="296"/>
      <c r="AA170" s="286"/>
      <c r="AB170" s="286"/>
      <c r="AC170" s="289"/>
      <c r="AH170" s="281"/>
      <c r="AI170" s="281"/>
      <c r="AJ170" s="281"/>
      <c r="AK170" s="281"/>
      <c r="AL170" s="281"/>
      <c r="AN170" s="113"/>
      <c r="AO170" s="113"/>
      <c r="AP170" s="113"/>
      <c r="AQ170" s="113"/>
      <c r="AR170" s="113"/>
    </row>
    <row r="171" spans="1:44" ht="17.100000000000001" customHeight="1">
      <c r="A171" s="112"/>
      <c r="B171" s="112"/>
      <c r="J171" s="269"/>
      <c r="L171" s="296"/>
      <c r="M171" s="296"/>
      <c r="N171" s="296"/>
      <c r="O171" s="296"/>
      <c r="P171" s="296"/>
      <c r="Q171" s="296"/>
      <c r="AA171" s="286"/>
      <c r="AB171" s="286"/>
      <c r="AC171" s="289"/>
      <c r="AH171" s="281"/>
      <c r="AI171" s="281"/>
      <c r="AJ171" s="281"/>
      <c r="AK171" s="281"/>
      <c r="AL171" s="281"/>
      <c r="AN171" s="113"/>
      <c r="AO171" s="113"/>
      <c r="AP171" s="113"/>
      <c r="AQ171" s="113"/>
      <c r="AR171" s="113"/>
    </row>
    <row r="172" spans="1:44" ht="17.100000000000001" customHeight="1">
      <c r="A172" s="112"/>
      <c r="B172" s="112"/>
      <c r="J172" s="269"/>
      <c r="L172" s="296"/>
      <c r="M172" s="296"/>
      <c r="N172" s="296"/>
      <c r="O172" s="296"/>
      <c r="P172" s="296"/>
      <c r="Q172" s="296"/>
      <c r="AA172" s="286"/>
      <c r="AB172" s="286"/>
      <c r="AC172" s="289"/>
      <c r="AH172" s="281"/>
      <c r="AI172" s="281"/>
      <c r="AJ172" s="281"/>
      <c r="AK172" s="281"/>
      <c r="AL172" s="281"/>
      <c r="AN172" s="113"/>
      <c r="AO172" s="113"/>
      <c r="AP172" s="113"/>
      <c r="AQ172" s="113"/>
      <c r="AR172" s="113"/>
    </row>
    <row r="173" spans="1:44" ht="17.100000000000001" customHeight="1">
      <c r="A173" s="112"/>
      <c r="B173" s="112"/>
      <c r="J173" s="269"/>
      <c r="L173" s="296"/>
      <c r="M173" s="296"/>
      <c r="N173" s="296"/>
      <c r="O173" s="296"/>
      <c r="P173" s="296"/>
      <c r="Q173" s="296"/>
      <c r="AA173" s="286"/>
      <c r="AB173" s="286"/>
      <c r="AC173" s="289"/>
      <c r="AH173" s="281"/>
      <c r="AI173" s="281"/>
      <c r="AJ173" s="281"/>
      <c r="AK173" s="281"/>
      <c r="AL173" s="281"/>
      <c r="AN173" s="113"/>
      <c r="AO173" s="113"/>
      <c r="AP173" s="113"/>
      <c r="AQ173" s="113"/>
      <c r="AR173" s="113"/>
    </row>
    <row r="174" spans="1:44" ht="17.100000000000001" customHeight="1">
      <c r="A174" s="112"/>
      <c r="B174" s="112"/>
      <c r="J174" s="269"/>
      <c r="L174" s="296"/>
      <c r="M174" s="296"/>
      <c r="N174" s="296"/>
      <c r="O174" s="296"/>
      <c r="P174" s="296"/>
      <c r="Q174" s="296"/>
      <c r="AA174" s="286"/>
      <c r="AB174" s="286"/>
      <c r="AC174" s="289"/>
      <c r="AH174" s="281"/>
      <c r="AI174" s="281"/>
      <c r="AJ174" s="281"/>
      <c r="AK174" s="281"/>
      <c r="AL174" s="281"/>
      <c r="AN174" s="113"/>
      <c r="AO174" s="113"/>
      <c r="AP174" s="113"/>
      <c r="AQ174" s="113"/>
      <c r="AR174" s="113"/>
    </row>
    <row r="175" spans="1:44" ht="17.100000000000001" customHeight="1">
      <c r="A175" s="112"/>
      <c r="B175" s="112"/>
      <c r="J175" s="269"/>
      <c r="L175" s="296"/>
      <c r="M175" s="296"/>
      <c r="N175" s="296"/>
      <c r="O175" s="296"/>
      <c r="P175" s="296"/>
      <c r="Q175" s="296"/>
      <c r="AA175" s="286"/>
      <c r="AB175" s="286"/>
      <c r="AC175" s="289"/>
      <c r="AH175" s="281"/>
      <c r="AI175" s="281"/>
      <c r="AJ175" s="281"/>
      <c r="AK175" s="281"/>
      <c r="AL175" s="281"/>
      <c r="AN175" s="113"/>
      <c r="AO175" s="113"/>
      <c r="AP175" s="113"/>
      <c r="AQ175" s="113"/>
      <c r="AR175" s="113"/>
    </row>
    <row r="176" spans="1:44" ht="17.100000000000001" customHeight="1">
      <c r="A176" s="112"/>
      <c r="B176" s="112"/>
      <c r="J176" s="269"/>
      <c r="L176" s="296"/>
      <c r="M176" s="296"/>
      <c r="N176" s="296"/>
      <c r="O176" s="296"/>
      <c r="P176" s="296"/>
      <c r="Q176" s="296"/>
      <c r="AA176" s="286"/>
      <c r="AB176" s="286"/>
      <c r="AC176" s="289"/>
      <c r="AH176" s="281"/>
      <c r="AI176" s="281"/>
      <c r="AJ176" s="281"/>
      <c r="AK176" s="281"/>
      <c r="AL176" s="281"/>
      <c r="AN176" s="113"/>
      <c r="AO176" s="113"/>
      <c r="AP176" s="113"/>
      <c r="AQ176" s="113"/>
      <c r="AR176" s="113"/>
    </row>
    <row r="177" spans="1:44">
      <c r="A177" s="112"/>
      <c r="B177" s="112"/>
      <c r="J177" s="269"/>
      <c r="L177" s="296"/>
      <c r="M177" s="296"/>
      <c r="N177" s="296"/>
      <c r="O177" s="296"/>
      <c r="P177" s="296"/>
      <c r="Q177" s="296"/>
      <c r="AA177" s="286"/>
      <c r="AB177" s="286"/>
      <c r="AC177" s="289"/>
      <c r="AH177" s="281"/>
      <c r="AI177" s="281"/>
      <c r="AJ177" s="281"/>
      <c r="AK177" s="281"/>
      <c r="AL177" s="281"/>
      <c r="AN177" s="113"/>
      <c r="AO177" s="113"/>
      <c r="AP177" s="113"/>
      <c r="AQ177" s="113"/>
      <c r="AR177" s="113"/>
    </row>
    <row r="178" spans="1:44">
      <c r="J178" s="269"/>
      <c r="L178" s="296"/>
      <c r="M178" s="296"/>
      <c r="N178" s="296"/>
      <c r="O178" s="296"/>
      <c r="P178" s="296"/>
      <c r="Q178" s="296"/>
      <c r="AA178" s="286"/>
      <c r="AB178" s="286"/>
      <c r="AC178" s="289"/>
      <c r="AH178" s="281"/>
      <c r="AI178" s="281"/>
      <c r="AJ178" s="281"/>
      <c r="AK178" s="281"/>
      <c r="AL178" s="281"/>
      <c r="AN178" s="113"/>
      <c r="AO178" s="113"/>
      <c r="AP178" s="113"/>
      <c r="AQ178" s="113"/>
      <c r="AR178" s="113"/>
    </row>
    <row r="179" spans="1:44">
      <c r="J179" s="269"/>
      <c r="L179" s="296"/>
      <c r="M179" s="296"/>
      <c r="N179" s="296"/>
      <c r="O179" s="296"/>
      <c r="P179" s="296"/>
      <c r="Q179" s="296"/>
      <c r="AA179" s="286"/>
      <c r="AB179" s="286"/>
      <c r="AC179" s="289"/>
      <c r="AH179" s="281"/>
      <c r="AI179" s="281"/>
      <c r="AJ179" s="281"/>
      <c r="AK179" s="281"/>
      <c r="AL179" s="281"/>
      <c r="AN179" s="113"/>
      <c r="AO179" s="113"/>
      <c r="AP179" s="113"/>
      <c r="AQ179" s="113"/>
      <c r="AR179" s="113"/>
    </row>
    <row r="180" spans="1:44">
      <c r="J180" s="269"/>
      <c r="L180" s="296"/>
      <c r="M180" s="296"/>
      <c r="N180" s="296"/>
      <c r="O180" s="296"/>
      <c r="P180" s="296"/>
      <c r="Q180" s="296"/>
      <c r="AA180" s="286"/>
      <c r="AB180" s="286"/>
      <c r="AC180" s="289"/>
      <c r="AH180" s="281"/>
      <c r="AI180" s="281"/>
      <c r="AJ180" s="281"/>
      <c r="AK180" s="281"/>
      <c r="AL180" s="281"/>
      <c r="AN180" s="113"/>
      <c r="AO180" s="113"/>
      <c r="AP180" s="113"/>
      <c r="AQ180" s="113"/>
      <c r="AR180" s="113"/>
    </row>
    <row r="181" spans="1:44">
      <c r="J181" s="269"/>
      <c r="L181" s="296"/>
      <c r="M181" s="296"/>
      <c r="N181" s="296"/>
      <c r="O181" s="296"/>
      <c r="P181" s="296"/>
      <c r="Q181" s="296"/>
      <c r="AA181" s="286"/>
      <c r="AB181" s="286"/>
      <c r="AC181" s="289"/>
      <c r="AH181" s="281"/>
      <c r="AI181" s="281"/>
      <c r="AJ181" s="281"/>
      <c r="AK181" s="281"/>
      <c r="AL181" s="281"/>
      <c r="AN181" s="113"/>
      <c r="AO181" s="113"/>
      <c r="AP181" s="113"/>
      <c r="AQ181" s="113"/>
      <c r="AR181" s="113"/>
    </row>
    <row r="182" spans="1:44">
      <c r="J182" s="269"/>
      <c r="L182" s="296"/>
      <c r="M182" s="296"/>
      <c r="N182" s="296"/>
      <c r="O182" s="296"/>
      <c r="P182" s="296"/>
      <c r="Q182" s="296"/>
      <c r="AA182" s="286"/>
      <c r="AB182" s="286"/>
      <c r="AC182" s="289"/>
      <c r="AH182" s="281"/>
      <c r="AI182" s="281"/>
      <c r="AJ182" s="281"/>
      <c r="AK182" s="281"/>
      <c r="AL182" s="281"/>
      <c r="AN182" s="113"/>
      <c r="AO182" s="113"/>
      <c r="AP182" s="113"/>
      <c r="AQ182" s="113"/>
      <c r="AR182" s="113"/>
    </row>
    <row r="183" spans="1:44">
      <c r="J183" s="269"/>
      <c r="L183" s="296"/>
      <c r="M183" s="296"/>
      <c r="N183" s="296"/>
      <c r="O183" s="296"/>
      <c r="P183" s="296"/>
      <c r="Q183" s="296"/>
      <c r="AA183" s="286"/>
      <c r="AB183" s="286"/>
      <c r="AC183" s="289"/>
      <c r="AH183" s="281"/>
      <c r="AI183" s="281"/>
      <c r="AJ183" s="281"/>
      <c r="AK183" s="281"/>
      <c r="AL183" s="281"/>
      <c r="AN183" s="113"/>
      <c r="AO183" s="113"/>
      <c r="AP183" s="113"/>
      <c r="AQ183" s="113"/>
      <c r="AR183" s="113"/>
    </row>
    <row r="184" spans="1:44">
      <c r="J184" s="269"/>
      <c r="L184" s="296"/>
      <c r="M184" s="296"/>
      <c r="N184" s="296"/>
      <c r="O184" s="296"/>
      <c r="P184" s="296"/>
      <c r="Q184" s="296"/>
      <c r="AA184" s="286"/>
      <c r="AB184" s="286"/>
      <c r="AC184" s="289"/>
      <c r="AH184" s="281"/>
      <c r="AI184" s="281"/>
      <c r="AJ184" s="281"/>
      <c r="AK184" s="281"/>
      <c r="AL184" s="281"/>
      <c r="AN184" s="113"/>
      <c r="AO184" s="113"/>
      <c r="AP184" s="113"/>
      <c r="AQ184" s="113"/>
      <c r="AR184" s="113"/>
    </row>
    <row r="185" spans="1:44">
      <c r="J185" s="269"/>
      <c r="L185" s="296"/>
      <c r="M185" s="296"/>
      <c r="N185" s="296"/>
      <c r="O185" s="296"/>
      <c r="P185" s="296"/>
      <c r="Q185" s="296"/>
      <c r="AA185" s="286"/>
      <c r="AB185" s="286"/>
      <c r="AC185" s="289"/>
      <c r="AH185" s="281"/>
      <c r="AI185" s="281"/>
      <c r="AJ185" s="281"/>
      <c r="AK185" s="281"/>
      <c r="AL185" s="281"/>
      <c r="AN185" s="113"/>
      <c r="AO185" s="113"/>
      <c r="AP185" s="113"/>
      <c r="AQ185" s="113"/>
      <c r="AR185" s="113"/>
    </row>
    <row r="186" spans="1:44">
      <c r="J186" s="269"/>
      <c r="L186" s="296"/>
      <c r="M186" s="296"/>
      <c r="N186" s="296"/>
      <c r="O186" s="296"/>
      <c r="P186" s="296"/>
      <c r="Q186" s="296"/>
      <c r="AA186" s="286"/>
      <c r="AB186" s="286"/>
      <c r="AC186" s="289"/>
      <c r="AH186" s="281"/>
      <c r="AI186" s="281"/>
      <c r="AJ186" s="281"/>
      <c r="AK186" s="281"/>
      <c r="AL186" s="281"/>
      <c r="AN186" s="113"/>
      <c r="AO186" s="113"/>
      <c r="AP186" s="113"/>
      <c r="AQ186" s="113"/>
      <c r="AR186" s="113"/>
    </row>
    <row r="187" spans="1:44">
      <c r="J187" s="269"/>
      <c r="L187" s="296"/>
      <c r="M187" s="296"/>
      <c r="N187" s="296"/>
      <c r="O187" s="296"/>
      <c r="P187" s="296"/>
      <c r="Q187" s="296"/>
      <c r="AA187" s="286"/>
      <c r="AB187" s="286"/>
      <c r="AC187" s="289"/>
      <c r="AH187" s="281"/>
      <c r="AI187" s="281"/>
      <c r="AJ187" s="281"/>
      <c r="AK187" s="281"/>
      <c r="AL187" s="281"/>
      <c r="AN187" s="113"/>
      <c r="AO187" s="113"/>
      <c r="AP187" s="113"/>
      <c r="AQ187" s="113"/>
      <c r="AR187" s="113"/>
    </row>
    <row r="188" spans="1:44">
      <c r="J188" s="269"/>
      <c r="L188" s="296"/>
      <c r="M188" s="296"/>
      <c r="N188" s="296"/>
      <c r="O188" s="296"/>
      <c r="P188" s="296"/>
      <c r="Q188" s="296"/>
      <c r="AA188" s="286"/>
      <c r="AB188" s="286"/>
      <c r="AC188" s="289"/>
      <c r="AH188" s="281"/>
      <c r="AI188" s="281"/>
      <c r="AJ188" s="281"/>
      <c r="AK188" s="281"/>
      <c r="AL188" s="281"/>
      <c r="AN188" s="113"/>
      <c r="AO188" s="113"/>
      <c r="AP188" s="113"/>
      <c r="AQ188" s="113"/>
      <c r="AR188" s="113"/>
    </row>
    <row r="189" spans="1:44">
      <c r="J189" s="269"/>
      <c r="L189" s="296"/>
      <c r="M189" s="296"/>
      <c r="N189" s="296"/>
      <c r="O189" s="296"/>
      <c r="P189" s="296"/>
      <c r="Q189" s="296"/>
      <c r="AA189" s="286"/>
      <c r="AB189" s="286"/>
      <c r="AC189" s="289"/>
      <c r="AH189" s="281"/>
      <c r="AI189" s="281"/>
      <c r="AJ189" s="281"/>
      <c r="AK189" s="281"/>
      <c r="AL189" s="281"/>
      <c r="AN189" s="113"/>
      <c r="AO189" s="113"/>
      <c r="AP189" s="113"/>
      <c r="AQ189" s="113"/>
      <c r="AR189" s="113"/>
    </row>
    <row r="190" spans="1:44">
      <c r="J190" s="269"/>
      <c r="L190" s="296"/>
      <c r="M190" s="296"/>
      <c r="N190" s="296"/>
      <c r="O190" s="296"/>
      <c r="P190" s="296"/>
      <c r="Q190" s="296"/>
      <c r="AA190" s="286"/>
      <c r="AB190" s="286"/>
      <c r="AC190" s="289"/>
      <c r="AH190" s="281"/>
      <c r="AI190" s="281"/>
      <c r="AJ190" s="281"/>
      <c r="AK190" s="281"/>
      <c r="AL190" s="281"/>
      <c r="AN190" s="113"/>
      <c r="AO190" s="113"/>
      <c r="AP190" s="113"/>
      <c r="AQ190" s="113"/>
      <c r="AR190" s="113"/>
    </row>
    <row r="191" spans="1:44">
      <c r="J191" s="269"/>
      <c r="L191" s="296"/>
      <c r="M191" s="296"/>
      <c r="N191" s="296"/>
      <c r="O191" s="296"/>
      <c r="P191" s="296"/>
      <c r="Q191" s="296"/>
      <c r="AA191" s="286"/>
      <c r="AB191" s="286"/>
      <c r="AC191" s="289"/>
      <c r="AH191" s="281"/>
      <c r="AI191" s="281"/>
      <c r="AJ191" s="281"/>
      <c r="AK191" s="281"/>
      <c r="AL191" s="281"/>
      <c r="AN191" s="113"/>
      <c r="AO191" s="113"/>
      <c r="AP191" s="113"/>
      <c r="AQ191" s="113"/>
      <c r="AR191" s="113"/>
    </row>
    <row r="192" spans="1:44">
      <c r="J192" s="269"/>
      <c r="L192" s="296"/>
      <c r="M192" s="296"/>
      <c r="N192" s="296"/>
      <c r="O192" s="296"/>
      <c r="P192" s="296"/>
      <c r="Q192" s="296"/>
      <c r="AA192" s="286"/>
      <c r="AB192" s="286"/>
      <c r="AC192" s="289"/>
      <c r="AH192" s="281"/>
      <c r="AI192" s="281"/>
      <c r="AJ192" s="281"/>
      <c r="AK192" s="281"/>
      <c r="AL192" s="281"/>
      <c r="AN192" s="113"/>
      <c r="AO192" s="113"/>
      <c r="AP192" s="113"/>
      <c r="AQ192" s="113"/>
      <c r="AR192" s="113"/>
    </row>
    <row r="193" spans="10:44">
      <c r="J193" s="269"/>
      <c r="L193" s="296"/>
      <c r="M193" s="296"/>
      <c r="N193" s="296"/>
      <c r="O193" s="296"/>
      <c r="P193" s="296"/>
      <c r="Q193" s="296"/>
      <c r="AA193" s="286"/>
      <c r="AB193" s="286"/>
      <c r="AC193" s="289"/>
      <c r="AH193" s="281"/>
      <c r="AI193" s="281"/>
      <c r="AJ193" s="281"/>
      <c r="AK193" s="281"/>
      <c r="AL193" s="281"/>
      <c r="AN193" s="113"/>
      <c r="AO193" s="113"/>
      <c r="AP193" s="113"/>
      <c r="AQ193" s="113"/>
      <c r="AR193" s="113"/>
    </row>
    <row r="194" spans="10:44">
      <c r="J194" s="269"/>
      <c r="L194" s="296"/>
      <c r="M194" s="296"/>
      <c r="N194" s="296"/>
      <c r="O194" s="296"/>
      <c r="P194" s="296"/>
      <c r="Q194" s="296"/>
      <c r="AA194" s="286"/>
      <c r="AB194" s="286"/>
      <c r="AC194" s="289"/>
      <c r="AH194" s="281"/>
      <c r="AI194" s="281"/>
      <c r="AJ194" s="281"/>
      <c r="AK194" s="281"/>
      <c r="AL194" s="281"/>
      <c r="AN194" s="113"/>
      <c r="AO194" s="113"/>
      <c r="AP194" s="113"/>
      <c r="AQ194" s="113"/>
      <c r="AR194" s="113"/>
    </row>
    <row r="195" spans="10:44">
      <c r="J195" s="269"/>
      <c r="L195" s="296"/>
      <c r="M195" s="296"/>
      <c r="N195" s="296"/>
      <c r="O195" s="296"/>
      <c r="P195" s="296"/>
      <c r="Q195" s="296"/>
      <c r="AA195" s="286"/>
      <c r="AB195" s="286"/>
      <c r="AC195" s="289"/>
      <c r="AH195" s="281"/>
      <c r="AI195" s="281"/>
      <c r="AJ195" s="281"/>
      <c r="AK195" s="281"/>
      <c r="AL195" s="281"/>
      <c r="AN195" s="113"/>
      <c r="AO195" s="113"/>
      <c r="AP195" s="113"/>
      <c r="AQ195" s="113"/>
      <c r="AR195" s="113"/>
    </row>
    <row r="196" spans="10:44">
      <c r="J196" s="269"/>
      <c r="L196" s="296"/>
      <c r="M196" s="296"/>
      <c r="N196" s="296"/>
      <c r="O196" s="296"/>
      <c r="P196" s="296"/>
      <c r="Q196" s="296"/>
      <c r="AA196" s="286"/>
      <c r="AB196" s="286"/>
      <c r="AC196" s="289"/>
      <c r="AH196" s="281"/>
      <c r="AI196" s="281"/>
      <c r="AJ196" s="281"/>
      <c r="AK196" s="281"/>
      <c r="AL196" s="281"/>
      <c r="AN196" s="113"/>
      <c r="AO196" s="113"/>
      <c r="AP196" s="113"/>
      <c r="AQ196" s="113"/>
      <c r="AR196" s="113"/>
    </row>
    <row r="197" spans="10:44">
      <c r="J197" s="269"/>
      <c r="L197" s="296"/>
      <c r="M197" s="296"/>
      <c r="N197" s="296"/>
      <c r="O197" s="296"/>
      <c r="P197" s="296"/>
      <c r="Q197" s="296"/>
      <c r="AA197" s="286"/>
      <c r="AB197" s="286"/>
      <c r="AC197" s="289"/>
      <c r="AH197" s="281"/>
      <c r="AI197" s="281"/>
      <c r="AJ197" s="281"/>
      <c r="AK197" s="281"/>
      <c r="AL197" s="281"/>
      <c r="AN197" s="113"/>
      <c r="AO197" s="113"/>
      <c r="AP197" s="113"/>
      <c r="AQ197" s="113"/>
      <c r="AR197" s="113"/>
    </row>
    <row r="198" spans="10:44">
      <c r="J198" s="269"/>
      <c r="L198" s="296"/>
      <c r="M198" s="296"/>
      <c r="N198" s="296"/>
      <c r="O198" s="296"/>
      <c r="P198" s="296"/>
      <c r="Q198" s="296"/>
      <c r="AA198" s="286"/>
      <c r="AB198" s="286"/>
      <c r="AC198" s="289"/>
      <c r="AH198" s="281"/>
      <c r="AI198" s="281"/>
      <c r="AJ198" s="281"/>
      <c r="AK198" s="281"/>
      <c r="AL198" s="281"/>
      <c r="AN198" s="113"/>
      <c r="AO198" s="113"/>
      <c r="AP198" s="113"/>
      <c r="AQ198" s="113"/>
      <c r="AR198" s="113"/>
    </row>
    <row r="199" spans="10:44">
      <c r="J199" s="269"/>
      <c r="L199" s="296"/>
      <c r="M199" s="296"/>
      <c r="N199" s="296"/>
      <c r="O199" s="296"/>
      <c r="P199" s="296"/>
      <c r="Q199" s="296"/>
      <c r="AA199" s="286"/>
      <c r="AB199" s="286"/>
      <c r="AC199" s="289"/>
      <c r="AH199" s="281"/>
      <c r="AI199" s="281"/>
      <c r="AJ199" s="281"/>
      <c r="AK199" s="281"/>
      <c r="AL199" s="281"/>
      <c r="AN199" s="113"/>
      <c r="AO199" s="113"/>
      <c r="AP199" s="113"/>
      <c r="AQ199" s="113"/>
      <c r="AR199" s="113"/>
    </row>
    <row r="200" spans="10:44">
      <c r="J200" s="269"/>
      <c r="L200" s="296"/>
      <c r="M200" s="296"/>
      <c r="N200" s="296"/>
      <c r="O200" s="296"/>
      <c r="P200" s="296"/>
      <c r="Q200" s="296"/>
      <c r="AA200" s="286"/>
      <c r="AB200" s="286"/>
      <c r="AC200" s="289"/>
      <c r="AH200" s="281"/>
      <c r="AI200" s="281"/>
      <c r="AJ200" s="281"/>
      <c r="AK200" s="281"/>
      <c r="AL200" s="281"/>
      <c r="AN200" s="113"/>
      <c r="AO200" s="113"/>
      <c r="AP200" s="113"/>
      <c r="AQ200" s="113"/>
      <c r="AR200" s="113"/>
    </row>
    <row r="201" spans="10:44">
      <c r="J201" s="269"/>
      <c r="L201" s="296"/>
      <c r="M201" s="296"/>
      <c r="N201" s="296"/>
      <c r="O201" s="296"/>
      <c r="P201" s="296"/>
      <c r="Q201" s="296"/>
      <c r="AA201" s="286"/>
      <c r="AB201" s="286"/>
      <c r="AC201" s="289"/>
      <c r="AH201" s="281"/>
      <c r="AI201" s="281"/>
      <c r="AJ201" s="281"/>
      <c r="AK201" s="281"/>
      <c r="AL201" s="281"/>
      <c r="AN201" s="113"/>
      <c r="AO201" s="113"/>
      <c r="AP201" s="113"/>
      <c r="AQ201" s="113"/>
      <c r="AR201" s="113"/>
    </row>
    <row r="202" spans="10:44">
      <c r="J202" s="269"/>
      <c r="L202" s="296"/>
      <c r="M202" s="296"/>
      <c r="N202" s="296"/>
      <c r="O202" s="296"/>
      <c r="P202" s="296"/>
      <c r="Q202" s="296"/>
      <c r="AA202" s="286"/>
      <c r="AB202" s="286"/>
      <c r="AC202" s="289"/>
      <c r="AH202" s="281"/>
      <c r="AI202" s="281"/>
      <c r="AJ202" s="281"/>
      <c r="AK202" s="281"/>
      <c r="AL202" s="281"/>
      <c r="AN202" s="113"/>
      <c r="AO202" s="113"/>
      <c r="AP202" s="113"/>
      <c r="AQ202" s="113"/>
      <c r="AR202" s="113"/>
    </row>
    <row r="203" spans="10:44">
      <c r="J203" s="269"/>
      <c r="L203" s="296"/>
      <c r="M203" s="296"/>
      <c r="N203" s="296"/>
      <c r="O203" s="296"/>
      <c r="P203" s="296"/>
      <c r="Q203" s="296"/>
      <c r="AA203" s="286"/>
      <c r="AB203" s="286"/>
      <c r="AC203" s="289"/>
      <c r="AH203" s="281"/>
      <c r="AI203" s="281"/>
      <c r="AJ203" s="281"/>
      <c r="AK203" s="281"/>
      <c r="AL203" s="281"/>
      <c r="AN203" s="113"/>
      <c r="AO203" s="113"/>
      <c r="AP203" s="113"/>
      <c r="AQ203" s="113"/>
      <c r="AR203" s="113"/>
    </row>
    <row r="204" spans="10:44">
      <c r="J204" s="269"/>
      <c r="L204" s="296"/>
      <c r="M204" s="296"/>
      <c r="N204" s="296"/>
      <c r="O204" s="296"/>
      <c r="P204" s="296"/>
      <c r="Q204" s="296"/>
      <c r="AA204" s="286"/>
      <c r="AB204" s="286"/>
      <c r="AC204" s="289"/>
      <c r="AH204" s="281"/>
      <c r="AI204" s="281"/>
      <c r="AJ204" s="281"/>
      <c r="AK204" s="281"/>
      <c r="AL204" s="281"/>
      <c r="AN204" s="113"/>
      <c r="AO204" s="113"/>
      <c r="AP204" s="113"/>
      <c r="AQ204" s="113"/>
      <c r="AR204" s="113"/>
    </row>
    <row r="205" spans="10:44">
      <c r="J205" s="269"/>
      <c r="L205" s="296"/>
      <c r="M205" s="296"/>
      <c r="N205" s="296"/>
      <c r="O205" s="296"/>
      <c r="P205" s="296"/>
      <c r="Q205" s="296"/>
      <c r="AA205" s="286"/>
      <c r="AB205" s="286"/>
      <c r="AC205" s="289"/>
      <c r="AH205" s="281"/>
      <c r="AI205" s="281"/>
      <c r="AJ205" s="281"/>
      <c r="AK205" s="281"/>
      <c r="AL205" s="281"/>
      <c r="AN205" s="113"/>
      <c r="AO205" s="113"/>
      <c r="AP205" s="113"/>
      <c r="AQ205" s="113"/>
      <c r="AR205" s="113"/>
    </row>
    <row r="206" spans="10:44">
      <c r="J206" s="269"/>
      <c r="L206" s="296"/>
      <c r="M206" s="296"/>
      <c r="N206" s="296"/>
      <c r="O206" s="296"/>
      <c r="P206" s="296"/>
      <c r="Q206" s="296"/>
      <c r="AA206" s="286"/>
      <c r="AB206" s="286"/>
      <c r="AC206" s="289"/>
      <c r="AH206" s="281"/>
      <c r="AI206" s="281"/>
      <c r="AJ206" s="281"/>
      <c r="AK206" s="281"/>
      <c r="AL206" s="281"/>
      <c r="AN206" s="113"/>
      <c r="AO206" s="113"/>
      <c r="AP206" s="113"/>
      <c r="AQ206" s="113"/>
      <c r="AR206" s="113"/>
    </row>
    <row r="207" spans="10:44">
      <c r="J207" s="269"/>
      <c r="L207" s="296"/>
      <c r="M207" s="296"/>
      <c r="N207" s="296"/>
      <c r="O207" s="296"/>
      <c r="P207" s="296"/>
      <c r="Q207" s="296"/>
      <c r="AA207" s="286"/>
      <c r="AB207" s="286"/>
      <c r="AC207" s="289"/>
      <c r="AH207" s="281"/>
      <c r="AI207" s="281"/>
      <c r="AJ207" s="281"/>
      <c r="AK207" s="281"/>
      <c r="AL207" s="281"/>
      <c r="AN207" s="113"/>
      <c r="AO207" s="113"/>
      <c r="AP207" s="113"/>
      <c r="AQ207" s="113"/>
      <c r="AR207" s="113"/>
    </row>
    <row r="208" spans="10:44">
      <c r="J208" s="269"/>
      <c r="L208" s="296"/>
      <c r="M208" s="296"/>
      <c r="N208" s="296"/>
      <c r="O208" s="296"/>
      <c r="P208" s="296"/>
      <c r="Q208" s="296"/>
      <c r="AA208" s="286"/>
      <c r="AB208" s="286"/>
      <c r="AC208" s="289"/>
      <c r="AH208" s="281"/>
      <c r="AI208" s="281"/>
      <c r="AJ208" s="281"/>
      <c r="AK208" s="281"/>
      <c r="AL208" s="281"/>
      <c r="AN208" s="113"/>
      <c r="AO208" s="113"/>
      <c r="AP208" s="113"/>
      <c r="AQ208" s="113"/>
      <c r="AR208" s="113"/>
    </row>
    <row r="209" spans="10:44">
      <c r="J209" s="269"/>
      <c r="L209" s="296"/>
      <c r="M209" s="296"/>
      <c r="N209" s="296"/>
      <c r="O209" s="296"/>
      <c r="P209" s="296"/>
      <c r="Q209" s="296"/>
      <c r="AA209" s="286"/>
      <c r="AB209" s="286"/>
      <c r="AC209" s="289"/>
      <c r="AH209" s="281"/>
      <c r="AI209" s="281"/>
      <c r="AJ209" s="281"/>
      <c r="AK209" s="281"/>
      <c r="AL209" s="281"/>
      <c r="AN209" s="113"/>
      <c r="AO209" s="113"/>
      <c r="AP209" s="113"/>
      <c r="AQ209" s="113"/>
      <c r="AR209" s="113"/>
    </row>
    <row r="210" spans="10:44">
      <c r="J210" s="269"/>
      <c r="L210" s="296"/>
      <c r="M210" s="296"/>
      <c r="N210" s="296"/>
      <c r="O210" s="296"/>
      <c r="P210" s="296"/>
      <c r="Q210" s="296"/>
      <c r="AA210" s="286"/>
      <c r="AB210" s="286"/>
      <c r="AC210" s="289"/>
      <c r="AH210" s="281"/>
      <c r="AI210" s="281"/>
      <c r="AJ210" s="281"/>
      <c r="AK210" s="281"/>
      <c r="AL210" s="281"/>
      <c r="AN210" s="113"/>
      <c r="AO210" s="113"/>
      <c r="AP210" s="113"/>
      <c r="AQ210" s="113"/>
      <c r="AR210" s="113"/>
    </row>
    <row r="211" spans="10:44">
      <c r="J211" s="269"/>
      <c r="L211" s="296"/>
      <c r="M211" s="296"/>
      <c r="N211" s="296"/>
      <c r="O211" s="296"/>
      <c r="P211" s="296"/>
      <c r="Q211" s="296"/>
      <c r="AA211" s="286"/>
      <c r="AB211" s="286"/>
      <c r="AC211" s="289"/>
      <c r="AH211" s="281"/>
      <c r="AI211" s="281"/>
      <c r="AJ211" s="281"/>
      <c r="AK211" s="281"/>
      <c r="AL211" s="281"/>
      <c r="AN211" s="113"/>
      <c r="AO211" s="113"/>
      <c r="AP211" s="113"/>
      <c r="AQ211" s="113"/>
      <c r="AR211" s="113"/>
    </row>
    <row r="212" spans="10:44">
      <c r="J212" s="269"/>
      <c r="L212" s="296"/>
      <c r="M212" s="296"/>
      <c r="N212" s="296"/>
      <c r="O212" s="296"/>
      <c r="P212" s="296"/>
      <c r="Q212" s="296"/>
      <c r="AA212" s="286"/>
      <c r="AB212" s="286"/>
      <c r="AC212" s="289"/>
      <c r="AH212" s="281"/>
      <c r="AI212" s="281"/>
      <c r="AJ212" s="281"/>
      <c r="AK212" s="281"/>
      <c r="AL212" s="281"/>
      <c r="AN212" s="113"/>
      <c r="AO212" s="113"/>
      <c r="AP212" s="113"/>
      <c r="AQ212" s="113"/>
      <c r="AR212" s="113"/>
    </row>
    <row r="213" spans="10:44">
      <c r="J213" s="269"/>
      <c r="L213" s="296"/>
      <c r="M213" s="296"/>
      <c r="N213" s="296"/>
      <c r="O213" s="296"/>
      <c r="P213" s="296"/>
      <c r="Q213" s="296"/>
      <c r="AA213" s="286"/>
      <c r="AB213" s="286"/>
      <c r="AC213" s="289"/>
      <c r="AH213" s="281"/>
      <c r="AI213" s="281"/>
      <c r="AJ213" s="281"/>
      <c r="AK213" s="281"/>
      <c r="AL213" s="281"/>
      <c r="AN213" s="113"/>
      <c r="AO213" s="113"/>
      <c r="AP213" s="113"/>
      <c r="AQ213" s="113"/>
      <c r="AR213" s="113"/>
    </row>
    <row r="214" spans="10:44">
      <c r="J214" s="269"/>
      <c r="L214" s="296"/>
      <c r="M214" s="296"/>
      <c r="N214" s="296"/>
      <c r="O214" s="296"/>
      <c r="P214" s="296"/>
      <c r="Q214" s="296"/>
      <c r="AA214" s="286"/>
      <c r="AB214" s="286"/>
      <c r="AC214" s="289"/>
      <c r="AH214" s="281"/>
      <c r="AI214" s="281"/>
      <c r="AJ214" s="281"/>
      <c r="AK214" s="281"/>
      <c r="AL214" s="281"/>
      <c r="AN214" s="113"/>
      <c r="AO214" s="113"/>
      <c r="AP214" s="113"/>
      <c r="AQ214" s="113"/>
      <c r="AR214" s="113"/>
    </row>
    <row r="215" spans="10:44">
      <c r="J215" s="269"/>
      <c r="L215" s="296"/>
      <c r="M215" s="296"/>
      <c r="N215" s="296"/>
      <c r="O215" s="296"/>
      <c r="P215" s="296"/>
      <c r="Q215" s="296"/>
      <c r="AA215" s="286"/>
      <c r="AB215" s="286"/>
      <c r="AC215" s="289"/>
      <c r="AH215" s="281"/>
      <c r="AI215" s="281"/>
      <c r="AJ215" s="281"/>
      <c r="AK215" s="281"/>
      <c r="AL215" s="281"/>
      <c r="AN215" s="113"/>
      <c r="AO215" s="113"/>
      <c r="AP215" s="113"/>
      <c r="AQ215" s="113"/>
      <c r="AR215" s="113"/>
    </row>
    <row r="216" spans="10:44">
      <c r="J216" s="269"/>
      <c r="L216" s="296"/>
      <c r="M216" s="296"/>
      <c r="N216" s="296"/>
      <c r="O216" s="296"/>
      <c r="P216" s="296"/>
      <c r="Q216" s="296"/>
      <c r="AA216" s="286"/>
      <c r="AB216" s="286"/>
      <c r="AC216" s="289"/>
      <c r="AH216" s="281"/>
      <c r="AI216" s="281"/>
      <c r="AJ216" s="281"/>
      <c r="AK216" s="281"/>
      <c r="AL216" s="281"/>
      <c r="AN216" s="113"/>
      <c r="AO216" s="113"/>
      <c r="AP216" s="113"/>
      <c r="AQ216" s="113"/>
      <c r="AR216" s="113"/>
    </row>
    <row r="217" spans="10:44">
      <c r="J217" s="269"/>
      <c r="L217" s="296"/>
      <c r="M217" s="296"/>
      <c r="N217" s="296"/>
      <c r="O217" s="296"/>
      <c r="P217" s="296"/>
      <c r="Q217" s="296"/>
      <c r="AA217" s="286"/>
      <c r="AB217" s="286"/>
      <c r="AC217" s="289"/>
      <c r="AH217" s="281"/>
      <c r="AI217" s="281"/>
      <c r="AJ217" s="281"/>
      <c r="AK217" s="281"/>
      <c r="AL217" s="281"/>
      <c r="AN217" s="113"/>
      <c r="AO217" s="113"/>
      <c r="AP217" s="113"/>
      <c r="AQ217" s="113"/>
      <c r="AR217" s="113"/>
    </row>
    <row r="218" spans="10:44">
      <c r="J218" s="269"/>
      <c r="L218" s="296"/>
      <c r="M218" s="296"/>
      <c r="N218" s="296"/>
      <c r="O218" s="296"/>
      <c r="P218" s="296"/>
      <c r="Q218" s="296"/>
      <c r="AA218" s="286"/>
      <c r="AB218" s="286"/>
      <c r="AC218" s="289"/>
      <c r="AH218" s="281"/>
      <c r="AI218" s="281"/>
      <c r="AJ218" s="281"/>
      <c r="AK218" s="281"/>
      <c r="AL218" s="281"/>
      <c r="AN218" s="113"/>
      <c r="AO218" s="113"/>
      <c r="AP218" s="113"/>
      <c r="AQ218" s="113"/>
      <c r="AR218" s="113"/>
    </row>
    <row r="219" spans="10:44">
      <c r="J219" s="269"/>
      <c r="L219" s="296"/>
      <c r="M219" s="296"/>
      <c r="N219" s="296"/>
      <c r="O219" s="296"/>
      <c r="P219" s="296"/>
      <c r="Q219" s="296"/>
      <c r="AA219" s="286"/>
      <c r="AB219" s="286"/>
      <c r="AC219" s="289"/>
      <c r="AH219" s="281"/>
      <c r="AI219" s="281"/>
      <c r="AJ219" s="281"/>
      <c r="AK219" s="281"/>
      <c r="AL219" s="281"/>
      <c r="AN219" s="113"/>
      <c r="AO219" s="113"/>
      <c r="AP219" s="113"/>
      <c r="AQ219" s="113"/>
      <c r="AR219" s="113"/>
    </row>
    <row r="220" spans="10:44">
      <c r="J220" s="269"/>
      <c r="L220" s="296"/>
      <c r="M220" s="296"/>
      <c r="N220" s="296"/>
      <c r="O220" s="296"/>
      <c r="P220" s="296"/>
      <c r="Q220" s="296"/>
      <c r="AA220" s="286"/>
      <c r="AB220" s="286"/>
      <c r="AC220" s="289"/>
      <c r="AH220" s="281"/>
      <c r="AI220" s="281"/>
      <c r="AJ220" s="281"/>
      <c r="AK220" s="281"/>
      <c r="AL220" s="281"/>
      <c r="AN220" s="113"/>
      <c r="AO220" s="113"/>
      <c r="AP220" s="113"/>
      <c r="AQ220" s="113"/>
      <c r="AR220" s="113"/>
    </row>
    <row r="221" spans="10:44">
      <c r="J221" s="269"/>
      <c r="L221" s="296"/>
      <c r="M221" s="296"/>
      <c r="N221" s="296"/>
      <c r="O221" s="296"/>
      <c r="P221" s="296"/>
      <c r="Q221" s="296"/>
      <c r="AA221" s="286"/>
      <c r="AB221" s="286"/>
      <c r="AC221" s="289"/>
      <c r="AH221" s="281"/>
      <c r="AI221" s="281"/>
      <c r="AJ221" s="281"/>
      <c r="AK221" s="281"/>
      <c r="AL221" s="281"/>
      <c r="AN221" s="113"/>
      <c r="AO221" s="113"/>
      <c r="AP221" s="113"/>
      <c r="AQ221" s="113"/>
      <c r="AR221" s="113"/>
    </row>
    <row r="222" spans="10:44">
      <c r="J222" s="269"/>
      <c r="L222" s="296"/>
      <c r="M222" s="296"/>
      <c r="N222" s="296"/>
      <c r="O222" s="296"/>
      <c r="P222" s="296"/>
      <c r="Q222" s="296"/>
      <c r="AA222" s="286"/>
      <c r="AB222" s="286"/>
      <c r="AC222" s="289"/>
      <c r="AH222" s="281"/>
      <c r="AI222" s="281"/>
      <c r="AJ222" s="281"/>
      <c r="AK222" s="281"/>
      <c r="AL222" s="281"/>
      <c r="AN222" s="113"/>
      <c r="AO222" s="113"/>
      <c r="AP222" s="113"/>
      <c r="AQ222" s="113"/>
      <c r="AR222" s="113"/>
    </row>
    <row r="223" spans="10:44">
      <c r="J223" s="269"/>
      <c r="L223" s="296"/>
      <c r="M223" s="296"/>
      <c r="N223" s="296"/>
      <c r="O223" s="296"/>
      <c r="P223" s="296"/>
      <c r="Q223" s="296"/>
      <c r="AA223" s="286"/>
      <c r="AB223" s="286"/>
      <c r="AC223" s="289"/>
      <c r="AH223" s="281"/>
      <c r="AI223" s="281"/>
      <c r="AJ223" s="281"/>
      <c r="AK223" s="281"/>
      <c r="AL223" s="281"/>
      <c r="AN223" s="113"/>
      <c r="AO223" s="113"/>
      <c r="AP223" s="113"/>
      <c r="AQ223" s="113"/>
      <c r="AR223" s="113"/>
    </row>
    <row r="224" spans="10:44">
      <c r="J224" s="269"/>
      <c r="L224" s="296"/>
      <c r="M224" s="296"/>
      <c r="N224" s="296"/>
      <c r="O224" s="296"/>
      <c r="P224" s="296"/>
      <c r="Q224" s="296"/>
      <c r="AA224" s="286"/>
      <c r="AB224" s="286"/>
      <c r="AC224" s="289"/>
      <c r="AH224" s="281"/>
      <c r="AI224" s="281"/>
      <c r="AJ224" s="281"/>
      <c r="AK224" s="281"/>
      <c r="AL224" s="281"/>
      <c r="AN224" s="113"/>
      <c r="AO224" s="113"/>
      <c r="AP224" s="113"/>
      <c r="AQ224" s="113"/>
      <c r="AR224" s="113"/>
    </row>
    <row r="225" spans="10:44">
      <c r="J225" s="269"/>
      <c r="L225" s="296"/>
      <c r="M225" s="296"/>
      <c r="N225" s="296"/>
      <c r="O225" s="296"/>
      <c r="P225" s="296"/>
      <c r="Q225" s="296"/>
      <c r="AA225" s="286"/>
      <c r="AB225" s="286"/>
      <c r="AC225" s="289"/>
      <c r="AH225" s="281"/>
      <c r="AI225" s="281"/>
      <c r="AJ225" s="281"/>
      <c r="AK225" s="281"/>
      <c r="AL225" s="281"/>
      <c r="AN225" s="113"/>
      <c r="AO225" s="113"/>
      <c r="AP225" s="113"/>
      <c r="AQ225" s="113"/>
      <c r="AR225" s="113"/>
    </row>
    <row r="226" spans="10:44">
      <c r="J226" s="269"/>
      <c r="L226" s="296"/>
      <c r="M226" s="296"/>
      <c r="N226" s="296"/>
      <c r="O226" s="296"/>
      <c r="P226" s="296"/>
      <c r="Q226" s="296"/>
      <c r="AA226" s="286"/>
      <c r="AB226" s="286"/>
      <c r="AC226" s="289"/>
      <c r="AH226" s="281"/>
      <c r="AI226" s="281"/>
      <c r="AJ226" s="281"/>
      <c r="AK226" s="281"/>
      <c r="AL226" s="281"/>
      <c r="AN226" s="113"/>
      <c r="AO226" s="113"/>
      <c r="AP226" s="113"/>
      <c r="AQ226" s="113"/>
      <c r="AR226" s="113"/>
    </row>
    <row r="227" spans="10:44">
      <c r="J227" s="269"/>
      <c r="L227" s="296"/>
      <c r="M227" s="296"/>
      <c r="N227" s="296"/>
      <c r="O227" s="296"/>
      <c r="P227" s="296"/>
      <c r="Q227" s="296"/>
      <c r="AA227" s="286"/>
      <c r="AB227" s="286"/>
      <c r="AC227" s="289"/>
      <c r="AH227" s="281"/>
      <c r="AI227" s="281"/>
      <c r="AJ227" s="281"/>
      <c r="AK227" s="281"/>
      <c r="AL227" s="281"/>
      <c r="AN227" s="113"/>
      <c r="AO227" s="113"/>
      <c r="AP227" s="113"/>
      <c r="AQ227" s="113"/>
      <c r="AR227" s="113"/>
    </row>
    <row r="228" spans="10:44">
      <c r="J228" s="269"/>
      <c r="L228" s="296"/>
      <c r="M228" s="296"/>
      <c r="N228" s="296"/>
      <c r="O228" s="296"/>
      <c r="P228" s="296"/>
      <c r="Q228" s="296"/>
      <c r="AA228" s="286"/>
      <c r="AB228" s="286"/>
      <c r="AC228" s="289"/>
      <c r="AH228" s="281"/>
      <c r="AI228" s="281"/>
      <c r="AJ228" s="281"/>
      <c r="AK228" s="281"/>
      <c r="AL228" s="281"/>
      <c r="AN228" s="113"/>
      <c r="AO228" s="113"/>
      <c r="AP228" s="113"/>
      <c r="AQ228" s="113"/>
      <c r="AR228" s="113"/>
    </row>
    <row r="229" spans="10:44">
      <c r="J229" s="269"/>
      <c r="L229" s="296"/>
      <c r="M229" s="296"/>
      <c r="N229" s="296"/>
      <c r="O229" s="296"/>
      <c r="P229" s="296"/>
      <c r="Q229" s="296"/>
      <c r="AA229" s="286"/>
      <c r="AB229" s="286"/>
      <c r="AC229" s="289"/>
      <c r="AH229" s="281"/>
      <c r="AI229" s="281"/>
      <c r="AJ229" s="281"/>
      <c r="AK229" s="281"/>
      <c r="AL229" s="281"/>
      <c r="AN229" s="113"/>
      <c r="AO229" s="113"/>
      <c r="AP229" s="113"/>
      <c r="AQ229" s="113"/>
      <c r="AR229" s="113"/>
    </row>
    <row r="230" spans="10:44">
      <c r="J230" s="269"/>
      <c r="L230" s="296"/>
      <c r="M230" s="296"/>
      <c r="N230" s="296"/>
      <c r="O230" s="296"/>
      <c r="P230" s="296"/>
      <c r="Q230" s="296"/>
      <c r="AA230" s="286"/>
      <c r="AB230" s="286"/>
      <c r="AC230" s="289"/>
      <c r="AH230" s="281"/>
      <c r="AI230" s="281"/>
      <c r="AJ230" s="281"/>
      <c r="AK230" s="281"/>
      <c r="AL230" s="281"/>
      <c r="AN230" s="113"/>
      <c r="AO230" s="113"/>
      <c r="AP230" s="113"/>
      <c r="AQ230" s="113"/>
      <c r="AR230" s="113"/>
    </row>
    <row r="231" spans="10:44">
      <c r="J231" s="269"/>
      <c r="L231" s="296"/>
      <c r="M231" s="296"/>
      <c r="N231" s="296"/>
      <c r="O231" s="296"/>
      <c r="P231" s="296"/>
      <c r="Q231" s="296"/>
      <c r="AA231" s="286"/>
      <c r="AB231" s="286"/>
      <c r="AC231" s="289"/>
      <c r="AH231" s="281"/>
      <c r="AI231" s="281"/>
      <c r="AJ231" s="281"/>
      <c r="AK231" s="281"/>
      <c r="AL231" s="281"/>
      <c r="AN231" s="113"/>
      <c r="AO231" s="113"/>
      <c r="AP231" s="113"/>
      <c r="AQ231" s="113"/>
      <c r="AR231" s="113"/>
    </row>
    <row r="232" spans="10:44">
      <c r="J232" s="269"/>
      <c r="L232" s="296"/>
      <c r="M232" s="296"/>
      <c r="N232" s="296"/>
      <c r="O232" s="296"/>
      <c r="P232" s="296"/>
      <c r="Q232" s="296"/>
      <c r="AA232" s="286"/>
      <c r="AB232" s="286"/>
      <c r="AC232" s="289"/>
      <c r="AH232" s="281"/>
      <c r="AI232" s="281"/>
      <c r="AJ232" s="281"/>
      <c r="AK232" s="281"/>
      <c r="AL232" s="281"/>
      <c r="AN232" s="113"/>
      <c r="AO232" s="113"/>
      <c r="AP232" s="113"/>
      <c r="AQ232" s="113"/>
      <c r="AR232" s="113"/>
    </row>
    <row r="233" spans="10:44">
      <c r="J233" s="269"/>
      <c r="L233" s="296"/>
      <c r="M233" s="296"/>
      <c r="N233" s="296"/>
      <c r="O233" s="296"/>
      <c r="P233" s="296"/>
      <c r="Q233" s="296"/>
      <c r="AA233" s="286"/>
      <c r="AB233" s="286"/>
      <c r="AC233" s="289"/>
      <c r="AH233" s="281"/>
      <c r="AI233" s="281"/>
      <c r="AJ233" s="281"/>
      <c r="AK233" s="281"/>
      <c r="AL233" s="281"/>
      <c r="AN233" s="113"/>
      <c r="AO233" s="113"/>
      <c r="AP233" s="113"/>
      <c r="AQ233" s="113"/>
      <c r="AR233" s="113"/>
    </row>
    <row r="234" spans="10:44">
      <c r="J234" s="269"/>
      <c r="L234" s="296"/>
      <c r="M234" s="296"/>
      <c r="N234" s="296"/>
      <c r="O234" s="296"/>
      <c r="P234" s="296"/>
      <c r="Q234" s="296"/>
      <c r="AA234" s="286"/>
      <c r="AB234" s="286"/>
      <c r="AC234" s="289"/>
      <c r="AH234" s="281"/>
      <c r="AI234" s="281"/>
      <c r="AJ234" s="281"/>
      <c r="AK234" s="281"/>
      <c r="AL234" s="281"/>
      <c r="AN234" s="113"/>
      <c r="AO234" s="113"/>
      <c r="AP234" s="113"/>
      <c r="AQ234" s="113"/>
      <c r="AR234" s="113"/>
    </row>
    <row r="235" spans="10:44">
      <c r="J235" s="269"/>
      <c r="L235" s="296"/>
      <c r="M235" s="296"/>
      <c r="N235" s="296"/>
      <c r="O235" s="296"/>
      <c r="P235" s="296"/>
      <c r="Q235" s="296"/>
      <c r="AA235" s="286"/>
      <c r="AB235" s="286"/>
      <c r="AC235" s="289"/>
      <c r="AH235" s="281"/>
      <c r="AI235" s="281"/>
      <c r="AJ235" s="281"/>
      <c r="AK235" s="281"/>
      <c r="AL235" s="281"/>
      <c r="AN235" s="113"/>
      <c r="AO235" s="113"/>
      <c r="AP235" s="113"/>
      <c r="AQ235" s="113"/>
      <c r="AR235" s="113"/>
    </row>
    <row r="236" spans="10:44">
      <c r="J236" s="269"/>
      <c r="L236" s="296"/>
      <c r="M236" s="296"/>
      <c r="N236" s="296"/>
      <c r="O236" s="296"/>
      <c r="P236" s="296"/>
      <c r="Q236" s="296"/>
      <c r="AA236" s="286"/>
      <c r="AB236" s="286"/>
      <c r="AC236" s="289"/>
      <c r="AH236" s="281"/>
      <c r="AI236" s="281"/>
      <c r="AJ236" s="281"/>
      <c r="AK236" s="281"/>
      <c r="AL236" s="281"/>
      <c r="AN236" s="113"/>
      <c r="AO236" s="113"/>
      <c r="AP236" s="113"/>
      <c r="AQ236" s="113"/>
      <c r="AR236" s="113"/>
    </row>
    <row r="237" spans="10:44">
      <c r="J237" s="269"/>
      <c r="L237" s="296"/>
      <c r="M237" s="296"/>
      <c r="N237" s="296"/>
      <c r="O237" s="296"/>
      <c r="P237" s="296"/>
      <c r="Q237" s="296"/>
      <c r="AA237" s="286"/>
      <c r="AB237" s="286"/>
      <c r="AC237" s="289"/>
      <c r="AH237" s="281"/>
      <c r="AI237" s="281"/>
      <c r="AJ237" s="281"/>
      <c r="AK237" s="281"/>
      <c r="AL237" s="281"/>
      <c r="AN237" s="113"/>
      <c r="AO237" s="113"/>
      <c r="AP237" s="113"/>
      <c r="AQ237" s="113"/>
      <c r="AR237" s="113"/>
    </row>
    <row r="238" spans="10:44">
      <c r="J238" s="269"/>
      <c r="L238" s="296"/>
      <c r="M238" s="296"/>
      <c r="N238" s="296"/>
      <c r="O238" s="296"/>
      <c r="P238" s="296"/>
      <c r="Q238" s="296"/>
      <c r="AA238" s="286"/>
      <c r="AB238" s="286"/>
      <c r="AC238" s="289"/>
      <c r="AH238" s="281"/>
      <c r="AI238" s="281"/>
      <c r="AJ238" s="281"/>
      <c r="AK238" s="281"/>
      <c r="AL238" s="281"/>
      <c r="AN238" s="113"/>
      <c r="AO238" s="113"/>
      <c r="AP238" s="113"/>
      <c r="AQ238" s="113"/>
      <c r="AR238" s="113"/>
    </row>
    <row r="239" spans="10:44">
      <c r="J239" s="269"/>
      <c r="L239" s="296"/>
      <c r="M239" s="296"/>
      <c r="N239" s="296"/>
      <c r="O239" s="296"/>
      <c r="P239" s="296"/>
      <c r="Q239" s="296"/>
      <c r="AA239" s="286"/>
      <c r="AB239" s="286"/>
      <c r="AC239" s="289"/>
      <c r="AH239" s="281"/>
      <c r="AI239" s="281"/>
      <c r="AJ239" s="281"/>
      <c r="AK239" s="281"/>
      <c r="AL239" s="281"/>
      <c r="AN239" s="113"/>
      <c r="AO239" s="113"/>
      <c r="AP239" s="113"/>
      <c r="AQ239" s="113"/>
      <c r="AR239" s="113"/>
    </row>
    <row r="240" spans="10:44">
      <c r="J240" s="269"/>
      <c r="L240" s="296"/>
      <c r="M240" s="296"/>
      <c r="N240" s="296"/>
      <c r="O240" s="296"/>
      <c r="P240" s="296"/>
      <c r="Q240" s="296"/>
      <c r="AA240" s="286"/>
      <c r="AB240" s="286"/>
      <c r="AC240" s="289"/>
      <c r="AH240" s="281"/>
      <c r="AI240" s="281"/>
      <c r="AJ240" s="281"/>
      <c r="AK240" s="281"/>
      <c r="AL240" s="281"/>
      <c r="AN240" s="113"/>
      <c r="AO240" s="113"/>
      <c r="AP240" s="113"/>
      <c r="AQ240" s="113"/>
      <c r="AR240" s="113"/>
    </row>
    <row r="241" spans="10:44">
      <c r="J241" s="269"/>
      <c r="L241" s="296"/>
      <c r="M241" s="296"/>
      <c r="N241" s="296"/>
      <c r="O241" s="296"/>
      <c r="P241" s="296"/>
      <c r="Q241" s="296"/>
      <c r="AA241" s="286"/>
      <c r="AB241" s="286"/>
      <c r="AC241" s="289"/>
      <c r="AH241" s="281"/>
      <c r="AI241" s="281"/>
      <c r="AJ241" s="281"/>
      <c r="AK241" s="281"/>
      <c r="AL241" s="281"/>
      <c r="AN241" s="113"/>
      <c r="AO241" s="113"/>
      <c r="AP241" s="113"/>
      <c r="AQ241" s="113"/>
      <c r="AR241" s="113"/>
    </row>
    <row r="242" spans="10:44">
      <c r="J242" s="269"/>
      <c r="L242" s="296"/>
      <c r="M242" s="296"/>
      <c r="N242" s="296"/>
      <c r="O242" s="296"/>
      <c r="P242" s="296"/>
      <c r="Q242" s="296"/>
      <c r="AA242" s="286"/>
      <c r="AB242" s="286"/>
      <c r="AC242" s="289"/>
      <c r="AH242" s="281"/>
      <c r="AI242" s="281"/>
      <c r="AJ242" s="281"/>
      <c r="AK242" s="281"/>
      <c r="AL242" s="281"/>
      <c r="AN242" s="113"/>
      <c r="AO242" s="113"/>
      <c r="AP242" s="113"/>
      <c r="AQ242" s="113"/>
      <c r="AR242" s="113"/>
    </row>
    <row r="243" spans="10:44">
      <c r="J243" s="269"/>
      <c r="L243" s="296"/>
      <c r="M243" s="296"/>
      <c r="N243" s="296"/>
      <c r="O243" s="296"/>
      <c r="P243" s="296"/>
      <c r="Q243" s="296"/>
      <c r="AA243" s="286"/>
      <c r="AB243" s="286"/>
      <c r="AC243" s="289"/>
      <c r="AH243" s="281"/>
      <c r="AI243" s="281"/>
      <c r="AJ243" s="281"/>
      <c r="AK243" s="281"/>
      <c r="AL243" s="281"/>
      <c r="AN243" s="113"/>
      <c r="AO243" s="113"/>
      <c r="AP243" s="113"/>
      <c r="AQ243" s="113"/>
      <c r="AR243" s="113"/>
    </row>
    <row r="244" spans="10:44">
      <c r="J244" s="269"/>
      <c r="L244" s="296"/>
      <c r="M244" s="296"/>
      <c r="N244" s="296"/>
      <c r="O244" s="296"/>
      <c r="P244" s="296"/>
      <c r="Q244" s="296"/>
      <c r="AA244" s="286"/>
      <c r="AB244" s="286"/>
      <c r="AC244" s="289"/>
      <c r="AH244" s="281"/>
      <c r="AI244" s="281"/>
      <c r="AJ244" s="281"/>
      <c r="AK244" s="281"/>
      <c r="AL244" s="281"/>
      <c r="AN244" s="113"/>
      <c r="AO244" s="113"/>
      <c r="AP244" s="113"/>
      <c r="AQ244" s="113"/>
      <c r="AR244" s="113"/>
    </row>
    <row r="245" spans="10:44">
      <c r="J245" s="269"/>
      <c r="L245" s="296"/>
      <c r="M245" s="296"/>
      <c r="N245" s="296"/>
      <c r="O245" s="296"/>
      <c r="P245" s="296"/>
      <c r="Q245" s="296"/>
      <c r="AA245" s="286"/>
      <c r="AB245" s="286"/>
      <c r="AC245" s="289"/>
      <c r="AH245" s="281"/>
      <c r="AI245" s="281"/>
      <c r="AJ245" s="281"/>
      <c r="AK245" s="281"/>
      <c r="AL245" s="281"/>
      <c r="AN245" s="113"/>
      <c r="AO245" s="113"/>
      <c r="AP245" s="113"/>
      <c r="AQ245" s="113"/>
      <c r="AR245" s="113"/>
    </row>
    <row r="246" spans="10:44">
      <c r="J246" s="269"/>
      <c r="L246" s="296"/>
      <c r="M246" s="296"/>
      <c r="N246" s="296"/>
      <c r="O246" s="296"/>
      <c r="P246" s="296"/>
      <c r="Q246" s="296"/>
      <c r="AA246" s="286"/>
      <c r="AB246" s="286"/>
      <c r="AC246" s="289"/>
      <c r="AH246" s="281"/>
      <c r="AI246" s="281"/>
      <c r="AJ246" s="281"/>
      <c r="AK246" s="281"/>
      <c r="AL246" s="281"/>
      <c r="AN246" s="113"/>
      <c r="AO246" s="113"/>
      <c r="AP246" s="113"/>
      <c r="AQ246" s="113"/>
      <c r="AR246" s="113"/>
    </row>
    <row r="247" spans="10:44">
      <c r="J247" s="269"/>
      <c r="L247" s="296"/>
      <c r="M247" s="296"/>
      <c r="N247" s="296"/>
      <c r="O247" s="296"/>
      <c r="P247" s="296"/>
      <c r="Q247" s="296"/>
      <c r="AA247" s="286"/>
      <c r="AB247" s="286"/>
      <c r="AC247" s="289"/>
      <c r="AH247" s="281"/>
      <c r="AI247" s="281"/>
      <c r="AJ247" s="281"/>
      <c r="AK247" s="281"/>
      <c r="AL247" s="281"/>
      <c r="AN247" s="113"/>
      <c r="AO247" s="113"/>
      <c r="AP247" s="113"/>
      <c r="AQ247" s="113"/>
      <c r="AR247" s="113"/>
    </row>
    <row r="248" spans="10:44">
      <c r="J248" s="269"/>
      <c r="L248" s="296"/>
      <c r="M248" s="296"/>
      <c r="N248" s="296"/>
      <c r="O248" s="296"/>
      <c r="P248" s="296"/>
      <c r="Q248" s="296"/>
      <c r="AA248" s="286"/>
      <c r="AB248" s="286"/>
      <c r="AC248" s="289"/>
      <c r="AH248" s="281"/>
      <c r="AI248" s="281"/>
      <c r="AJ248" s="281"/>
      <c r="AK248" s="281"/>
      <c r="AL248" s="281"/>
      <c r="AN248" s="113"/>
      <c r="AO248" s="113"/>
      <c r="AP248" s="113"/>
      <c r="AQ248" s="113"/>
      <c r="AR248" s="113"/>
    </row>
    <row r="249" spans="10:44">
      <c r="J249" s="269"/>
      <c r="L249" s="296"/>
      <c r="M249" s="296"/>
      <c r="N249" s="296"/>
      <c r="O249" s="296"/>
      <c r="P249" s="296"/>
      <c r="Q249" s="296"/>
      <c r="AA249" s="286"/>
      <c r="AB249" s="286"/>
      <c r="AC249" s="289"/>
      <c r="AH249" s="281"/>
      <c r="AI249" s="281"/>
      <c r="AJ249" s="281"/>
      <c r="AK249" s="281"/>
      <c r="AL249" s="281"/>
      <c r="AN249" s="113"/>
      <c r="AO249" s="113"/>
      <c r="AP249" s="113"/>
      <c r="AQ249" s="113"/>
      <c r="AR249" s="113"/>
    </row>
    <row r="250" spans="10:44">
      <c r="J250" s="269"/>
      <c r="L250" s="296"/>
      <c r="M250" s="296"/>
      <c r="N250" s="296"/>
      <c r="O250" s="296"/>
      <c r="P250" s="296"/>
      <c r="Q250" s="296"/>
      <c r="AA250" s="286"/>
      <c r="AB250" s="286"/>
      <c r="AC250" s="289"/>
      <c r="AH250" s="281"/>
      <c r="AI250" s="281"/>
      <c r="AJ250" s="281"/>
      <c r="AK250" s="281"/>
      <c r="AL250" s="281"/>
      <c r="AN250" s="113"/>
      <c r="AO250" s="113"/>
      <c r="AP250" s="113"/>
      <c r="AQ250" s="113"/>
      <c r="AR250" s="113"/>
    </row>
    <row r="251" spans="10:44">
      <c r="J251" s="269"/>
      <c r="L251" s="296"/>
      <c r="M251" s="296"/>
      <c r="N251" s="296"/>
      <c r="O251" s="296"/>
      <c r="P251" s="296"/>
      <c r="Q251" s="296"/>
      <c r="AA251" s="286"/>
      <c r="AB251" s="286"/>
      <c r="AC251" s="289"/>
      <c r="AH251" s="281"/>
      <c r="AI251" s="281"/>
      <c r="AJ251" s="281"/>
      <c r="AK251" s="281"/>
      <c r="AL251" s="281"/>
      <c r="AN251" s="113"/>
      <c r="AO251" s="113"/>
      <c r="AP251" s="113"/>
      <c r="AQ251" s="113"/>
      <c r="AR251" s="113"/>
    </row>
    <row r="252" spans="10:44">
      <c r="J252" s="269"/>
      <c r="L252" s="296"/>
      <c r="M252" s="296"/>
      <c r="N252" s="296"/>
      <c r="O252" s="296"/>
      <c r="P252" s="296"/>
      <c r="Q252" s="296"/>
      <c r="AA252" s="286"/>
      <c r="AB252" s="286"/>
      <c r="AC252" s="289"/>
      <c r="AH252" s="281"/>
      <c r="AI252" s="281"/>
      <c r="AJ252" s="281"/>
      <c r="AK252" s="281"/>
      <c r="AL252" s="281"/>
      <c r="AN252" s="113"/>
      <c r="AO252" s="113"/>
      <c r="AP252" s="113"/>
      <c r="AQ252" s="113"/>
      <c r="AR252" s="113"/>
    </row>
    <row r="253" spans="10:44">
      <c r="J253" s="269"/>
      <c r="L253" s="296"/>
      <c r="M253" s="296"/>
      <c r="N253" s="296"/>
      <c r="O253" s="296"/>
      <c r="P253" s="296"/>
      <c r="Q253" s="296"/>
      <c r="AA253" s="286"/>
      <c r="AB253" s="286"/>
      <c r="AC253" s="289"/>
      <c r="AH253" s="281"/>
      <c r="AI253" s="281"/>
      <c r="AJ253" s="281"/>
      <c r="AK253" s="281"/>
      <c r="AL253" s="281"/>
      <c r="AN253" s="113"/>
      <c r="AO253" s="113"/>
      <c r="AP253" s="113"/>
      <c r="AQ253" s="113"/>
      <c r="AR253" s="113"/>
    </row>
    <row r="254" spans="10:44">
      <c r="J254" s="269"/>
      <c r="L254" s="296"/>
      <c r="M254" s="296"/>
      <c r="N254" s="296"/>
      <c r="O254" s="296"/>
      <c r="P254" s="296"/>
      <c r="Q254" s="296"/>
      <c r="AA254" s="286"/>
      <c r="AB254" s="286"/>
      <c r="AC254" s="289"/>
      <c r="AH254" s="281"/>
      <c r="AI254" s="281"/>
      <c r="AJ254" s="281"/>
      <c r="AK254" s="281"/>
      <c r="AL254" s="281"/>
      <c r="AN254" s="113"/>
      <c r="AO254" s="113"/>
      <c r="AP254" s="113"/>
      <c r="AQ254" s="113"/>
      <c r="AR254" s="113"/>
    </row>
    <row r="255" spans="10:44">
      <c r="J255" s="269"/>
      <c r="L255" s="296"/>
      <c r="M255" s="296"/>
      <c r="N255" s="296"/>
      <c r="O255" s="296"/>
      <c r="P255" s="296"/>
      <c r="Q255" s="296"/>
      <c r="AA255" s="286"/>
      <c r="AB255" s="286"/>
      <c r="AC255" s="289"/>
      <c r="AH255" s="281"/>
      <c r="AI255" s="281"/>
      <c r="AJ255" s="281"/>
      <c r="AK255" s="281"/>
      <c r="AL255" s="281"/>
      <c r="AN255" s="113"/>
      <c r="AO255" s="113"/>
      <c r="AP255" s="113"/>
      <c r="AQ255" s="113"/>
      <c r="AR255" s="113"/>
    </row>
    <row r="256" spans="10:44">
      <c r="J256" s="269"/>
      <c r="L256" s="296"/>
      <c r="M256" s="296"/>
      <c r="N256" s="296"/>
      <c r="O256" s="296"/>
      <c r="P256" s="296"/>
      <c r="Q256" s="296"/>
      <c r="AA256" s="286"/>
      <c r="AB256" s="286"/>
      <c r="AC256" s="289"/>
      <c r="AH256" s="281"/>
      <c r="AI256" s="281"/>
      <c r="AJ256" s="281"/>
      <c r="AK256" s="281"/>
      <c r="AL256" s="281"/>
      <c r="AN256" s="113"/>
      <c r="AO256" s="113"/>
      <c r="AP256" s="113"/>
      <c r="AQ256" s="113"/>
      <c r="AR256" s="113"/>
    </row>
    <row r="257" spans="10:44">
      <c r="J257" s="269"/>
      <c r="L257" s="296"/>
      <c r="M257" s="296"/>
      <c r="N257" s="296"/>
      <c r="O257" s="296"/>
      <c r="P257" s="296"/>
      <c r="Q257" s="296"/>
      <c r="AA257" s="286"/>
      <c r="AB257" s="286"/>
      <c r="AC257" s="289"/>
      <c r="AH257" s="281"/>
      <c r="AI257" s="281"/>
      <c r="AJ257" s="281"/>
      <c r="AK257" s="281"/>
      <c r="AL257" s="281"/>
      <c r="AN257" s="113"/>
      <c r="AO257" s="113"/>
      <c r="AP257" s="113"/>
      <c r="AQ257" s="113"/>
      <c r="AR257" s="113"/>
    </row>
    <row r="258" spans="10:44">
      <c r="J258" s="269"/>
      <c r="L258" s="296"/>
      <c r="M258" s="296"/>
      <c r="N258" s="296"/>
      <c r="O258" s="296"/>
      <c r="P258" s="296"/>
      <c r="Q258" s="296"/>
      <c r="AA258" s="286"/>
      <c r="AB258" s="286"/>
      <c r="AC258" s="289"/>
      <c r="AH258" s="281"/>
      <c r="AI258" s="281"/>
      <c r="AJ258" s="281"/>
      <c r="AK258" s="281"/>
      <c r="AL258" s="281"/>
      <c r="AN258" s="113"/>
      <c r="AO258" s="113"/>
      <c r="AP258" s="113"/>
      <c r="AQ258" s="113"/>
      <c r="AR258" s="113"/>
    </row>
    <row r="259" spans="10:44">
      <c r="J259" s="269"/>
      <c r="L259" s="296"/>
      <c r="M259" s="296"/>
      <c r="N259" s="296"/>
      <c r="O259" s="296"/>
      <c r="P259" s="296"/>
      <c r="Q259" s="296"/>
      <c r="AA259" s="286"/>
      <c r="AB259" s="286"/>
      <c r="AC259" s="289"/>
      <c r="AH259" s="281"/>
      <c r="AI259" s="281"/>
      <c r="AJ259" s="281"/>
      <c r="AK259" s="281"/>
      <c r="AL259" s="281"/>
      <c r="AN259" s="113"/>
      <c r="AO259" s="113"/>
      <c r="AP259" s="113"/>
      <c r="AQ259" s="113"/>
      <c r="AR259" s="113"/>
    </row>
    <row r="260" spans="10:44">
      <c r="J260" s="269"/>
      <c r="L260" s="296"/>
      <c r="M260" s="296"/>
      <c r="N260" s="296"/>
      <c r="O260" s="296"/>
      <c r="P260" s="296"/>
      <c r="Q260" s="296"/>
      <c r="AA260" s="286"/>
      <c r="AB260" s="286"/>
      <c r="AC260" s="289"/>
      <c r="AH260" s="281"/>
      <c r="AI260" s="281"/>
      <c r="AJ260" s="281"/>
      <c r="AK260" s="281"/>
      <c r="AL260" s="281"/>
      <c r="AN260" s="113"/>
      <c r="AO260" s="113"/>
      <c r="AP260" s="113"/>
      <c r="AQ260" s="113"/>
      <c r="AR260" s="113"/>
    </row>
    <row r="261" spans="10:44">
      <c r="J261" s="269"/>
      <c r="L261" s="296"/>
      <c r="M261" s="296"/>
      <c r="N261" s="296"/>
      <c r="O261" s="296"/>
      <c r="P261" s="296"/>
      <c r="Q261" s="296"/>
      <c r="AA261" s="286"/>
      <c r="AB261" s="286"/>
      <c r="AC261" s="289"/>
      <c r="AH261" s="281"/>
      <c r="AI261" s="281"/>
      <c r="AJ261" s="281"/>
      <c r="AK261" s="281"/>
      <c r="AL261" s="281"/>
      <c r="AN261" s="113"/>
      <c r="AO261" s="113"/>
      <c r="AP261" s="113"/>
      <c r="AQ261" s="113"/>
      <c r="AR261" s="113"/>
    </row>
    <row r="262" spans="10:44">
      <c r="J262" s="269"/>
      <c r="L262" s="296"/>
      <c r="M262" s="296"/>
      <c r="N262" s="296"/>
      <c r="O262" s="296"/>
      <c r="P262" s="296"/>
      <c r="Q262" s="296"/>
      <c r="AA262" s="286"/>
      <c r="AB262" s="286"/>
      <c r="AC262" s="289"/>
      <c r="AH262" s="281"/>
      <c r="AI262" s="281"/>
      <c r="AJ262" s="281"/>
      <c r="AK262" s="281"/>
      <c r="AL262" s="281"/>
      <c r="AN262" s="113"/>
      <c r="AO262" s="113"/>
      <c r="AP262" s="113"/>
      <c r="AQ262" s="113"/>
      <c r="AR262" s="113"/>
    </row>
    <row r="263" spans="10:44">
      <c r="J263" s="269"/>
      <c r="L263" s="296"/>
      <c r="M263" s="296"/>
      <c r="N263" s="296"/>
      <c r="O263" s="296"/>
      <c r="P263" s="296"/>
      <c r="Q263" s="296"/>
      <c r="AA263" s="286"/>
      <c r="AB263" s="286"/>
      <c r="AC263" s="289"/>
      <c r="AH263" s="281"/>
      <c r="AI263" s="281"/>
      <c r="AJ263" s="281"/>
      <c r="AK263" s="281"/>
      <c r="AL263" s="281"/>
      <c r="AN263" s="113"/>
      <c r="AO263" s="113"/>
      <c r="AP263" s="113"/>
      <c r="AQ263" s="113"/>
      <c r="AR263" s="113"/>
    </row>
    <row r="264" spans="10:44">
      <c r="J264" s="269"/>
      <c r="L264" s="296"/>
      <c r="M264" s="296"/>
      <c r="N264" s="296"/>
      <c r="O264" s="296"/>
      <c r="P264" s="296"/>
      <c r="Q264" s="296"/>
      <c r="AA264" s="286"/>
      <c r="AB264" s="286"/>
      <c r="AC264" s="289"/>
      <c r="AH264" s="281"/>
      <c r="AI264" s="281"/>
      <c r="AJ264" s="281"/>
      <c r="AK264" s="281"/>
      <c r="AL264" s="281"/>
      <c r="AN264" s="113"/>
      <c r="AO264" s="113"/>
      <c r="AP264" s="113"/>
      <c r="AQ264" s="113"/>
      <c r="AR264" s="113"/>
    </row>
    <row r="265" spans="10:44">
      <c r="J265" s="269"/>
      <c r="L265" s="296"/>
      <c r="M265" s="296"/>
      <c r="N265" s="296"/>
      <c r="O265" s="296"/>
      <c r="P265" s="296"/>
      <c r="Q265" s="296"/>
      <c r="AA265" s="286"/>
      <c r="AB265" s="286"/>
      <c r="AC265" s="289"/>
      <c r="AH265" s="281"/>
      <c r="AI265" s="281"/>
      <c r="AJ265" s="281"/>
      <c r="AK265" s="281"/>
      <c r="AL265" s="281"/>
      <c r="AN265" s="113"/>
      <c r="AO265" s="113"/>
      <c r="AP265" s="113"/>
      <c r="AQ265" s="113"/>
      <c r="AR265" s="113"/>
    </row>
    <row r="266" spans="10:44">
      <c r="J266" s="269"/>
      <c r="L266" s="296"/>
      <c r="M266" s="296"/>
      <c r="N266" s="296"/>
      <c r="O266" s="296"/>
      <c r="P266" s="296"/>
      <c r="Q266" s="296"/>
      <c r="AA266" s="286"/>
      <c r="AB266" s="286"/>
      <c r="AC266" s="289"/>
      <c r="AH266" s="281"/>
      <c r="AI266" s="281"/>
      <c r="AJ266" s="281"/>
      <c r="AK266" s="281"/>
      <c r="AL266" s="281"/>
      <c r="AN266" s="113"/>
      <c r="AO266" s="113"/>
      <c r="AP266" s="113"/>
      <c r="AQ266" s="113"/>
      <c r="AR266" s="113"/>
    </row>
    <row r="267" spans="10:44">
      <c r="J267" s="269"/>
      <c r="L267" s="296"/>
      <c r="M267" s="296"/>
      <c r="N267" s="296"/>
      <c r="O267" s="296"/>
      <c r="P267" s="296"/>
      <c r="Q267" s="296"/>
      <c r="AA267" s="286"/>
      <c r="AB267" s="286"/>
      <c r="AC267" s="289"/>
      <c r="AH267" s="281"/>
      <c r="AI267" s="281"/>
      <c r="AJ267" s="281"/>
      <c r="AK267" s="281"/>
      <c r="AL267" s="281"/>
      <c r="AN267" s="113"/>
      <c r="AO267" s="113"/>
      <c r="AP267" s="113"/>
      <c r="AQ267" s="113"/>
      <c r="AR267" s="113"/>
    </row>
    <row r="268" spans="10:44">
      <c r="J268" s="269"/>
      <c r="L268" s="296"/>
      <c r="M268" s="296"/>
      <c r="N268" s="296"/>
      <c r="O268" s="296"/>
      <c r="P268" s="296"/>
      <c r="Q268" s="296"/>
      <c r="AA268" s="286"/>
      <c r="AB268" s="286"/>
      <c r="AC268" s="289"/>
      <c r="AH268" s="281"/>
      <c r="AI268" s="281"/>
      <c r="AJ268" s="281"/>
      <c r="AK268" s="281"/>
      <c r="AL268" s="281"/>
      <c r="AN268" s="113"/>
      <c r="AO268" s="113"/>
      <c r="AP268" s="113"/>
      <c r="AQ268" s="113"/>
      <c r="AR268" s="113"/>
    </row>
    <row r="269" spans="10:44">
      <c r="J269" s="269"/>
      <c r="L269" s="296"/>
      <c r="M269" s="296"/>
      <c r="N269" s="296"/>
      <c r="O269" s="296"/>
      <c r="P269" s="296"/>
      <c r="Q269" s="296"/>
      <c r="AA269" s="286"/>
      <c r="AB269" s="286"/>
      <c r="AC269" s="289"/>
      <c r="AH269" s="281"/>
      <c r="AI269" s="281"/>
      <c r="AJ269" s="281"/>
      <c r="AK269" s="281"/>
      <c r="AL269" s="281"/>
      <c r="AN269" s="113"/>
      <c r="AO269" s="113"/>
      <c r="AP269" s="113"/>
      <c r="AQ269" s="113"/>
      <c r="AR269" s="113"/>
    </row>
    <row r="270" spans="10:44">
      <c r="J270" s="269"/>
      <c r="L270" s="296"/>
      <c r="M270" s="296"/>
      <c r="N270" s="296"/>
      <c r="O270" s="296"/>
      <c r="P270" s="296"/>
      <c r="Q270" s="296"/>
      <c r="AA270" s="286"/>
      <c r="AB270" s="286"/>
      <c r="AC270" s="289"/>
      <c r="AH270" s="281"/>
      <c r="AI270" s="281"/>
      <c r="AJ270" s="281"/>
      <c r="AK270" s="281"/>
      <c r="AL270" s="281"/>
      <c r="AN270" s="113"/>
      <c r="AO270" s="113"/>
      <c r="AP270" s="113"/>
      <c r="AQ270" s="113"/>
      <c r="AR270" s="113"/>
    </row>
    <row r="271" spans="10:44">
      <c r="J271" s="269"/>
      <c r="L271" s="296"/>
      <c r="M271" s="296"/>
      <c r="N271" s="296"/>
      <c r="O271" s="296"/>
      <c r="P271" s="296"/>
      <c r="Q271" s="296"/>
      <c r="AA271" s="286"/>
      <c r="AB271" s="286"/>
      <c r="AC271" s="289"/>
      <c r="AH271" s="281"/>
      <c r="AI271" s="281"/>
      <c r="AJ271" s="281"/>
      <c r="AK271" s="281"/>
      <c r="AL271" s="281"/>
      <c r="AN271" s="113"/>
      <c r="AO271" s="113"/>
      <c r="AP271" s="113"/>
      <c r="AQ271" s="113"/>
      <c r="AR271" s="113"/>
    </row>
    <row r="272" spans="10:44">
      <c r="J272" s="269"/>
      <c r="L272" s="296"/>
      <c r="M272" s="296"/>
      <c r="N272" s="296"/>
      <c r="O272" s="296"/>
      <c r="P272" s="296"/>
      <c r="Q272" s="296"/>
      <c r="AA272" s="286"/>
      <c r="AB272" s="286"/>
      <c r="AC272" s="289"/>
      <c r="AH272" s="281"/>
      <c r="AI272" s="281"/>
      <c r="AJ272" s="281"/>
      <c r="AK272" s="281"/>
      <c r="AL272" s="281"/>
      <c r="AN272" s="113"/>
      <c r="AO272" s="113"/>
      <c r="AP272" s="113"/>
      <c r="AQ272" s="113"/>
      <c r="AR272" s="113"/>
    </row>
    <row r="273" spans="10:44">
      <c r="J273" s="269"/>
      <c r="L273" s="296"/>
      <c r="M273" s="296"/>
      <c r="N273" s="296"/>
      <c r="O273" s="296"/>
      <c r="P273" s="296"/>
      <c r="Q273" s="296"/>
      <c r="AA273" s="286"/>
      <c r="AB273" s="286"/>
      <c r="AC273" s="289"/>
      <c r="AH273" s="281"/>
      <c r="AI273" s="281"/>
      <c r="AJ273" s="281"/>
      <c r="AK273" s="281"/>
      <c r="AL273" s="281"/>
      <c r="AN273" s="113"/>
      <c r="AO273" s="113"/>
      <c r="AP273" s="113"/>
      <c r="AQ273" s="113"/>
      <c r="AR273" s="113"/>
    </row>
    <row r="274" spans="10:44">
      <c r="J274" s="269"/>
      <c r="L274" s="296"/>
      <c r="M274" s="296"/>
      <c r="N274" s="296"/>
      <c r="O274" s="296"/>
      <c r="P274" s="296"/>
      <c r="Q274" s="296"/>
      <c r="AA274" s="286"/>
      <c r="AB274" s="286"/>
      <c r="AC274" s="289"/>
      <c r="AH274" s="281"/>
      <c r="AI274" s="281"/>
      <c r="AJ274" s="281"/>
      <c r="AK274" s="281"/>
      <c r="AL274" s="281"/>
      <c r="AN274" s="113"/>
      <c r="AO274" s="113"/>
      <c r="AP274" s="113"/>
      <c r="AQ274" s="113"/>
      <c r="AR274" s="113"/>
    </row>
    <row r="275" spans="10:44">
      <c r="J275" s="269"/>
      <c r="L275" s="296"/>
      <c r="M275" s="296"/>
      <c r="N275" s="296"/>
      <c r="O275" s="296"/>
      <c r="P275" s="296"/>
      <c r="Q275" s="296"/>
      <c r="AA275" s="286"/>
      <c r="AB275" s="286"/>
      <c r="AC275" s="289"/>
      <c r="AH275" s="281"/>
      <c r="AI275" s="281"/>
      <c r="AJ275" s="281"/>
      <c r="AK275" s="281"/>
      <c r="AL275" s="281"/>
      <c r="AN275" s="113"/>
      <c r="AO275" s="113"/>
      <c r="AP275" s="113"/>
      <c r="AQ275" s="113"/>
      <c r="AR275" s="113"/>
    </row>
    <row r="276" spans="10:44">
      <c r="J276" s="269"/>
      <c r="L276" s="296"/>
      <c r="M276" s="296"/>
      <c r="N276" s="296"/>
      <c r="O276" s="296"/>
      <c r="P276" s="296"/>
      <c r="Q276" s="296"/>
      <c r="AA276" s="286"/>
      <c r="AB276" s="286"/>
      <c r="AC276" s="289"/>
      <c r="AH276" s="281"/>
      <c r="AI276" s="281"/>
      <c r="AJ276" s="281"/>
      <c r="AK276" s="281"/>
      <c r="AL276" s="281"/>
      <c r="AN276" s="113"/>
      <c r="AO276" s="113"/>
      <c r="AP276" s="113"/>
      <c r="AQ276" s="113"/>
      <c r="AR276" s="113"/>
    </row>
    <row r="277" spans="10:44">
      <c r="J277" s="269"/>
      <c r="L277" s="296"/>
      <c r="M277" s="296"/>
      <c r="N277" s="296"/>
      <c r="O277" s="296"/>
      <c r="P277" s="296"/>
      <c r="Q277" s="296"/>
      <c r="AA277" s="286"/>
      <c r="AB277" s="286"/>
      <c r="AC277" s="289"/>
      <c r="AH277" s="281"/>
      <c r="AI277" s="281"/>
      <c r="AJ277" s="281"/>
      <c r="AK277" s="281"/>
      <c r="AL277" s="281"/>
      <c r="AN277" s="113"/>
      <c r="AO277" s="113"/>
      <c r="AP277" s="113"/>
      <c r="AQ277" s="113"/>
      <c r="AR277" s="113"/>
    </row>
    <row r="278" spans="10:44">
      <c r="J278" s="269"/>
      <c r="L278" s="296"/>
      <c r="M278" s="296"/>
      <c r="N278" s="296"/>
      <c r="O278" s="296"/>
      <c r="P278" s="296"/>
      <c r="Q278" s="296"/>
      <c r="AA278" s="286"/>
      <c r="AB278" s="286"/>
      <c r="AC278" s="289"/>
      <c r="AH278" s="281"/>
      <c r="AI278" s="281"/>
      <c r="AJ278" s="281"/>
      <c r="AK278" s="281"/>
      <c r="AL278" s="281"/>
      <c r="AN278" s="113"/>
      <c r="AO278" s="113"/>
      <c r="AP278" s="113"/>
      <c r="AQ278" s="113"/>
      <c r="AR278" s="113"/>
    </row>
    <row r="279" spans="10:44">
      <c r="J279" s="269"/>
      <c r="L279" s="296"/>
      <c r="M279" s="296"/>
      <c r="N279" s="296"/>
      <c r="O279" s="296"/>
      <c r="P279" s="296"/>
      <c r="Q279" s="296"/>
      <c r="AA279" s="286"/>
      <c r="AB279" s="286"/>
      <c r="AC279" s="289"/>
      <c r="AH279" s="281"/>
      <c r="AI279" s="281"/>
      <c r="AJ279" s="281"/>
      <c r="AK279" s="281"/>
      <c r="AL279" s="281"/>
      <c r="AN279" s="113"/>
      <c r="AO279" s="113"/>
      <c r="AP279" s="113"/>
      <c r="AQ279" s="113"/>
      <c r="AR279" s="113"/>
    </row>
    <row r="280" spans="10:44">
      <c r="J280" s="269"/>
      <c r="L280" s="296"/>
      <c r="M280" s="296"/>
      <c r="N280" s="296"/>
      <c r="O280" s="296"/>
      <c r="P280" s="296"/>
      <c r="Q280" s="296"/>
      <c r="AA280" s="286"/>
      <c r="AB280" s="286"/>
      <c r="AC280" s="289"/>
      <c r="AH280" s="281"/>
      <c r="AI280" s="281"/>
      <c r="AJ280" s="281"/>
      <c r="AK280" s="281"/>
      <c r="AL280" s="281"/>
      <c r="AN280" s="113"/>
      <c r="AO280" s="113"/>
      <c r="AP280" s="113"/>
      <c r="AQ280" s="113"/>
      <c r="AR280" s="113"/>
    </row>
    <row r="281" spans="10:44">
      <c r="J281" s="269"/>
      <c r="L281" s="296"/>
      <c r="M281" s="296"/>
      <c r="N281" s="296"/>
      <c r="O281" s="296"/>
      <c r="P281" s="296"/>
      <c r="Q281" s="296"/>
      <c r="AA281" s="286"/>
      <c r="AB281" s="286"/>
      <c r="AC281" s="289"/>
      <c r="AH281" s="281"/>
      <c r="AI281" s="281"/>
      <c r="AJ281" s="281"/>
      <c r="AK281" s="281"/>
      <c r="AL281" s="281"/>
      <c r="AN281" s="113"/>
      <c r="AO281" s="113"/>
      <c r="AP281" s="113"/>
      <c r="AQ281" s="113"/>
      <c r="AR281" s="113"/>
    </row>
    <row r="282" spans="10:44">
      <c r="J282" s="269"/>
      <c r="L282" s="296"/>
      <c r="M282" s="296"/>
      <c r="N282" s="296"/>
      <c r="O282" s="296"/>
      <c r="P282" s="296"/>
      <c r="Q282" s="296"/>
      <c r="AA282" s="286"/>
      <c r="AB282" s="286"/>
      <c r="AC282" s="289"/>
      <c r="AH282" s="281"/>
      <c r="AI282" s="281"/>
      <c r="AJ282" s="281"/>
      <c r="AK282" s="281"/>
      <c r="AL282" s="281"/>
      <c r="AN282" s="113"/>
      <c r="AO282" s="113"/>
      <c r="AP282" s="113"/>
      <c r="AQ282" s="113"/>
      <c r="AR282" s="113"/>
    </row>
    <row r="283" spans="10:44">
      <c r="J283" s="269"/>
      <c r="L283" s="296"/>
      <c r="M283" s="296"/>
      <c r="N283" s="296"/>
      <c r="O283" s="296"/>
      <c r="P283" s="296"/>
      <c r="Q283" s="296"/>
      <c r="AA283" s="286"/>
      <c r="AB283" s="286"/>
      <c r="AC283" s="289"/>
      <c r="AH283" s="281"/>
      <c r="AI283" s="281"/>
      <c r="AJ283" s="281"/>
      <c r="AK283" s="281"/>
      <c r="AL283" s="281"/>
      <c r="AN283" s="113"/>
      <c r="AO283" s="113"/>
      <c r="AP283" s="113"/>
      <c r="AQ283" s="113"/>
      <c r="AR283" s="113"/>
    </row>
    <row r="284" spans="10:44">
      <c r="J284" s="269"/>
      <c r="L284" s="296"/>
      <c r="M284" s="296"/>
      <c r="N284" s="296"/>
      <c r="O284" s="296"/>
      <c r="P284" s="296"/>
      <c r="Q284" s="296"/>
      <c r="AA284" s="286"/>
      <c r="AB284" s="286"/>
      <c r="AC284" s="289"/>
      <c r="AH284" s="281"/>
      <c r="AI284" s="281"/>
      <c r="AJ284" s="281"/>
      <c r="AK284" s="281"/>
      <c r="AL284" s="281"/>
      <c r="AN284" s="113"/>
      <c r="AO284" s="113"/>
      <c r="AP284" s="113"/>
      <c r="AQ284" s="113"/>
      <c r="AR284" s="113"/>
    </row>
    <row r="285" spans="10:44">
      <c r="J285" s="269"/>
      <c r="L285" s="296"/>
      <c r="M285" s="296"/>
      <c r="N285" s="296"/>
      <c r="O285" s="296"/>
      <c r="P285" s="296"/>
      <c r="Q285" s="296"/>
      <c r="AA285" s="286"/>
      <c r="AB285" s="286"/>
      <c r="AC285" s="289"/>
      <c r="AH285" s="281"/>
      <c r="AI285" s="281"/>
      <c r="AJ285" s="281"/>
      <c r="AK285" s="281"/>
      <c r="AL285" s="281"/>
      <c r="AN285" s="113"/>
      <c r="AO285" s="113"/>
      <c r="AP285" s="113"/>
      <c r="AQ285" s="113"/>
      <c r="AR285" s="113"/>
    </row>
    <row r="286" spans="10:44">
      <c r="J286" s="269"/>
      <c r="L286" s="296"/>
      <c r="M286" s="296"/>
      <c r="N286" s="296"/>
      <c r="O286" s="296"/>
      <c r="P286" s="296"/>
      <c r="Q286" s="296"/>
      <c r="AA286" s="286"/>
      <c r="AB286" s="286"/>
      <c r="AC286" s="289"/>
      <c r="AH286" s="281"/>
      <c r="AI286" s="281"/>
      <c r="AJ286" s="281"/>
      <c r="AK286" s="281"/>
      <c r="AL286" s="281"/>
      <c r="AN286" s="113"/>
      <c r="AO286" s="113"/>
      <c r="AP286" s="113"/>
      <c r="AQ286" s="113"/>
      <c r="AR286" s="113"/>
    </row>
    <row r="287" spans="10:44">
      <c r="J287" s="269"/>
      <c r="L287" s="296"/>
      <c r="M287" s="296"/>
      <c r="N287" s="296"/>
      <c r="O287" s="296"/>
      <c r="P287" s="296"/>
      <c r="Q287" s="296"/>
      <c r="AA287" s="286"/>
      <c r="AB287" s="286"/>
      <c r="AC287" s="289"/>
      <c r="AH287" s="281"/>
      <c r="AI287" s="281"/>
      <c r="AJ287" s="281"/>
      <c r="AK287" s="281"/>
      <c r="AL287" s="281"/>
      <c r="AN287" s="113"/>
      <c r="AO287" s="113"/>
      <c r="AP287" s="113"/>
      <c r="AQ287" s="113"/>
      <c r="AR287" s="113"/>
    </row>
    <row r="288" spans="10:44">
      <c r="J288" s="269"/>
      <c r="L288" s="296"/>
      <c r="M288" s="296"/>
      <c r="N288" s="296"/>
      <c r="O288" s="296"/>
      <c r="P288" s="296"/>
      <c r="Q288" s="296"/>
      <c r="AA288" s="286"/>
      <c r="AB288" s="286"/>
      <c r="AC288" s="289"/>
      <c r="AH288" s="281"/>
      <c r="AI288" s="281"/>
      <c r="AJ288" s="281"/>
      <c r="AK288" s="281"/>
      <c r="AL288" s="281"/>
      <c r="AN288" s="113"/>
      <c r="AO288" s="113"/>
      <c r="AP288" s="113"/>
      <c r="AQ288" s="113"/>
      <c r="AR288" s="113"/>
    </row>
    <row r="289" spans="10:44">
      <c r="J289" s="269"/>
      <c r="L289" s="296"/>
      <c r="M289" s="296"/>
      <c r="N289" s="296"/>
      <c r="O289" s="296"/>
      <c r="P289" s="296"/>
      <c r="Q289" s="296"/>
      <c r="AA289" s="286"/>
      <c r="AB289" s="286"/>
      <c r="AC289" s="289"/>
      <c r="AH289" s="281"/>
      <c r="AI289" s="281"/>
      <c r="AJ289" s="281"/>
      <c r="AK289" s="281"/>
      <c r="AL289" s="281"/>
      <c r="AN289" s="113"/>
      <c r="AO289" s="113"/>
      <c r="AP289" s="113"/>
      <c r="AQ289" s="113"/>
      <c r="AR289" s="113"/>
    </row>
    <row r="290" spans="10:44">
      <c r="J290" s="269"/>
      <c r="L290" s="296"/>
      <c r="M290" s="296"/>
      <c r="N290" s="296"/>
      <c r="O290" s="296"/>
      <c r="P290" s="296"/>
      <c r="Q290" s="296"/>
      <c r="AA290" s="286"/>
      <c r="AB290" s="286"/>
      <c r="AC290" s="289"/>
      <c r="AH290" s="281"/>
      <c r="AI290" s="281"/>
      <c r="AJ290" s="281"/>
      <c r="AK290" s="281"/>
      <c r="AL290" s="281"/>
      <c r="AN290" s="113"/>
      <c r="AO290" s="113"/>
      <c r="AP290" s="113"/>
      <c r="AQ290" s="113"/>
      <c r="AR290" s="113"/>
    </row>
    <row r="291" spans="10:44">
      <c r="J291" s="269"/>
      <c r="L291" s="296"/>
      <c r="M291" s="296"/>
      <c r="N291" s="296"/>
      <c r="O291" s="296"/>
      <c r="P291" s="296"/>
      <c r="Q291" s="296"/>
      <c r="AA291" s="286"/>
      <c r="AB291" s="286"/>
      <c r="AC291" s="289"/>
      <c r="AH291" s="281"/>
      <c r="AI291" s="281"/>
      <c r="AJ291" s="281"/>
      <c r="AK291" s="281"/>
      <c r="AL291" s="281"/>
      <c r="AN291" s="113"/>
      <c r="AO291" s="113"/>
      <c r="AP291" s="113"/>
      <c r="AQ291" s="113"/>
      <c r="AR291" s="113"/>
    </row>
    <row r="292" spans="10:44">
      <c r="J292" s="269"/>
      <c r="L292" s="296"/>
      <c r="M292" s="296"/>
      <c r="N292" s="296"/>
      <c r="O292" s="296"/>
      <c r="P292" s="296"/>
      <c r="Q292" s="296"/>
      <c r="AA292" s="286"/>
      <c r="AB292" s="286"/>
      <c r="AC292" s="289"/>
      <c r="AH292" s="281"/>
      <c r="AI292" s="281"/>
      <c r="AJ292" s="281"/>
      <c r="AK292" s="281"/>
      <c r="AL292" s="281"/>
      <c r="AN292" s="113"/>
      <c r="AO292" s="113"/>
      <c r="AP292" s="113"/>
      <c r="AQ292" s="113"/>
      <c r="AR292" s="113"/>
    </row>
    <row r="293" spans="10:44">
      <c r="J293" s="269"/>
      <c r="L293" s="296"/>
      <c r="M293" s="296"/>
      <c r="N293" s="296"/>
      <c r="O293" s="296"/>
      <c r="P293" s="296"/>
      <c r="Q293" s="296"/>
      <c r="AA293" s="286"/>
      <c r="AB293" s="286"/>
      <c r="AC293" s="289"/>
      <c r="AH293" s="281"/>
      <c r="AI293" s="281"/>
      <c r="AJ293" s="281"/>
      <c r="AK293" s="281"/>
      <c r="AL293" s="281"/>
      <c r="AN293" s="113"/>
      <c r="AO293" s="113"/>
      <c r="AP293" s="113"/>
      <c r="AQ293" s="113"/>
      <c r="AR293" s="113"/>
    </row>
    <row r="294" spans="10:44">
      <c r="J294" s="269"/>
      <c r="L294" s="296"/>
      <c r="M294" s="296"/>
      <c r="N294" s="296"/>
      <c r="O294" s="296"/>
      <c r="P294" s="296"/>
      <c r="Q294" s="296"/>
      <c r="AA294" s="286"/>
      <c r="AB294" s="286"/>
      <c r="AC294" s="289"/>
      <c r="AH294" s="281"/>
      <c r="AI294" s="281"/>
      <c r="AJ294" s="281"/>
      <c r="AK294" s="281"/>
      <c r="AL294" s="281"/>
      <c r="AN294" s="113"/>
      <c r="AO294" s="113"/>
      <c r="AP294" s="113"/>
      <c r="AQ294" s="113"/>
      <c r="AR294" s="113"/>
    </row>
    <row r="295" spans="10:44">
      <c r="J295" s="269"/>
      <c r="L295" s="296"/>
      <c r="M295" s="296"/>
      <c r="N295" s="296"/>
      <c r="O295" s="296"/>
      <c r="P295" s="296"/>
      <c r="Q295" s="296"/>
      <c r="AA295" s="286"/>
      <c r="AB295" s="286"/>
      <c r="AC295" s="289"/>
      <c r="AH295" s="281"/>
      <c r="AI295" s="281"/>
      <c r="AJ295" s="281"/>
      <c r="AK295" s="281"/>
      <c r="AL295" s="281"/>
      <c r="AN295" s="113"/>
      <c r="AO295" s="113"/>
      <c r="AP295" s="113"/>
      <c r="AQ295" s="113"/>
      <c r="AR295" s="113"/>
    </row>
    <row r="296" spans="10:44">
      <c r="J296" s="269"/>
      <c r="L296" s="296"/>
      <c r="M296" s="296"/>
      <c r="N296" s="296"/>
      <c r="O296" s="296"/>
      <c r="P296" s="296"/>
      <c r="Q296" s="296"/>
      <c r="AA296" s="286"/>
      <c r="AB296" s="286"/>
      <c r="AC296" s="289"/>
      <c r="AH296" s="281"/>
      <c r="AI296" s="281"/>
      <c r="AJ296" s="281"/>
      <c r="AK296" s="281"/>
      <c r="AL296" s="281"/>
      <c r="AN296" s="113"/>
      <c r="AO296" s="113"/>
      <c r="AP296" s="113"/>
      <c r="AQ296" s="113"/>
      <c r="AR296" s="113"/>
    </row>
    <row r="297" spans="10:44">
      <c r="J297" s="269"/>
      <c r="L297" s="296"/>
      <c r="M297" s="296"/>
      <c r="N297" s="296"/>
      <c r="O297" s="296"/>
      <c r="P297" s="296"/>
      <c r="Q297" s="296"/>
      <c r="AA297" s="286"/>
      <c r="AB297" s="286"/>
      <c r="AC297" s="289"/>
      <c r="AH297" s="281"/>
      <c r="AI297" s="281"/>
      <c r="AJ297" s="281"/>
      <c r="AK297" s="281"/>
      <c r="AL297" s="281"/>
      <c r="AN297" s="113"/>
      <c r="AO297" s="113"/>
      <c r="AP297" s="113"/>
      <c r="AQ297" s="113"/>
      <c r="AR297" s="113"/>
    </row>
    <row r="298" spans="10:44">
      <c r="J298" s="269"/>
      <c r="L298" s="296"/>
      <c r="M298" s="296"/>
      <c r="N298" s="296"/>
      <c r="O298" s="296"/>
      <c r="P298" s="296"/>
      <c r="Q298" s="296"/>
      <c r="AA298" s="286"/>
      <c r="AB298" s="286"/>
      <c r="AC298" s="289"/>
      <c r="AH298" s="281"/>
      <c r="AI298" s="281"/>
      <c r="AJ298" s="281"/>
      <c r="AK298" s="281"/>
      <c r="AL298" s="281"/>
      <c r="AN298" s="113"/>
      <c r="AO298" s="113"/>
      <c r="AP298" s="113"/>
      <c r="AQ298" s="113"/>
      <c r="AR298" s="113"/>
    </row>
    <row r="299" spans="10:44">
      <c r="J299" s="269"/>
      <c r="L299" s="296"/>
      <c r="M299" s="296"/>
      <c r="N299" s="296"/>
      <c r="O299" s="296"/>
      <c r="P299" s="296"/>
      <c r="Q299" s="296"/>
      <c r="AA299" s="286"/>
      <c r="AB299" s="286"/>
      <c r="AC299" s="289"/>
      <c r="AH299" s="281"/>
      <c r="AI299" s="281"/>
      <c r="AJ299" s="281"/>
      <c r="AK299" s="281"/>
      <c r="AL299" s="281"/>
      <c r="AN299" s="113"/>
      <c r="AO299" s="113"/>
      <c r="AP299" s="113"/>
      <c r="AQ299" s="113"/>
      <c r="AR299" s="113"/>
    </row>
    <row r="300" spans="10:44">
      <c r="J300" s="269"/>
      <c r="L300" s="296"/>
      <c r="M300" s="296"/>
      <c r="N300" s="296"/>
      <c r="O300" s="296"/>
      <c r="P300" s="296"/>
      <c r="Q300" s="296"/>
      <c r="AA300" s="286"/>
      <c r="AB300" s="286"/>
      <c r="AC300" s="289"/>
      <c r="AH300" s="281"/>
      <c r="AI300" s="281"/>
      <c r="AJ300" s="281"/>
      <c r="AK300" s="281"/>
      <c r="AL300" s="281"/>
      <c r="AN300" s="113"/>
      <c r="AO300" s="113"/>
      <c r="AP300" s="113"/>
      <c r="AQ300" s="113"/>
      <c r="AR300" s="113"/>
    </row>
    <row r="301" spans="10:44">
      <c r="J301" s="269"/>
      <c r="L301" s="296"/>
      <c r="M301" s="296"/>
      <c r="N301" s="296"/>
      <c r="O301" s="296"/>
      <c r="P301" s="296"/>
      <c r="Q301" s="296"/>
      <c r="AA301" s="286"/>
      <c r="AB301" s="286"/>
      <c r="AC301" s="289"/>
      <c r="AH301" s="281"/>
      <c r="AI301" s="281"/>
      <c r="AJ301" s="281"/>
      <c r="AK301" s="281"/>
      <c r="AL301" s="281"/>
      <c r="AN301" s="113"/>
      <c r="AO301" s="113"/>
      <c r="AP301" s="113"/>
      <c r="AQ301" s="113"/>
      <c r="AR301" s="113"/>
    </row>
    <row r="302" spans="10:44">
      <c r="J302" s="269"/>
      <c r="L302" s="296"/>
      <c r="M302" s="296"/>
      <c r="N302" s="296"/>
      <c r="O302" s="296"/>
      <c r="P302" s="296"/>
      <c r="Q302" s="296"/>
      <c r="AA302" s="286"/>
      <c r="AB302" s="286"/>
      <c r="AC302" s="289"/>
      <c r="AH302" s="281"/>
      <c r="AI302" s="281"/>
      <c r="AJ302" s="281"/>
      <c r="AK302" s="281"/>
      <c r="AL302" s="281"/>
      <c r="AN302" s="113"/>
      <c r="AO302" s="113"/>
      <c r="AP302" s="113"/>
      <c r="AQ302" s="113"/>
      <c r="AR302" s="113"/>
    </row>
    <row r="303" spans="10:44">
      <c r="J303" s="269"/>
      <c r="L303" s="296"/>
      <c r="M303" s="296"/>
      <c r="N303" s="296"/>
      <c r="O303" s="296"/>
      <c r="P303" s="296"/>
      <c r="Q303" s="296"/>
      <c r="AA303" s="286"/>
      <c r="AB303" s="286"/>
      <c r="AC303" s="289"/>
      <c r="AH303" s="281"/>
      <c r="AI303" s="281"/>
      <c r="AJ303" s="281"/>
      <c r="AK303" s="281"/>
      <c r="AL303" s="281"/>
      <c r="AN303" s="113"/>
      <c r="AO303" s="113"/>
      <c r="AP303" s="113"/>
      <c r="AQ303" s="113"/>
      <c r="AR303" s="113"/>
    </row>
    <row r="304" spans="10:44">
      <c r="J304" s="269"/>
      <c r="L304" s="296"/>
      <c r="M304" s="296"/>
      <c r="N304" s="296"/>
      <c r="O304" s="296"/>
      <c r="P304" s="296"/>
      <c r="Q304" s="296"/>
      <c r="AA304" s="286"/>
      <c r="AB304" s="286"/>
      <c r="AC304" s="289"/>
      <c r="AH304" s="281"/>
      <c r="AI304" s="281"/>
      <c r="AJ304" s="281"/>
      <c r="AK304" s="281"/>
      <c r="AL304" s="281"/>
      <c r="AN304" s="113"/>
      <c r="AO304" s="113"/>
      <c r="AP304" s="113"/>
      <c r="AQ304" s="113"/>
      <c r="AR304" s="113"/>
    </row>
    <row r="305" spans="10:44">
      <c r="J305" s="269"/>
      <c r="L305" s="296"/>
      <c r="M305" s="296"/>
      <c r="N305" s="296"/>
      <c r="O305" s="296"/>
      <c r="P305" s="296"/>
      <c r="Q305" s="296"/>
      <c r="AA305" s="286"/>
      <c r="AB305" s="286"/>
      <c r="AC305" s="289"/>
      <c r="AH305" s="281"/>
      <c r="AI305" s="281"/>
      <c r="AJ305" s="281"/>
      <c r="AK305" s="281"/>
      <c r="AL305" s="281"/>
      <c r="AN305" s="113"/>
      <c r="AO305" s="113"/>
      <c r="AP305" s="113"/>
      <c r="AQ305" s="113"/>
      <c r="AR305" s="113"/>
    </row>
    <row r="306" spans="10:44">
      <c r="J306" s="269"/>
      <c r="L306" s="296"/>
      <c r="M306" s="296"/>
      <c r="N306" s="296"/>
      <c r="O306" s="296"/>
      <c r="P306" s="296"/>
      <c r="Q306" s="296"/>
      <c r="AA306" s="286"/>
      <c r="AB306" s="286"/>
      <c r="AC306" s="289"/>
      <c r="AH306" s="281"/>
      <c r="AI306" s="281"/>
      <c r="AJ306" s="281"/>
      <c r="AK306" s="281"/>
      <c r="AL306" s="281"/>
      <c r="AN306" s="113"/>
      <c r="AO306" s="113"/>
      <c r="AP306" s="113"/>
      <c r="AQ306" s="113"/>
      <c r="AR306" s="113"/>
    </row>
    <row r="307" spans="10:44">
      <c r="J307" s="269"/>
      <c r="L307" s="296"/>
      <c r="M307" s="296"/>
      <c r="N307" s="296"/>
      <c r="O307" s="296"/>
      <c r="P307" s="296"/>
      <c r="Q307" s="296"/>
      <c r="AA307" s="286"/>
      <c r="AB307" s="286"/>
      <c r="AC307" s="289"/>
      <c r="AH307" s="281"/>
      <c r="AI307" s="281"/>
      <c r="AJ307" s="281"/>
      <c r="AK307" s="281"/>
      <c r="AL307" s="281"/>
      <c r="AN307" s="113"/>
      <c r="AO307" s="113"/>
      <c r="AP307" s="113"/>
      <c r="AQ307" s="113"/>
      <c r="AR307" s="113"/>
    </row>
    <row r="308" spans="10:44">
      <c r="J308" s="269"/>
      <c r="L308" s="296"/>
      <c r="M308" s="296"/>
      <c r="N308" s="296"/>
      <c r="O308" s="296"/>
      <c r="P308" s="296"/>
      <c r="Q308" s="296"/>
      <c r="AA308" s="286"/>
      <c r="AB308" s="286"/>
      <c r="AC308" s="289"/>
      <c r="AH308" s="281"/>
      <c r="AI308" s="281"/>
      <c r="AJ308" s="281"/>
      <c r="AK308" s="281"/>
      <c r="AL308" s="281"/>
      <c r="AN308" s="113"/>
      <c r="AO308" s="113"/>
      <c r="AP308" s="113"/>
      <c r="AQ308" s="113"/>
      <c r="AR308" s="113"/>
    </row>
    <row r="309" spans="10:44">
      <c r="J309" s="269"/>
      <c r="L309" s="296"/>
      <c r="M309" s="296"/>
      <c r="N309" s="296"/>
      <c r="O309" s="296"/>
      <c r="P309" s="296"/>
      <c r="Q309" s="296"/>
      <c r="AA309" s="286"/>
      <c r="AB309" s="286"/>
      <c r="AC309" s="289"/>
      <c r="AH309" s="281"/>
      <c r="AI309" s="281"/>
      <c r="AJ309" s="281"/>
      <c r="AK309" s="281"/>
      <c r="AL309" s="281"/>
      <c r="AN309" s="113"/>
      <c r="AO309" s="113"/>
      <c r="AP309" s="113"/>
      <c r="AQ309" s="113"/>
      <c r="AR309" s="113"/>
    </row>
    <row r="310" spans="10:44">
      <c r="J310" s="269"/>
      <c r="L310" s="296"/>
      <c r="M310" s="296"/>
      <c r="N310" s="296"/>
      <c r="O310" s="296"/>
      <c r="P310" s="296"/>
      <c r="Q310" s="296"/>
      <c r="AA310" s="286"/>
      <c r="AB310" s="286"/>
      <c r="AC310" s="289"/>
      <c r="AH310" s="281"/>
      <c r="AI310" s="281"/>
      <c r="AJ310" s="281"/>
      <c r="AK310" s="281"/>
      <c r="AL310" s="281"/>
      <c r="AN310" s="113"/>
      <c r="AO310" s="113"/>
      <c r="AP310" s="113"/>
      <c r="AQ310" s="113"/>
      <c r="AR310" s="113"/>
    </row>
    <row r="311" spans="10:44">
      <c r="J311" s="269"/>
      <c r="L311" s="296"/>
      <c r="M311" s="296"/>
      <c r="N311" s="296"/>
      <c r="O311" s="296"/>
      <c r="P311" s="296"/>
      <c r="Q311" s="296"/>
      <c r="AA311" s="286"/>
      <c r="AB311" s="286"/>
      <c r="AC311" s="289"/>
      <c r="AH311" s="281"/>
      <c r="AI311" s="281"/>
      <c r="AJ311" s="281"/>
      <c r="AK311" s="281"/>
      <c r="AL311" s="281"/>
      <c r="AN311" s="113"/>
      <c r="AO311" s="113"/>
      <c r="AP311" s="113"/>
      <c r="AQ311" s="113"/>
      <c r="AR311" s="113"/>
    </row>
    <row r="312" spans="10:44">
      <c r="J312" s="269"/>
      <c r="L312" s="296"/>
      <c r="M312" s="296"/>
      <c r="N312" s="296"/>
      <c r="O312" s="296"/>
      <c r="P312" s="296"/>
      <c r="Q312" s="296"/>
      <c r="AA312" s="286"/>
      <c r="AB312" s="286"/>
      <c r="AC312" s="289"/>
      <c r="AH312" s="281"/>
      <c r="AI312" s="281"/>
      <c r="AJ312" s="281"/>
      <c r="AK312" s="281"/>
      <c r="AL312" s="281"/>
      <c r="AN312" s="113"/>
      <c r="AO312" s="113"/>
      <c r="AP312" s="113"/>
      <c r="AQ312" s="113"/>
      <c r="AR312" s="113"/>
    </row>
    <row r="313" spans="10:44">
      <c r="J313" s="269"/>
      <c r="L313" s="296"/>
      <c r="M313" s="296"/>
      <c r="N313" s="296"/>
      <c r="O313" s="296"/>
      <c r="P313" s="296"/>
      <c r="Q313" s="296"/>
      <c r="AA313" s="286"/>
      <c r="AB313" s="286"/>
      <c r="AC313" s="289"/>
      <c r="AH313" s="281"/>
      <c r="AI313" s="281"/>
      <c r="AJ313" s="281"/>
      <c r="AK313" s="281"/>
      <c r="AL313" s="281"/>
      <c r="AN313" s="113"/>
      <c r="AO313" s="113"/>
      <c r="AP313" s="113"/>
      <c r="AQ313" s="113"/>
      <c r="AR313" s="113"/>
    </row>
    <row r="314" spans="10:44">
      <c r="J314" s="269"/>
      <c r="L314" s="296"/>
      <c r="M314" s="296"/>
      <c r="N314" s="296"/>
      <c r="O314" s="296"/>
      <c r="P314" s="296"/>
      <c r="Q314" s="296"/>
      <c r="AA314" s="286"/>
      <c r="AB314" s="286"/>
      <c r="AC314" s="289"/>
      <c r="AH314" s="281"/>
      <c r="AI314" s="281"/>
      <c r="AJ314" s="281"/>
      <c r="AK314" s="281"/>
      <c r="AL314" s="281"/>
      <c r="AN314" s="113"/>
      <c r="AO314" s="113"/>
      <c r="AP314" s="113"/>
      <c r="AQ314" s="113"/>
      <c r="AR314" s="113"/>
    </row>
    <row r="315" spans="10:44">
      <c r="J315" s="269"/>
      <c r="L315" s="296"/>
      <c r="M315" s="296"/>
      <c r="N315" s="296"/>
      <c r="O315" s="296"/>
      <c r="P315" s="296"/>
      <c r="Q315" s="296"/>
      <c r="AA315" s="286"/>
      <c r="AB315" s="286"/>
      <c r="AC315" s="289"/>
      <c r="AH315" s="281"/>
      <c r="AI315" s="281"/>
      <c r="AJ315" s="281"/>
      <c r="AK315" s="281"/>
      <c r="AL315" s="281"/>
      <c r="AN315" s="113"/>
      <c r="AO315" s="113"/>
      <c r="AP315" s="113"/>
      <c r="AQ315" s="113"/>
      <c r="AR315" s="113"/>
    </row>
    <row r="316" spans="10:44">
      <c r="J316" s="269"/>
      <c r="L316" s="296"/>
      <c r="M316" s="296"/>
      <c r="N316" s="296"/>
      <c r="O316" s="296"/>
      <c r="P316" s="296"/>
      <c r="Q316" s="296"/>
      <c r="AA316" s="286"/>
      <c r="AB316" s="286"/>
      <c r="AC316" s="289"/>
      <c r="AH316" s="281"/>
      <c r="AI316" s="281"/>
      <c r="AJ316" s="281"/>
      <c r="AK316" s="281"/>
      <c r="AL316" s="281"/>
      <c r="AN316" s="113"/>
      <c r="AO316" s="113"/>
      <c r="AP316" s="113"/>
      <c r="AQ316" s="113"/>
      <c r="AR316" s="113"/>
    </row>
    <row r="317" spans="10:44">
      <c r="J317" s="269"/>
      <c r="L317" s="296"/>
      <c r="M317" s="296"/>
      <c r="N317" s="296"/>
      <c r="O317" s="296"/>
      <c r="P317" s="296"/>
      <c r="Q317" s="296"/>
      <c r="AA317" s="286"/>
      <c r="AB317" s="286"/>
      <c r="AC317" s="289"/>
      <c r="AH317" s="281"/>
      <c r="AI317" s="281"/>
      <c r="AJ317" s="281"/>
      <c r="AK317" s="281"/>
      <c r="AL317" s="281"/>
      <c r="AN317" s="113"/>
      <c r="AO317" s="113"/>
      <c r="AP317" s="113"/>
      <c r="AQ317" s="113"/>
      <c r="AR317" s="113"/>
    </row>
    <row r="318" spans="10:44">
      <c r="J318" s="269"/>
      <c r="L318" s="296"/>
      <c r="M318" s="296"/>
      <c r="N318" s="296"/>
      <c r="O318" s="296"/>
      <c r="P318" s="296"/>
      <c r="Q318" s="296"/>
      <c r="AA318" s="286"/>
      <c r="AB318" s="286"/>
      <c r="AC318" s="289"/>
      <c r="AH318" s="281"/>
      <c r="AI318" s="281"/>
      <c r="AJ318" s="281"/>
      <c r="AK318" s="281"/>
      <c r="AL318" s="281"/>
      <c r="AN318" s="113"/>
      <c r="AO318" s="113"/>
      <c r="AP318" s="113"/>
      <c r="AQ318" s="113"/>
      <c r="AR318" s="113"/>
    </row>
    <row r="319" spans="10:44">
      <c r="J319" s="269"/>
      <c r="L319" s="296"/>
      <c r="M319" s="296"/>
      <c r="N319" s="296"/>
      <c r="O319" s="296"/>
      <c r="P319" s="296"/>
      <c r="Q319" s="296"/>
      <c r="AA319" s="286"/>
      <c r="AB319" s="286"/>
      <c r="AC319" s="289"/>
      <c r="AH319" s="281"/>
      <c r="AI319" s="281"/>
      <c r="AJ319" s="281"/>
      <c r="AK319" s="281"/>
      <c r="AL319" s="281"/>
      <c r="AN319" s="113"/>
      <c r="AO319" s="113"/>
      <c r="AP319" s="113"/>
      <c r="AQ319" s="113"/>
      <c r="AR319" s="113"/>
    </row>
    <row r="320" spans="10:44">
      <c r="J320" s="269"/>
      <c r="L320" s="296"/>
      <c r="M320" s="296"/>
      <c r="N320" s="296"/>
      <c r="O320" s="296"/>
      <c r="P320" s="296"/>
      <c r="Q320" s="296"/>
      <c r="AA320" s="286"/>
      <c r="AB320" s="286"/>
      <c r="AC320" s="289"/>
      <c r="AH320" s="281"/>
      <c r="AI320" s="281"/>
      <c r="AJ320" s="281"/>
      <c r="AK320" s="281"/>
      <c r="AL320" s="281"/>
      <c r="AN320" s="113"/>
      <c r="AO320" s="113"/>
      <c r="AP320" s="113"/>
      <c r="AQ320" s="113"/>
      <c r="AR320" s="113"/>
    </row>
    <row r="321" spans="10:44">
      <c r="J321" s="269"/>
      <c r="L321" s="296"/>
      <c r="M321" s="296"/>
      <c r="N321" s="296"/>
      <c r="O321" s="296"/>
      <c r="P321" s="296"/>
      <c r="Q321" s="296"/>
      <c r="AA321" s="286"/>
      <c r="AB321" s="286"/>
      <c r="AC321" s="289"/>
      <c r="AH321" s="281"/>
      <c r="AI321" s="281"/>
      <c r="AJ321" s="281"/>
      <c r="AK321" s="281"/>
      <c r="AL321" s="281"/>
      <c r="AN321" s="113"/>
      <c r="AO321" s="113"/>
      <c r="AP321" s="113"/>
      <c r="AQ321" s="113"/>
      <c r="AR321" s="113"/>
    </row>
    <row r="322" spans="10:44">
      <c r="J322" s="269"/>
      <c r="L322" s="296"/>
      <c r="M322" s="296"/>
      <c r="N322" s="296"/>
      <c r="O322" s="296"/>
      <c r="P322" s="296"/>
      <c r="Q322" s="296"/>
      <c r="AA322" s="286"/>
      <c r="AB322" s="286"/>
      <c r="AC322" s="289"/>
      <c r="AH322" s="281"/>
      <c r="AI322" s="281"/>
      <c r="AJ322" s="281"/>
      <c r="AK322" s="281"/>
      <c r="AL322" s="281"/>
      <c r="AN322" s="113"/>
      <c r="AO322" s="113"/>
      <c r="AP322" s="113"/>
      <c r="AQ322" s="113"/>
      <c r="AR322" s="113"/>
    </row>
    <row r="323" spans="10:44">
      <c r="J323" s="269"/>
      <c r="L323" s="296"/>
      <c r="M323" s="296"/>
      <c r="N323" s="296"/>
      <c r="O323" s="296"/>
      <c r="P323" s="296"/>
      <c r="Q323" s="296"/>
      <c r="AA323" s="286"/>
      <c r="AB323" s="286"/>
      <c r="AC323" s="289"/>
      <c r="AH323" s="281"/>
      <c r="AI323" s="281"/>
      <c r="AJ323" s="281"/>
      <c r="AK323" s="281"/>
      <c r="AL323" s="281"/>
      <c r="AN323" s="113"/>
      <c r="AO323" s="113"/>
      <c r="AP323" s="113"/>
      <c r="AQ323" s="113"/>
      <c r="AR323" s="113"/>
    </row>
    <row r="324" spans="10:44">
      <c r="J324" s="269"/>
      <c r="L324" s="296"/>
      <c r="M324" s="296"/>
      <c r="N324" s="296"/>
      <c r="O324" s="296"/>
      <c r="P324" s="296"/>
      <c r="Q324" s="296"/>
      <c r="AA324" s="286"/>
      <c r="AB324" s="286"/>
      <c r="AC324" s="289"/>
      <c r="AH324" s="281"/>
      <c r="AI324" s="281"/>
      <c r="AJ324" s="281"/>
      <c r="AK324" s="281"/>
      <c r="AL324" s="281"/>
      <c r="AN324" s="113"/>
      <c r="AO324" s="113"/>
      <c r="AP324" s="113"/>
      <c r="AQ324" s="113"/>
      <c r="AR324" s="113"/>
    </row>
    <row r="325" spans="10:44">
      <c r="J325" s="269"/>
      <c r="L325" s="296"/>
      <c r="M325" s="296"/>
      <c r="N325" s="296"/>
      <c r="O325" s="296"/>
      <c r="P325" s="296"/>
      <c r="Q325" s="296"/>
      <c r="AA325" s="286"/>
      <c r="AB325" s="286"/>
      <c r="AC325" s="289"/>
      <c r="AH325" s="281"/>
      <c r="AI325" s="281"/>
      <c r="AJ325" s="281"/>
      <c r="AK325" s="281"/>
      <c r="AL325" s="281"/>
      <c r="AN325" s="113"/>
      <c r="AO325" s="113"/>
      <c r="AP325" s="113"/>
      <c r="AQ325" s="113"/>
      <c r="AR325" s="113"/>
    </row>
    <row r="326" spans="10:44">
      <c r="J326" s="269"/>
      <c r="L326" s="296"/>
      <c r="M326" s="296"/>
      <c r="N326" s="296"/>
      <c r="O326" s="296"/>
      <c r="P326" s="296"/>
      <c r="Q326" s="296"/>
      <c r="AA326" s="286"/>
      <c r="AB326" s="286"/>
      <c r="AC326" s="289"/>
      <c r="AH326" s="281"/>
      <c r="AI326" s="281"/>
      <c r="AJ326" s="281"/>
      <c r="AK326" s="281"/>
      <c r="AL326" s="281"/>
      <c r="AN326" s="113"/>
      <c r="AO326" s="113"/>
      <c r="AP326" s="113"/>
      <c r="AQ326" s="113"/>
      <c r="AR326" s="113"/>
    </row>
    <row r="327" spans="10:44">
      <c r="J327" s="269"/>
      <c r="L327" s="296"/>
      <c r="M327" s="296"/>
      <c r="N327" s="296"/>
      <c r="O327" s="296"/>
      <c r="P327" s="296"/>
      <c r="Q327" s="296"/>
      <c r="AA327" s="286"/>
      <c r="AB327" s="286"/>
      <c r="AC327" s="289"/>
      <c r="AH327" s="281"/>
      <c r="AI327" s="281"/>
      <c r="AJ327" s="281"/>
      <c r="AK327" s="281"/>
      <c r="AL327" s="281"/>
      <c r="AN327" s="113"/>
      <c r="AO327" s="113"/>
      <c r="AP327" s="113"/>
      <c r="AQ327" s="113"/>
      <c r="AR327" s="113"/>
    </row>
    <row r="328" spans="10:44">
      <c r="J328" s="269"/>
      <c r="L328" s="296"/>
      <c r="M328" s="296"/>
      <c r="N328" s="296"/>
      <c r="O328" s="296"/>
      <c r="P328" s="296"/>
      <c r="Q328" s="296"/>
      <c r="AA328" s="286"/>
      <c r="AB328" s="286"/>
      <c r="AC328" s="289"/>
      <c r="AH328" s="281"/>
      <c r="AI328" s="281"/>
      <c r="AJ328" s="281"/>
      <c r="AK328" s="281"/>
      <c r="AL328" s="281"/>
      <c r="AN328" s="113"/>
      <c r="AO328" s="113"/>
      <c r="AP328" s="113"/>
      <c r="AQ328" s="113"/>
      <c r="AR328" s="113"/>
    </row>
    <row r="329" spans="10:44">
      <c r="J329" s="269"/>
      <c r="L329" s="296"/>
      <c r="M329" s="296"/>
      <c r="N329" s="296"/>
      <c r="O329" s="296"/>
      <c r="P329" s="296"/>
      <c r="Q329" s="296"/>
      <c r="AA329" s="286"/>
      <c r="AB329" s="286"/>
      <c r="AC329" s="289"/>
      <c r="AH329" s="281"/>
      <c r="AI329" s="281"/>
      <c r="AJ329" s="281"/>
      <c r="AK329" s="281"/>
      <c r="AL329" s="281"/>
      <c r="AN329" s="113"/>
      <c r="AO329" s="113"/>
      <c r="AP329" s="113"/>
      <c r="AQ329" s="113"/>
      <c r="AR329" s="113"/>
    </row>
    <row r="330" spans="10:44">
      <c r="J330" s="269"/>
      <c r="L330" s="296"/>
      <c r="M330" s="296"/>
      <c r="N330" s="296"/>
      <c r="O330" s="296"/>
      <c r="P330" s="296"/>
      <c r="Q330" s="296"/>
      <c r="AA330" s="286"/>
      <c r="AB330" s="286"/>
      <c r="AC330" s="289"/>
      <c r="AH330" s="281"/>
      <c r="AI330" s="281"/>
      <c r="AJ330" s="281"/>
      <c r="AK330" s="281"/>
      <c r="AL330" s="281"/>
      <c r="AN330" s="113"/>
      <c r="AO330" s="113"/>
      <c r="AP330" s="113"/>
      <c r="AQ330" s="113"/>
      <c r="AR330" s="113"/>
    </row>
    <row r="331" spans="10:44">
      <c r="J331" s="269"/>
      <c r="L331" s="296"/>
      <c r="M331" s="296"/>
      <c r="N331" s="296"/>
      <c r="O331" s="296"/>
      <c r="P331" s="296"/>
      <c r="Q331" s="296"/>
      <c r="AA331" s="286"/>
      <c r="AB331" s="286"/>
      <c r="AC331" s="289"/>
      <c r="AH331" s="281"/>
      <c r="AI331" s="281"/>
      <c r="AJ331" s="281"/>
      <c r="AK331" s="281"/>
      <c r="AL331" s="281"/>
      <c r="AN331" s="113"/>
      <c r="AO331" s="113"/>
      <c r="AP331" s="113"/>
      <c r="AQ331" s="113"/>
      <c r="AR331" s="113"/>
    </row>
    <row r="332" spans="10:44">
      <c r="J332" s="269"/>
      <c r="L332" s="296"/>
      <c r="M332" s="296"/>
      <c r="N332" s="296"/>
      <c r="O332" s="296"/>
      <c r="P332" s="296"/>
      <c r="Q332" s="296"/>
      <c r="AA332" s="286"/>
      <c r="AB332" s="286"/>
      <c r="AC332" s="289"/>
      <c r="AH332" s="281"/>
      <c r="AI332" s="281"/>
      <c r="AJ332" s="281"/>
      <c r="AK332" s="281"/>
      <c r="AL332" s="281"/>
      <c r="AN332" s="113"/>
      <c r="AO332" s="113"/>
      <c r="AP332" s="113"/>
      <c r="AQ332" s="113"/>
      <c r="AR332" s="113"/>
    </row>
    <row r="333" spans="10:44">
      <c r="J333" s="269"/>
      <c r="L333" s="296"/>
      <c r="M333" s="296"/>
      <c r="N333" s="296"/>
      <c r="O333" s="296"/>
      <c r="P333" s="296"/>
      <c r="Q333" s="296"/>
      <c r="AA333" s="286"/>
      <c r="AB333" s="286"/>
      <c r="AC333" s="289"/>
      <c r="AH333" s="281"/>
      <c r="AI333" s="281"/>
      <c r="AJ333" s="281"/>
      <c r="AK333" s="281"/>
      <c r="AL333" s="281"/>
      <c r="AN333" s="113"/>
      <c r="AO333" s="113"/>
      <c r="AP333" s="113"/>
      <c r="AQ333" s="113"/>
      <c r="AR333" s="113"/>
    </row>
    <row r="334" spans="10:44">
      <c r="J334" s="269"/>
      <c r="L334" s="296"/>
      <c r="M334" s="296"/>
      <c r="N334" s="296"/>
      <c r="O334" s="296"/>
      <c r="P334" s="296"/>
      <c r="Q334" s="296"/>
      <c r="AA334" s="286"/>
      <c r="AB334" s="286"/>
      <c r="AC334" s="289"/>
      <c r="AH334" s="281"/>
      <c r="AI334" s="281"/>
      <c r="AJ334" s="281"/>
      <c r="AK334" s="281"/>
      <c r="AL334" s="281"/>
      <c r="AN334" s="113"/>
      <c r="AO334" s="113"/>
      <c r="AP334" s="113"/>
      <c r="AQ334" s="113"/>
      <c r="AR334" s="113"/>
    </row>
    <row r="335" spans="10:44">
      <c r="J335" s="269"/>
      <c r="L335" s="296"/>
      <c r="M335" s="296"/>
      <c r="N335" s="296"/>
      <c r="O335" s="296"/>
      <c r="P335" s="296"/>
      <c r="Q335" s="296"/>
      <c r="AA335" s="286"/>
      <c r="AB335" s="286"/>
      <c r="AC335" s="289"/>
      <c r="AH335" s="281"/>
      <c r="AI335" s="281"/>
      <c r="AJ335" s="281"/>
      <c r="AK335" s="281"/>
      <c r="AL335" s="281"/>
      <c r="AN335" s="113"/>
      <c r="AO335" s="113"/>
      <c r="AP335" s="113"/>
      <c r="AQ335" s="113"/>
      <c r="AR335" s="113"/>
    </row>
    <row r="336" spans="10:44">
      <c r="J336" s="269"/>
      <c r="L336" s="296"/>
      <c r="M336" s="296"/>
      <c r="N336" s="296"/>
      <c r="O336" s="296"/>
      <c r="P336" s="296"/>
      <c r="Q336" s="296"/>
      <c r="AA336" s="286"/>
      <c r="AB336" s="286"/>
      <c r="AC336" s="289"/>
      <c r="AH336" s="281"/>
      <c r="AI336" s="281"/>
      <c r="AJ336" s="281"/>
      <c r="AK336" s="281"/>
      <c r="AL336" s="281"/>
      <c r="AN336" s="113"/>
      <c r="AO336" s="113"/>
      <c r="AP336" s="113"/>
      <c r="AQ336" s="113"/>
      <c r="AR336" s="113"/>
    </row>
    <row r="337" spans="10:44">
      <c r="J337" s="269"/>
      <c r="L337" s="296"/>
      <c r="M337" s="296"/>
      <c r="N337" s="296"/>
      <c r="O337" s="296"/>
      <c r="P337" s="296"/>
      <c r="Q337" s="296"/>
      <c r="AA337" s="286"/>
      <c r="AB337" s="286"/>
      <c r="AC337" s="289"/>
      <c r="AH337" s="281"/>
      <c r="AI337" s="281"/>
      <c r="AJ337" s="281"/>
      <c r="AK337" s="281"/>
      <c r="AL337" s="281"/>
      <c r="AN337" s="113"/>
      <c r="AO337" s="113"/>
      <c r="AP337" s="113"/>
      <c r="AQ337" s="113"/>
      <c r="AR337" s="113"/>
    </row>
    <row r="338" spans="10:44">
      <c r="J338" s="269"/>
      <c r="L338" s="296"/>
      <c r="M338" s="296"/>
      <c r="N338" s="296"/>
      <c r="O338" s="296"/>
      <c r="P338" s="296"/>
      <c r="Q338" s="296"/>
      <c r="AA338" s="286"/>
      <c r="AB338" s="286"/>
      <c r="AC338" s="289"/>
      <c r="AH338" s="281"/>
      <c r="AI338" s="281"/>
      <c r="AJ338" s="281"/>
      <c r="AK338" s="281"/>
      <c r="AL338" s="281"/>
      <c r="AN338" s="113"/>
      <c r="AO338" s="113"/>
      <c r="AP338" s="113"/>
      <c r="AQ338" s="113"/>
      <c r="AR338" s="113"/>
    </row>
    <row r="339" spans="10:44">
      <c r="J339" s="269"/>
      <c r="L339" s="296"/>
      <c r="M339" s="296"/>
      <c r="N339" s="296"/>
      <c r="O339" s="296"/>
      <c r="P339" s="296"/>
      <c r="Q339" s="296"/>
      <c r="AA339" s="286"/>
      <c r="AB339" s="286"/>
      <c r="AC339" s="289"/>
      <c r="AH339" s="281"/>
      <c r="AI339" s="281"/>
      <c r="AJ339" s="281"/>
      <c r="AK339" s="281"/>
      <c r="AL339" s="281"/>
      <c r="AN339" s="113"/>
      <c r="AO339" s="113"/>
      <c r="AP339" s="113"/>
      <c r="AQ339" s="113"/>
      <c r="AR339" s="113"/>
    </row>
    <row r="340" spans="10:44">
      <c r="J340" s="269"/>
      <c r="L340" s="296"/>
      <c r="M340" s="296"/>
      <c r="N340" s="296"/>
      <c r="O340" s="296"/>
      <c r="P340" s="296"/>
      <c r="Q340" s="296"/>
      <c r="AA340" s="286"/>
      <c r="AB340" s="286"/>
      <c r="AC340" s="289"/>
      <c r="AH340" s="281"/>
      <c r="AI340" s="281"/>
      <c r="AJ340" s="281"/>
      <c r="AK340" s="281"/>
      <c r="AL340" s="281"/>
      <c r="AN340" s="113"/>
      <c r="AO340" s="113"/>
      <c r="AP340" s="113"/>
      <c r="AQ340" s="113"/>
      <c r="AR340" s="113"/>
    </row>
    <row r="341" spans="10:44">
      <c r="J341" s="269"/>
      <c r="L341" s="296"/>
      <c r="M341" s="296"/>
      <c r="N341" s="296"/>
      <c r="O341" s="296"/>
      <c r="P341" s="296"/>
      <c r="Q341" s="296"/>
      <c r="AA341" s="286"/>
      <c r="AB341" s="286"/>
      <c r="AC341" s="289"/>
      <c r="AH341" s="281"/>
      <c r="AI341" s="281"/>
      <c r="AJ341" s="281"/>
      <c r="AK341" s="281"/>
      <c r="AL341" s="281"/>
      <c r="AN341" s="113"/>
      <c r="AO341" s="113"/>
      <c r="AP341" s="113"/>
      <c r="AQ341" s="113"/>
      <c r="AR341" s="113"/>
    </row>
    <row r="342" spans="10:44">
      <c r="J342" s="269"/>
      <c r="L342" s="296"/>
      <c r="M342" s="296"/>
      <c r="N342" s="296"/>
      <c r="O342" s="296"/>
      <c r="P342" s="296"/>
      <c r="Q342" s="296"/>
      <c r="AA342" s="286"/>
      <c r="AB342" s="286"/>
      <c r="AC342" s="289"/>
      <c r="AH342" s="281"/>
      <c r="AI342" s="281"/>
      <c r="AJ342" s="281"/>
      <c r="AK342" s="281"/>
      <c r="AL342" s="281"/>
      <c r="AN342" s="113"/>
      <c r="AO342" s="113"/>
      <c r="AP342" s="113"/>
      <c r="AQ342" s="113"/>
      <c r="AR342" s="113"/>
    </row>
    <row r="343" spans="10:44">
      <c r="J343" s="269"/>
      <c r="L343" s="296"/>
      <c r="M343" s="296"/>
      <c r="N343" s="296"/>
      <c r="O343" s="296"/>
      <c r="P343" s="296"/>
      <c r="Q343" s="296"/>
      <c r="AA343" s="286"/>
      <c r="AB343" s="286"/>
      <c r="AC343" s="289"/>
      <c r="AH343" s="281"/>
      <c r="AI343" s="281"/>
      <c r="AJ343" s="281"/>
      <c r="AK343" s="281"/>
      <c r="AL343" s="281"/>
      <c r="AN343" s="113"/>
      <c r="AO343" s="113"/>
      <c r="AP343" s="113"/>
      <c r="AQ343" s="113"/>
      <c r="AR343" s="113"/>
    </row>
    <row r="344" spans="10:44">
      <c r="J344" s="269"/>
      <c r="L344" s="296"/>
      <c r="M344" s="296"/>
      <c r="N344" s="296"/>
      <c r="O344" s="296"/>
      <c r="P344" s="296"/>
      <c r="Q344" s="296"/>
      <c r="AA344" s="286"/>
      <c r="AB344" s="286"/>
      <c r="AC344" s="289"/>
      <c r="AH344" s="281"/>
      <c r="AI344" s="281"/>
      <c r="AJ344" s="281"/>
      <c r="AK344" s="281"/>
      <c r="AL344" s="281"/>
      <c r="AN344" s="113"/>
      <c r="AO344" s="113"/>
      <c r="AP344" s="113"/>
      <c r="AQ344" s="113"/>
      <c r="AR344" s="113"/>
    </row>
    <row r="345" spans="10:44">
      <c r="J345" s="269"/>
      <c r="L345" s="296"/>
      <c r="M345" s="296"/>
      <c r="N345" s="296"/>
      <c r="O345" s="296"/>
      <c r="P345" s="296"/>
      <c r="Q345" s="296"/>
      <c r="AA345" s="286"/>
      <c r="AB345" s="286"/>
      <c r="AC345" s="289"/>
      <c r="AH345" s="281"/>
      <c r="AI345" s="281"/>
      <c r="AJ345" s="281"/>
      <c r="AK345" s="281"/>
      <c r="AL345" s="281"/>
      <c r="AN345" s="113"/>
      <c r="AO345" s="113"/>
      <c r="AP345" s="113"/>
      <c r="AQ345" s="113"/>
      <c r="AR345" s="113"/>
    </row>
    <row r="346" spans="10:44">
      <c r="J346" s="269"/>
      <c r="L346" s="296"/>
      <c r="M346" s="296"/>
      <c r="N346" s="296"/>
      <c r="O346" s="296"/>
      <c r="P346" s="296"/>
      <c r="Q346" s="296"/>
      <c r="AA346" s="286"/>
      <c r="AB346" s="286"/>
      <c r="AC346" s="289"/>
      <c r="AH346" s="281"/>
      <c r="AI346" s="281"/>
      <c r="AJ346" s="281"/>
      <c r="AK346" s="281"/>
      <c r="AL346" s="281"/>
      <c r="AN346" s="113"/>
      <c r="AO346" s="113"/>
      <c r="AP346" s="113"/>
      <c r="AQ346" s="113"/>
      <c r="AR346" s="113"/>
    </row>
    <row r="347" spans="10:44">
      <c r="J347" s="269"/>
      <c r="L347" s="296"/>
      <c r="M347" s="296"/>
      <c r="N347" s="296"/>
      <c r="O347" s="296"/>
      <c r="P347" s="296"/>
      <c r="Q347" s="296"/>
      <c r="AA347" s="286"/>
      <c r="AB347" s="286"/>
      <c r="AC347" s="289"/>
      <c r="AH347" s="281"/>
      <c r="AI347" s="281"/>
      <c r="AJ347" s="281"/>
      <c r="AK347" s="281"/>
      <c r="AL347" s="281"/>
      <c r="AN347" s="113"/>
      <c r="AO347" s="113"/>
      <c r="AP347" s="113"/>
      <c r="AQ347" s="113"/>
      <c r="AR347" s="113"/>
    </row>
    <row r="348" spans="10:44">
      <c r="J348" s="269"/>
      <c r="L348" s="296"/>
      <c r="M348" s="296"/>
      <c r="N348" s="296"/>
      <c r="O348" s="296"/>
      <c r="P348" s="296"/>
      <c r="Q348" s="296"/>
      <c r="AA348" s="286"/>
      <c r="AB348" s="286"/>
      <c r="AC348" s="289"/>
      <c r="AH348" s="281"/>
      <c r="AI348" s="281"/>
      <c r="AJ348" s="281"/>
      <c r="AK348" s="281"/>
      <c r="AL348" s="281"/>
      <c r="AN348" s="113"/>
      <c r="AO348" s="113"/>
      <c r="AP348" s="113"/>
      <c r="AQ348" s="113"/>
      <c r="AR348" s="113"/>
    </row>
    <row r="349" spans="10:44">
      <c r="J349" s="269"/>
      <c r="L349" s="296"/>
      <c r="M349" s="296"/>
      <c r="N349" s="296"/>
      <c r="O349" s="296"/>
      <c r="P349" s="296"/>
      <c r="Q349" s="296"/>
      <c r="AA349" s="286"/>
      <c r="AB349" s="286"/>
      <c r="AC349" s="289"/>
      <c r="AH349" s="281"/>
      <c r="AI349" s="281"/>
      <c r="AJ349" s="281"/>
      <c r="AK349" s="281"/>
      <c r="AL349" s="281"/>
      <c r="AN349" s="113"/>
      <c r="AO349" s="113"/>
      <c r="AP349" s="113"/>
      <c r="AQ349" s="113"/>
      <c r="AR349" s="113"/>
    </row>
    <row r="350" spans="10:44">
      <c r="J350" s="269"/>
      <c r="L350" s="296"/>
      <c r="M350" s="296"/>
      <c r="N350" s="296"/>
      <c r="O350" s="296"/>
      <c r="P350" s="296"/>
      <c r="Q350" s="296"/>
      <c r="AA350" s="286"/>
      <c r="AB350" s="286"/>
      <c r="AC350" s="289"/>
      <c r="AH350" s="281"/>
      <c r="AI350" s="281"/>
      <c r="AJ350" s="281"/>
      <c r="AK350" s="281"/>
      <c r="AL350" s="281"/>
      <c r="AN350" s="113"/>
      <c r="AO350" s="113"/>
      <c r="AP350" s="113"/>
      <c r="AQ350" s="113"/>
      <c r="AR350" s="113"/>
    </row>
    <row r="351" spans="10:44">
      <c r="J351" s="269"/>
      <c r="L351" s="296"/>
      <c r="M351" s="296"/>
      <c r="N351" s="296"/>
      <c r="O351" s="296"/>
      <c r="P351" s="296"/>
      <c r="Q351" s="296"/>
      <c r="AA351" s="286"/>
      <c r="AB351" s="286"/>
      <c r="AC351" s="289"/>
      <c r="AH351" s="281"/>
      <c r="AI351" s="281"/>
      <c r="AJ351" s="281"/>
      <c r="AK351" s="281"/>
      <c r="AL351" s="281"/>
      <c r="AN351" s="113"/>
      <c r="AO351" s="113"/>
      <c r="AP351" s="113"/>
      <c r="AQ351" s="113"/>
      <c r="AR351" s="113"/>
    </row>
    <row r="352" spans="10:44">
      <c r="J352" s="269"/>
      <c r="L352" s="296"/>
      <c r="M352" s="296"/>
      <c r="N352" s="296"/>
      <c r="O352" s="296"/>
      <c r="P352" s="296"/>
      <c r="Q352" s="296"/>
      <c r="AA352" s="286"/>
      <c r="AB352" s="286"/>
      <c r="AC352" s="289"/>
      <c r="AH352" s="281"/>
      <c r="AI352" s="281"/>
      <c r="AJ352" s="281"/>
      <c r="AK352" s="281"/>
      <c r="AL352" s="281"/>
      <c r="AN352" s="113"/>
      <c r="AO352" s="113"/>
      <c r="AP352" s="113"/>
      <c r="AQ352" s="113"/>
      <c r="AR352" s="113"/>
    </row>
    <row r="353" spans="10:44">
      <c r="J353" s="269"/>
      <c r="L353" s="296"/>
      <c r="M353" s="296"/>
      <c r="N353" s="296"/>
      <c r="O353" s="296"/>
      <c r="P353" s="296"/>
      <c r="Q353" s="296"/>
      <c r="AA353" s="286"/>
      <c r="AB353" s="286"/>
      <c r="AC353" s="289"/>
      <c r="AH353" s="281"/>
      <c r="AI353" s="281"/>
      <c r="AJ353" s="281"/>
      <c r="AK353" s="281"/>
      <c r="AL353" s="281"/>
      <c r="AN353" s="113"/>
      <c r="AO353" s="113"/>
      <c r="AP353" s="113"/>
      <c r="AQ353" s="113"/>
      <c r="AR353" s="113"/>
    </row>
    <row r="354" spans="10:44">
      <c r="J354" s="269"/>
      <c r="L354" s="296"/>
      <c r="M354" s="296"/>
      <c r="N354" s="296"/>
      <c r="O354" s="296"/>
      <c r="P354" s="296"/>
      <c r="Q354" s="296"/>
      <c r="AA354" s="286"/>
      <c r="AB354" s="286"/>
      <c r="AC354" s="289"/>
      <c r="AH354" s="281"/>
      <c r="AI354" s="281"/>
      <c r="AJ354" s="281"/>
      <c r="AK354" s="281"/>
      <c r="AL354" s="281"/>
      <c r="AN354" s="113"/>
      <c r="AO354" s="113"/>
      <c r="AP354" s="113"/>
      <c r="AQ354" s="113"/>
      <c r="AR354" s="113"/>
    </row>
    <row r="355" spans="10:44">
      <c r="J355" s="269"/>
      <c r="L355" s="296"/>
      <c r="M355" s="296"/>
      <c r="N355" s="296"/>
      <c r="O355" s="296"/>
      <c r="P355" s="296"/>
      <c r="Q355" s="296"/>
      <c r="AA355" s="286"/>
      <c r="AB355" s="286"/>
      <c r="AC355" s="289"/>
      <c r="AH355" s="281"/>
      <c r="AI355" s="281"/>
      <c r="AJ355" s="281"/>
      <c r="AK355" s="281"/>
      <c r="AL355" s="281"/>
      <c r="AN355" s="113"/>
      <c r="AO355" s="113"/>
      <c r="AP355" s="113"/>
      <c r="AQ355" s="113"/>
      <c r="AR355" s="113"/>
    </row>
    <row r="356" spans="10:44">
      <c r="J356" s="269"/>
      <c r="L356" s="296"/>
      <c r="M356" s="296"/>
      <c r="N356" s="296"/>
      <c r="O356" s="296"/>
      <c r="P356" s="296"/>
      <c r="Q356" s="296"/>
      <c r="AA356" s="286"/>
      <c r="AB356" s="286"/>
      <c r="AC356" s="289"/>
      <c r="AH356" s="281"/>
      <c r="AI356" s="281"/>
      <c r="AJ356" s="281"/>
      <c r="AK356" s="281"/>
      <c r="AL356" s="281"/>
      <c r="AN356" s="113"/>
      <c r="AO356" s="113"/>
      <c r="AP356" s="113"/>
      <c r="AQ356" s="113"/>
      <c r="AR356" s="113"/>
    </row>
    <row r="357" spans="10:44">
      <c r="J357" s="269"/>
      <c r="L357" s="296"/>
      <c r="M357" s="296"/>
      <c r="N357" s="296"/>
      <c r="O357" s="296"/>
      <c r="P357" s="296"/>
      <c r="Q357" s="296"/>
      <c r="AA357" s="286"/>
      <c r="AB357" s="286"/>
      <c r="AC357" s="289"/>
      <c r="AH357" s="281"/>
      <c r="AI357" s="281"/>
      <c r="AJ357" s="281"/>
      <c r="AK357" s="281"/>
      <c r="AL357" s="281"/>
      <c r="AN357" s="113"/>
      <c r="AO357" s="113"/>
      <c r="AP357" s="113"/>
      <c r="AQ357" s="113"/>
      <c r="AR357" s="113"/>
    </row>
    <row r="358" spans="10:44">
      <c r="J358" s="269"/>
      <c r="L358" s="296"/>
      <c r="M358" s="296"/>
      <c r="N358" s="296"/>
      <c r="O358" s="296"/>
      <c r="P358" s="296"/>
      <c r="Q358" s="296"/>
      <c r="AA358" s="286"/>
      <c r="AB358" s="286"/>
      <c r="AC358" s="289"/>
      <c r="AH358" s="281"/>
      <c r="AI358" s="281"/>
      <c r="AJ358" s="281"/>
      <c r="AK358" s="281"/>
      <c r="AL358" s="281"/>
      <c r="AN358" s="113"/>
      <c r="AO358" s="113"/>
      <c r="AP358" s="113"/>
      <c r="AQ358" s="113"/>
      <c r="AR358" s="113"/>
    </row>
    <row r="359" spans="10:44">
      <c r="J359" s="269"/>
      <c r="L359" s="296"/>
      <c r="M359" s="296"/>
      <c r="N359" s="296"/>
      <c r="O359" s="296"/>
      <c r="P359" s="296"/>
      <c r="Q359" s="296"/>
      <c r="AA359" s="286"/>
      <c r="AB359" s="286"/>
      <c r="AC359" s="289"/>
      <c r="AH359" s="281"/>
      <c r="AI359" s="281"/>
      <c r="AJ359" s="281"/>
      <c r="AK359" s="281"/>
      <c r="AL359" s="281"/>
      <c r="AN359" s="113"/>
      <c r="AO359" s="113"/>
      <c r="AP359" s="113"/>
      <c r="AQ359" s="113"/>
      <c r="AR359" s="113"/>
    </row>
    <row r="360" spans="10:44">
      <c r="J360" s="269"/>
      <c r="L360" s="296"/>
      <c r="M360" s="296"/>
      <c r="N360" s="296"/>
      <c r="O360" s="296"/>
      <c r="P360" s="296"/>
      <c r="Q360" s="296"/>
      <c r="AA360" s="286"/>
      <c r="AB360" s="286"/>
      <c r="AC360" s="289"/>
      <c r="AH360" s="281"/>
      <c r="AI360" s="281"/>
      <c r="AJ360" s="281"/>
      <c r="AK360" s="281"/>
      <c r="AL360" s="281"/>
      <c r="AN360" s="113"/>
      <c r="AO360" s="113"/>
      <c r="AP360" s="113"/>
      <c r="AQ360" s="113"/>
      <c r="AR360" s="113"/>
    </row>
    <row r="361" spans="10:44">
      <c r="J361" s="269"/>
      <c r="L361" s="296"/>
      <c r="M361" s="296"/>
      <c r="N361" s="296"/>
      <c r="O361" s="296"/>
      <c r="P361" s="296"/>
      <c r="Q361" s="296"/>
      <c r="AA361" s="286"/>
      <c r="AB361" s="286"/>
      <c r="AC361" s="289"/>
      <c r="AH361" s="281"/>
      <c r="AI361" s="281"/>
      <c r="AJ361" s="281"/>
      <c r="AK361" s="281"/>
      <c r="AL361" s="281"/>
      <c r="AN361" s="113"/>
      <c r="AO361" s="113"/>
      <c r="AP361" s="113"/>
      <c r="AQ361" s="113"/>
      <c r="AR361" s="113"/>
    </row>
    <row r="362" spans="10:44">
      <c r="J362" s="269"/>
      <c r="L362" s="296"/>
      <c r="M362" s="296"/>
      <c r="N362" s="296"/>
      <c r="O362" s="296"/>
      <c r="P362" s="296"/>
      <c r="Q362" s="296"/>
      <c r="AA362" s="286"/>
      <c r="AB362" s="286"/>
      <c r="AC362" s="289"/>
      <c r="AH362" s="281"/>
      <c r="AI362" s="281"/>
      <c r="AJ362" s="281"/>
      <c r="AK362" s="281"/>
      <c r="AL362" s="281"/>
      <c r="AN362" s="113"/>
      <c r="AO362" s="113"/>
      <c r="AP362" s="113"/>
      <c r="AQ362" s="113"/>
      <c r="AR362" s="113"/>
    </row>
    <row r="363" spans="10:44">
      <c r="J363" s="269"/>
      <c r="L363" s="296"/>
      <c r="M363" s="296"/>
      <c r="N363" s="296"/>
      <c r="O363" s="296"/>
      <c r="P363" s="296"/>
      <c r="Q363" s="296"/>
      <c r="AA363" s="286"/>
      <c r="AB363" s="286"/>
      <c r="AC363" s="289"/>
      <c r="AH363" s="281"/>
      <c r="AI363" s="281"/>
      <c r="AJ363" s="281"/>
      <c r="AK363" s="281"/>
      <c r="AL363" s="281"/>
      <c r="AN363" s="113"/>
      <c r="AO363" s="113"/>
      <c r="AP363" s="113"/>
      <c r="AQ363" s="113"/>
      <c r="AR363" s="113"/>
    </row>
    <row r="364" spans="10:44">
      <c r="J364" s="269"/>
      <c r="L364" s="296"/>
      <c r="M364" s="296"/>
      <c r="N364" s="296"/>
      <c r="O364" s="296"/>
      <c r="P364" s="296"/>
      <c r="Q364" s="296"/>
      <c r="AA364" s="286"/>
      <c r="AB364" s="286"/>
      <c r="AC364" s="289"/>
      <c r="AH364" s="281"/>
      <c r="AI364" s="281"/>
      <c r="AJ364" s="281"/>
      <c r="AK364" s="281"/>
      <c r="AL364" s="281"/>
      <c r="AN364" s="113"/>
      <c r="AO364" s="113"/>
      <c r="AP364" s="113"/>
      <c r="AQ364" s="113"/>
      <c r="AR364" s="113"/>
    </row>
    <row r="365" spans="10:44">
      <c r="J365" s="269"/>
      <c r="L365" s="296"/>
      <c r="M365" s="296"/>
      <c r="N365" s="296"/>
      <c r="O365" s="296"/>
      <c r="P365" s="296"/>
      <c r="Q365" s="296"/>
      <c r="AA365" s="286"/>
      <c r="AB365" s="286"/>
      <c r="AC365" s="289"/>
      <c r="AH365" s="281"/>
      <c r="AI365" s="281"/>
      <c r="AJ365" s="281"/>
      <c r="AK365" s="281"/>
      <c r="AL365" s="281"/>
      <c r="AN365" s="113"/>
      <c r="AO365" s="113"/>
      <c r="AP365" s="113"/>
      <c r="AQ365" s="113"/>
      <c r="AR365" s="113"/>
    </row>
    <row r="366" spans="10:44">
      <c r="J366" s="269"/>
      <c r="L366" s="296"/>
      <c r="M366" s="296"/>
      <c r="N366" s="296"/>
      <c r="O366" s="296"/>
      <c r="P366" s="296"/>
      <c r="Q366" s="296"/>
      <c r="AA366" s="286"/>
      <c r="AB366" s="286"/>
      <c r="AC366" s="289"/>
      <c r="AH366" s="281"/>
      <c r="AI366" s="281"/>
      <c r="AJ366" s="281"/>
      <c r="AK366" s="281"/>
      <c r="AL366" s="281"/>
      <c r="AN366" s="113"/>
      <c r="AO366" s="113"/>
      <c r="AP366" s="113"/>
      <c r="AQ366" s="113"/>
      <c r="AR366" s="113"/>
    </row>
    <row r="367" spans="10:44">
      <c r="J367" s="269"/>
      <c r="L367" s="296"/>
      <c r="M367" s="296"/>
      <c r="N367" s="296"/>
      <c r="O367" s="296"/>
      <c r="P367" s="296"/>
      <c r="Q367" s="296"/>
      <c r="AA367" s="286"/>
      <c r="AB367" s="286"/>
      <c r="AC367" s="289"/>
      <c r="AH367" s="281"/>
      <c r="AI367" s="281"/>
      <c r="AJ367" s="281"/>
      <c r="AK367" s="281"/>
      <c r="AL367" s="281"/>
      <c r="AN367" s="113"/>
      <c r="AO367" s="113"/>
      <c r="AP367" s="113"/>
      <c r="AQ367" s="113"/>
      <c r="AR367" s="113"/>
    </row>
    <row r="368" spans="10:44">
      <c r="J368" s="269"/>
      <c r="L368" s="296"/>
      <c r="M368" s="296"/>
      <c r="N368" s="296"/>
      <c r="O368" s="296"/>
      <c r="P368" s="296"/>
      <c r="Q368" s="296"/>
      <c r="AA368" s="286"/>
      <c r="AB368" s="286"/>
      <c r="AC368" s="289"/>
      <c r="AH368" s="281"/>
      <c r="AI368" s="281"/>
      <c r="AJ368" s="281"/>
      <c r="AK368" s="281"/>
      <c r="AL368" s="281"/>
      <c r="AN368" s="113"/>
      <c r="AO368" s="113"/>
      <c r="AP368" s="113"/>
      <c r="AQ368" s="113"/>
      <c r="AR368" s="113"/>
    </row>
    <row r="369" spans="10:44">
      <c r="J369" s="269"/>
      <c r="L369" s="296"/>
      <c r="M369" s="296"/>
      <c r="N369" s="296"/>
      <c r="O369" s="296"/>
      <c r="P369" s="296"/>
      <c r="Q369" s="296"/>
      <c r="AA369" s="286"/>
      <c r="AB369" s="286"/>
      <c r="AC369" s="289"/>
      <c r="AH369" s="281"/>
      <c r="AI369" s="281"/>
      <c r="AJ369" s="281"/>
      <c r="AK369" s="281"/>
      <c r="AL369" s="281"/>
      <c r="AN369" s="113"/>
      <c r="AO369" s="113"/>
      <c r="AP369" s="113"/>
      <c r="AQ369" s="113"/>
      <c r="AR369" s="113"/>
    </row>
    <row r="370" spans="10:44">
      <c r="J370" s="269"/>
      <c r="L370" s="296"/>
      <c r="M370" s="296"/>
      <c r="N370" s="296"/>
      <c r="O370" s="296"/>
      <c r="P370" s="296"/>
      <c r="Q370" s="296"/>
      <c r="AA370" s="286"/>
      <c r="AB370" s="286"/>
      <c r="AC370" s="289"/>
      <c r="AH370" s="281"/>
      <c r="AI370" s="281"/>
      <c r="AJ370" s="281"/>
      <c r="AK370" s="281"/>
      <c r="AL370" s="281"/>
      <c r="AN370" s="113"/>
      <c r="AO370" s="113"/>
      <c r="AP370" s="113"/>
      <c r="AQ370" s="113"/>
      <c r="AR370" s="113"/>
    </row>
    <row r="371" spans="10:44">
      <c r="J371" s="269"/>
      <c r="L371" s="296"/>
      <c r="M371" s="296"/>
      <c r="N371" s="296"/>
      <c r="O371" s="296"/>
      <c r="P371" s="296"/>
      <c r="Q371" s="296"/>
      <c r="AA371" s="286"/>
      <c r="AB371" s="286"/>
      <c r="AC371" s="289"/>
      <c r="AH371" s="281"/>
      <c r="AI371" s="281"/>
      <c r="AJ371" s="281"/>
      <c r="AK371" s="281"/>
      <c r="AL371" s="281"/>
      <c r="AN371" s="113"/>
      <c r="AO371" s="113"/>
      <c r="AP371" s="113"/>
      <c r="AQ371" s="113"/>
      <c r="AR371" s="113"/>
    </row>
    <row r="372" spans="10:44">
      <c r="J372" s="269"/>
      <c r="L372" s="296"/>
      <c r="M372" s="296"/>
      <c r="N372" s="296"/>
      <c r="O372" s="296"/>
      <c r="P372" s="296"/>
      <c r="Q372" s="296"/>
      <c r="AA372" s="286"/>
      <c r="AB372" s="286"/>
      <c r="AC372" s="289"/>
      <c r="AH372" s="281"/>
      <c r="AI372" s="281"/>
      <c r="AJ372" s="281"/>
      <c r="AK372" s="281"/>
      <c r="AL372" s="281"/>
      <c r="AN372" s="113"/>
      <c r="AO372" s="113"/>
      <c r="AP372" s="113"/>
      <c r="AQ372" s="113"/>
      <c r="AR372" s="113"/>
    </row>
    <row r="373" spans="10:44">
      <c r="J373" s="269"/>
      <c r="L373" s="296"/>
      <c r="M373" s="296"/>
      <c r="N373" s="296"/>
      <c r="O373" s="296"/>
      <c r="P373" s="296"/>
      <c r="Q373" s="296"/>
      <c r="AA373" s="286"/>
      <c r="AB373" s="286"/>
      <c r="AC373" s="289"/>
      <c r="AH373" s="281"/>
      <c r="AI373" s="281"/>
      <c r="AJ373" s="281"/>
      <c r="AK373" s="281"/>
      <c r="AL373" s="281"/>
      <c r="AN373" s="113"/>
      <c r="AO373" s="113"/>
      <c r="AP373" s="113"/>
      <c r="AQ373" s="113"/>
      <c r="AR373" s="113"/>
    </row>
    <row r="374" spans="10:44">
      <c r="J374" s="269"/>
      <c r="L374" s="296"/>
      <c r="M374" s="296"/>
      <c r="N374" s="296"/>
      <c r="O374" s="296"/>
      <c r="P374" s="296"/>
      <c r="Q374" s="296"/>
      <c r="AA374" s="286"/>
      <c r="AB374" s="286"/>
      <c r="AC374" s="289"/>
      <c r="AH374" s="281"/>
      <c r="AI374" s="281"/>
      <c r="AJ374" s="281"/>
      <c r="AK374" s="281"/>
      <c r="AL374" s="281"/>
      <c r="AN374" s="113"/>
      <c r="AO374" s="113"/>
      <c r="AP374" s="113"/>
      <c r="AQ374" s="113"/>
      <c r="AR374" s="113"/>
    </row>
    <row r="375" spans="10:44">
      <c r="J375" s="269"/>
      <c r="L375" s="296"/>
      <c r="M375" s="296"/>
      <c r="N375" s="296"/>
      <c r="O375" s="296"/>
      <c r="P375" s="296"/>
      <c r="Q375" s="296"/>
      <c r="AA375" s="286"/>
      <c r="AB375" s="286"/>
      <c r="AC375" s="289"/>
      <c r="AH375" s="281"/>
      <c r="AI375" s="281"/>
      <c r="AJ375" s="281"/>
      <c r="AK375" s="281"/>
      <c r="AL375" s="281"/>
      <c r="AN375" s="113"/>
      <c r="AO375" s="113"/>
      <c r="AP375" s="113"/>
      <c r="AQ375" s="113"/>
      <c r="AR375" s="113"/>
    </row>
    <row r="376" spans="10:44">
      <c r="J376" s="269"/>
      <c r="L376" s="296"/>
      <c r="M376" s="296"/>
      <c r="N376" s="296"/>
      <c r="O376" s="296"/>
      <c r="P376" s="296"/>
      <c r="Q376" s="296"/>
      <c r="AA376" s="286"/>
      <c r="AB376" s="286"/>
      <c r="AC376" s="289"/>
      <c r="AH376" s="281"/>
      <c r="AI376" s="281"/>
      <c r="AJ376" s="281"/>
      <c r="AK376" s="281"/>
      <c r="AL376" s="281"/>
      <c r="AN376" s="113"/>
      <c r="AO376" s="113"/>
      <c r="AP376" s="113"/>
      <c r="AQ376" s="113"/>
      <c r="AR376" s="113"/>
    </row>
    <row r="377" spans="10:44">
      <c r="J377" s="269"/>
      <c r="L377" s="296"/>
      <c r="M377" s="296"/>
      <c r="N377" s="296"/>
      <c r="O377" s="296"/>
      <c r="P377" s="296"/>
      <c r="Q377" s="296"/>
      <c r="AA377" s="286"/>
      <c r="AB377" s="286"/>
      <c r="AC377" s="289"/>
      <c r="AH377" s="281"/>
      <c r="AI377" s="281"/>
      <c r="AJ377" s="281"/>
      <c r="AK377" s="281"/>
      <c r="AL377" s="281"/>
      <c r="AN377" s="113"/>
      <c r="AO377" s="113"/>
      <c r="AP377" s="113"/>
      <c r="AQ377" s="113"/>
      <c r="AR377" s="113"/>
    </row>
    <row r="378" spans="10:44">
      <c r="J378" s="269"/>
      <c r="L378" s="296"/>
      <c r="M378" s="296"/>
      <c r="N378" s="296"/>
      <c r="O378" s="296"/>
      <c r="P378" s="296"/>
      <c r="Q378" s="296"/>
      <c r="AA378" s="286"/>
      <c r="AB378" s="286"/>
      <c r="AC378" s="289"/>
      <c r="AH378" s="281"/>
      <c r="AI378" s="281"/>
      <c r="AJ378" s="281"/>
      <c r="AK378" s="281"/>
      <c r="AL378" s="281"/>
      <c r="AN378" s="113"/>
      <c r="AO378" s="113"/>
      <c r="AP378" s="113"/>
      <c r="AQ378" s="113"/>
      <c r="AR378" s="113"/>
    </row>
    <row r="379" spans="10:44">
      <c r="J379" s="269"/>
      <c r="L379" s="296"/>
      <c r="M379" s="296"/>
      <c r="N379" s="296"/>
      <c r="O379" s="296"/>
      <c r="P379" s="296"/>
      <c r="Q379" s="296"/>
      <c r="AA379" s="286"/>
      <c r="AB379" s="286"/>
      <c r="AC379" s="289"/>
      <c r="AH379" s="281"/>
      <c r="AI379" s="281"/>
      <c r="AJ379" s="281"/>
      <c r="AK379" s="281"/>
      <c r="AL379" s="281"/>
      <c r="AN379" s="113"/>
      <c r="AO379" s="113"/>
      <c r="AP379" s="113"/>
      <c r="AQ379" s="113"/>
      <c r="AR379" s="113"/>
    </row>
    <row r="380" spans="10:44">
      <c r="J380" s="269"/>
      <c r="L380" s="296"/>
      <c r="M380" s="296"/>
      <c r="N380" s="296"/>
      <c r="O380" s="296"/>
      <c r="P380" s="296"/>
      <c r="Q380" s="296"/>
      <c r="AA380" s="286"/>
      <c r="AB380" s="286"/>
      <c r="AC380" s="289"/>
      <c r="AH380" s="281"/>
      <c r="AI380" s="281"/>
      <c r="AJ380" s="281"/>
      <c r="AK380" s="281"/>
      <c r="AL380" s="281"/>
      <c r="AN380" s="113"/>
      <c r="AO380" s="113"/>
      <c r="AP380" s="113"/>
      <c r="AQ380" s="113"/>
      <c r="AR380" s="113"/>
    </row>
    <row r="381" spans="10:44">
      <c r="J381" s="269"/>
      <c r="L381" s="296"/>
      <c r="M381" s="296"/>
      <c r="N381" s="296"/>
      <c r="O381" s="296"/>
      <c r="P381" s="296"/>
      <c r="Q381" s="296"/>
      <c r="AA381" s="286"/>
      <c r="AB381" s="286"/>
      <c r="AC381" s="289"/>
      <c r="AH381" s="281"/>
      <c r="AI381" s="281"/>
      <c r="AJ381" s="281"/>
      <c r="AK381" s="281"/>
      <c r="AL381" s="281"/>
      <c r="AN381" s="113"/>
      <c r="AO381" s="113"/>
      <c r="AP381" s="113"/>
      <c r="AQ381" s="113"/>
      <c r="AR381" s="113"/>
    </row>
    <row r="382" spans="10:44">
      <c r="J382" s="269"/>
      <c r="L382" s="296"/>
      <c r="M382" s="296"/>
      <c r="N382" s="296"/>
      <c r="O382" s="296"/>
      <c r="P382" s="296"/>
      <c r="Q382" s="296"/>
      <c r="AA382" s="286"/>
      <c r="AB382" s="286"/>
      <c r="AC382" s="289"/>
      <c r="AH382" s="281"/>
      <c r="AI382" s="281"/>
      <c r="AJ382" s="281"/>
      <c r="AK382" s="281"/>
      <c r="AL382" s="281"/>
      <c r="AN382" s="113"/>
      <c r="AO382" s="113"/>
      <c r="AP382" s="113"/>
      <c r="AQ382" s="113"/>
      <c r="AR382" s="113"/>
    </row>
    <row r="383" spans="10:44">
      <c r="J383" s="269"/>
      <c r="L383" s="296"/>
      <c r="M383" s="296"/>
      <c r="N383" s="296"/>
      <c r="O383" s="296"/>
      <c r="P383" s="296"/>
      <c r="Q383" s="296"/>
      <c r="AA383" s="286"/>
      <c r="AB383" s="286"/>
      <c r="AC383" s="289"/>
      <c r="AH383" s="281"/>
      <c r="AI383" s="281"/>
      <c r="AJ383" s="281"/>
      <c r="AK383" s="281"/>
      <c r="AL383" s="281"/>
      <c r="AN383" s="113"/>
      <c r="AO383" s="113"/>
      <c r="AP383" s="113"/>
      <c r="AQ383" s="113"/>
      <c r="AR383" s="113"/>
    </row>
    <row r="384" spans="10:44">
      <c r="J384" s="269"/>
      <c r="L384" s="296"/>
      <c r="M384" s="296"/>
      <c r="N384" s="296"/>
      <c r="O384" s="296"/>
      <c r="P384" s="296"/>
      <c r="Q384" s="296"/>
      <c r="AA384" s="286"/>
      <c r="AB384" s="286"/>
      <c r="AC384" s="289"/>
      <c r="AH384" s="281"/>
      <c r="AI384" s="281"/>
      <c r="AJ384" s="281"/>
      <c r="AK384" s="281"/>
      <c r="AL384" s="281"/>
      <c r="AN384" s="113"/>
      <c r="AO384" s="113"/>
      <c r="AP384" s="113"/>
      <c r="AQ384" s="113"/>
      <c r="AR384" s="113"/>
    </row>
    <row r="385" spans="10:44">
      <c r="J385" s="269"/>
      <c r="L385" s="296"/>
      <c r="M385" s="296"/>
      <c r="N385" s="296"/>
      <c r="O385" s="296"/>
      <c r="P385" s="296"/>
      <c r="Q385" s="296"/>
      <c r="AA385" s="286"/>
      <c r="AB385" s="286"/>
      <c r="AC385" s="289"/>
      <c r="AH385" s="281"/>
      <c r="AI385" s="281"/>
      <c r="AJ385" s="281"/>
      <c r="AK385" s="281"/>
      <c r="AL385" s="281"/>
      <c r="AN385" s="113"/>
      <c r="AO385" s="113"/>
      <c r="AP385" s="113"/>
      <c r="AQ385" s="113"/>
      <c r="AR385" s="113"/>
    </row>
    <row r="386" spans="10:44">
      <c r="J386" s="269"/>
      <c r="L386" s="296"/>
      <c r="M386" s="296"/>
      <c r="N386" s="296"/>
      <c r="O386" s="296"/>
      <c r="P386" s="296"/>
      <c r="Q386" s="296"/>
      <c r="AA386" s="286"/>
      <c r="AB386" s="286"/>
      <c r="AC386" s="289"/>
      <c r="AH386" s="281"/>
      <c r="AI386" s="281"/>
      <c r="AJ386" s="281"/>
      <c r="AK386" s="281"/>
      <c r="AL386" s="281"/>
      <c r="AN386" s="113"/>
      <c r="AO386" s="113"/>
      <c r="AP386" s="113"/>
      <c r="AQ386" s="113"/>
      <c r="AR386" s="113"/>
    </row>
    <row r="387" spans="10:44">
      <c r="J387" s="269"/>
      <c r="L387" s="296"/>
      <c r="M387" s="296"/>
      <c r="N387" s="296"/>
      <c r="O387" s="296"/>
      <c r="P387" s="296"/>
      <c r="Q387" s="296"/>
      <c r="AA387" s="286"/>
      <c r="AB387" s="286"/>
      <c r="AC387" s="289"/>
      <c r="AH387" s="281"/>
      <c r="AI387" s="281"/>
      <c r="AJ387" s="281"/>
      <c r="AK387" s="281"/>
      <c r="AL387" s="281"/>
      <c r="AN387" s="113"/>
      <c r="AO387" s="113"/>
      <c r="AP387" s="113"/>
      <c r="AQ387" s="113"/>
      <c r="AR387" s="113"/>
    </row>
    <row r="388" spans="10:44">
      <c r="J388" s="269"/>
      <c r="L388" s="296"/>
      <c r="M388" s="296"/>
      <c r="N388" s="296"/>
      <c r="O388" s="296"/>
      <c r="P388" s="296"/>
      <c r="Q388" s="296"/>
      <c r="AA388" s="286"/>
      <c r="AB388" s="286"/>
      <c r="AC388" s="289"/>
      <c r="AH388" s="281"/>
      <c r="AI388" s="281"/>
      <c r="AJ388" s="281"/>
      <c r="AK388" s="281"/>
      <c r="AL388" s="281"/>
      <c r="AN388" s="113"/>
      <c r="AO388" s="113"/>
      <c r="AP388" s="113"/>
      <c r="AQ388" s="113"/>
      <c r="AR388" s="113"/>
    </row>
    <row r="389" spans="10:44">
      <c r="J389" s="269"/>
      <c r="L389" s="296"/>
      <c r="M389" s="296"/>
      <c r="N389" s="296"/>
      <c r="O389" s="296"/>
      <c r="P389" s="296"/>
      <c r="Q389" s="296"/>
      <c r="AA389" s="286"/>
      <c r="AB389" s="286"/>
      <c r="AC389" s="289"/>
      <c r="AH389" s="281"/>
      <c r="AI389" s="281"/>
      <c r="AJ389" s="281"/>
      <c r="AK389" s="281"/>
      <c r="AL389" s="281"/>
      <c r="AN389" s="113"/>
      <c r="AO389" s="113"/>
      <c r="AP389" s="113"/>
      <c r="AQ389" s="113"/>
      <c r="AR389" s="113"/>
    </row>
    <row r="390" spans="10:44">
      <c r="J390" s="269"/>
      <c r="L390" s="296"/>
      <c r="M390" s="296"/>
      <c r="N390" s="296"/>
      <c r="O390" s="296"/>
      <c r="P390" s="296"/>
      <c r="Q390" s="296"/>
      <c r="AA390" s="286"/>
      <c r="AB390" s="286"/>
      <c r="AC390" s="289"/>
      <c r="AH390" s="281"/>
      <c r="AI390" s="281"/>
      <c r="AJ390" s="281"/>
      <c r="AK390" s="281"/>
      <c r="AL390" s="281"/>
      <c r="AN390" s="113"/>
      <c r="AO390" s="113"/>
      <c r="AP390" s="113"/>
      <c r="AQ390" s="113"/>
      <c r="AR390" s="113"/>
    </row>
    <row r="391" spans="10:44">
      <c r="J391" s="269"/>
      <c r="L391" s="296"/>
      <c r="M391" s="296"/>
      <c r="N391" s="296"/>
      <c r="O391" s="296"/>
      <c r="P391" s="296"/>
      <c r="Q391" s="296"/>
      <c r="AA391" s="286"/>
      <c r="AB391" s="286"/>
      <c r="AC391" s="289"/>
      <c r="AH391" s="281"/>
      <c r="AI391" s="281"/>
      <c r="AJ391" s="281"/>
      <c r="AK391" s="281"/>
      <c r="AL391" s="281"/>
      <c r="AN391" s="113"/>
      <c r="AO391" s="113"/>
      <c r="AP391" s="113"/>
      <c r="AQ391" s="113"/>
      <c r="AR391" s="113"/>
    </row>
    <row r="392" spans="10:44">
      <c r="J392" s="269"/>
      <c r="L392" s="296"/>
      <c r="M392" s="296"/>
      <c r="N392" s="296"/>
      <c r="O392" s="296"/>
      <c r="P392" s="296"/>
      <c r="Q392" s="296"/>
      <c r="AA392" s="286"/>
      <c r="AB392" s="286"/>
      <c r="AC392" s="289"/>
      <c r="AH392" s="281"/>
      <c r="AI392" s="281"/>
      <c r="AJ392" s="281"/>
      <c r="AK392" s="281"/>
      <c r="AL392" s="281"/>
      <c r="AN392" s="113"/>
      <c r="AO392" s="113"/>
      <c r="AP392" s="113"/>
      <c r="AQ392" s="113"/>
      <c r="AR392" s="113"/>
    </row>
    <row r="393" spans="10:44">
      <c r="J393" s="269"/>
      <c r="L393" s="296"/>
      <c r="M393" s="296"/>
      <c r="N393" s="296"/>
      <c r="O393" s="296"/>
      <c r="P393" s="296"/>
      <c r="Q393" s="296"/>
      <c r="AA393" s="286"/>
      <c r="AB393" s="286"/>
      <c r="AC393" s="289"/>
      <c r="AH393" s="281"/>
      <c r="AI393" s="281"/>
      <c r="AJ393" s="281"/>
      <c r="AK393" s="281"/>
      <c r="AL393" s="281"/>
      <c r="AN393" s="113"/>
      <c r="AO393" s="113"/>
      <c r="AP393" s="113"/>
      <c r="AQ393" s="113"/>
      <c r="AR393" s="113"/>
    </row>
    <row r="394" spans="10:44">
      <c r="J394" s="269"/>
      <c r="L394" s="296"/>
      <c r="M394" s="296"/>
      <c r="N394" s="296"/>
      <c r="O394" s="296"/>
      <c r="P394" s="296"/>
      <c r="Q394" s="296"/>
      <c r="AA394" s="286"/>
      <c r="AB394" s="286"/>
      <c r="AC394" s="289"/>
      <c r="AH394" s="281"/>
      <c r="AI394" s="281"/>
      <c r="AJ394" s="281"/>
      <c r="AK394" s="281"/>
      <c r="AL394" s="281"/>
      <c r="AN394" s="113"/>
      <c r="AO394" s="113"/>
      <c r="AP394" s="113"/>
      <c r="AQ394" s="113"/>
      <c r="AR394" s="113"/>
    </row>
    <row r="395" spans="10:44">
      <c r="J395" s="269"/>
      <c r="L395" s="296"/>
      <c r="M395" s="296"/>
      <c r="N395" s="296"/>
      <c r="O395" s="296"/>
      <c r="P395" s="296"/>
      <c r="Q395" s="296"/>
      <c r="AA395" s="286"/>
      <c r="AB395" s="286"/>
      <c r="AC395" s="289"/>
      <c r="AH395" s="281"/>
      <c r="AI395" s="281"/>
      <c r="AJ395" s="281"/>
      <c r="AK395" s="281"/>
      <c r="AL395" s="281"/>
      <c r="AN395" s="113"/>
      <c r="AO395" s="113"/>
      <c r="AP395" s="113"/>
      <c r="AQ395" s="113"/>
      <c r="AR395" s="113"/>
    </row>
    <row r="396" spans="10:44">
      <c r="J396" s="269"/>
      <c r="L396" s="296"/>
      <c r="M396" s="296"/>
      <c r="N396" s="296"/>
      <c r="O396" s="296"/>
      <c r="P396" s="296"/>
      <c r="Q396" s="296"/>
      <c r="AA396" s="286"/>
      <c r="AB396" s="286"/>
      <c r="AC396" s="289"/>
      <c r="AH396" s="281"/>
      <c r="AI396" s="281"/>
      <c r="AJ396" s="281"/>
      <c r="AK396" s="281"/>
      <c r="AL396" s="281"/>
      <c r="AN396" s="113"/>
      <c r="AO396" s="113"/>
      <c r="AP396" s="113"/>
      <c r="AQ396" s="113"/>
      <c r="AR396" s="113"/>
    </row>
    <row r="397" spans="10:44">
      <c r="J397" s="269"/>
      <c r="L397" s="296"/>
      <c r="M397" s="296"/>
      <c r="N397" s="296"/>
      <c r="O397" s="296"/>
      <c r="P397" s="296"/>
      <c r="Q397" s="296"/>
      <c r="AA397" s="286"/>
      <c r="AB397" s="286"/>
      <c r="AC397" s="289"/>
      <c r="AH397" s="281"/>
      <c r="AI397" s="281"/>
      <c r="AJ397" s="281"/>
      <c r="AK397" s="281"/>
      <c r="AL397" s="281"/>
      <c r="AN397" s="113"/>
      <c r="AO397" s="113"/>
      <c r="AP397" s="113"/>
      <c r="AQ397" s="113"/>
      <c r="AR397" s="113"/>
    </row>
    <row r="398" spans="10:44">
      <c r="J398" s="269"/>
      <c r="L398" s="296"/>
      <c r="M398" s="296"/>
      <c r="N398" s="296"/>
      <c r="O398" s="296"/>
      <c r="P398" s="296"/>
      <c r="Q398" s="296"/>
      <c r="AA398" s="286"/>
      <c r="AB398" s="286"/>
      <c r="AC398" s="289"/>
      <c r="AH398" s="281"/>
      <c r="AI398" s="281"/>
      <c r="AJ398" s="281"/>
      <c r="AK398" s="281"/>
      <c r="AL398" s="281"/>
      <c r="AN398" s="113"/>
      <c r="AO398" s="113"/>
      <c r="AP398" s="113"/>
      <c r="AQ398" s="113"/>
      <c r="AR398" s="113"/>
    </row>
    <row r="399" spans="10:44">
      <c r="J399" s="269"/>
      <c r="L399" s="296"/>
      <c r="M399" s="296"/>
      <c r="N399" s="296"/>
      <c r="O399" s="296"/>
      <c r="P399" s="296"/>
      <c r="Q399" s="296"/>
      <c r="AA399" s="286"/>
      <c r="AB399" s="286"/>
      <c r="AC399" s="289"/>
      <c r="AH399" s="281"/>
      <c r="AI399" s="281"/>
      <c r="AJ399" s="281"/>
      <c r="AK399" s="281"/>
      <c r="AL399" s="281"/>
      <c r="AN399" s="113"/>
      <c r="AO399" s="113"/>
      <c r="AP399" s="113"/>
      <c r="AQ399" s="113"/>
      <c r="AR399" s="113"/>
    </row>
    <row r="400" spans="10:44">
      <c r="J400" s="269"/>
      <c r="L400" s="296"/>
      <c r="M400" s="296"/>
      <c r="N400" s="296"/>
      <c r="O400" s="296"/>
      <c r="P400" s="296"/>
      <c r="Q400" s="296"/>
      <c r="AA400" s="286"/>
      <c r="AB400" s="286"/>
      <c r="AC400" s="289"/>
      <c r="AH400" s="281"/>
      <c r="AI400" s="281"/>
      <c r="AJ400" s="281"/>
      <c r="AK400" s="281"/>
      <c r="AL400" s="281"/>
      <c r="AN400" s="113"/>
      <c r="AO400" s="113"/>
      <c r="AP400" s="113"/>
      <c r="AQ400" s="113"/>
      <c r="AR400" s="113"/>
    </row>
    <row r="401" spans="10:44">
      <c r="J401" s="269"/>
      <c r="L401" s="296"/>
      <c r="M401" s="296"/>
      <c r="N401" s="296"/>
      <c r="O401" s="296"/>
      <c r="P401" s="296"/>
      <c r="Q401" s="296"/>
      <c r="AA401" s="286"/>
      <c r="AB401" s="286"/>
      <c r="AC401" s="289"/>
      <c r="AH401" s="281"/>
      <c r="AI401" s="281"/>
      <c r="AJ401" s="281"/>
      <c r="AK401" s="281"/>
      <c r="AL401" s="281"/>
      <c r="AN401" s="113"/>
      <c r="AO401" s="113"/>
      <c r="AP401" s="113"/>
      <c r="AQ401" s="113"/>
      <c r="AR401" s="113"/>
    </row>
    <row r="402" spans="10:44">
      <c r="J402" s="269"/>
      <c r="L402" s="296"/>
      <c r="M402" s="296"/>
      <c r="N402" s="296"/>
      <c r="O402" s="296"/>
      <c r="P402" s="296"/>
      <c r="Q402" s="296"/>
      <c r="AA402" s="286"/>
      <c r="AB402" s="286"/>
      <c r="AC402" s="289"/>
      <c r="AH402" s="281"/>
      <c r="AI402" s="281"/>
      <c r="AJ402" s="281"/>
      <c r="AK402" s="281"/>
      <c r="AL402" s="281"/>
      <c r="AN402" s="113"/>
      <c r="AO402" s="113"/>
      <c r="AP402" s="113"/>
      <c r="AQ402" s="113"/>
      <c r="AR402" s="113"/>
    </row>
    <row r="403" spans="10:44">
      <c r="J403" s="269"/>
      <c r="L403" s="296"/>
      <c r="M403" s="296"/>
      <c r="N403" s="296"/>
      <c r="O403" s="296"/>
      <c r="P403" s="296"/>
      <c r="Q403" s="296"/>
      <c r="AA403" s="286"/>
      <c r="AB403" s="286"/>
      <c r="AC403" s="289"/>
      <c r="AH403" s="281"/>
      <c r="AI403" s="281"/>
      <c r="AJ403" s="281"/>
      <c r="AK403" s="281"/>
      <c r="AL403" s="281"/>
      <c r="AN403" s="113"/>
      <c r="AO403" s="113"/>
      <c r="AP403" s="113"/>
      <c r="AQ403" s="113"/>
      <c r="AR403" s="113"/>
    </row>
    <row r="404" spans="10:44">
      <c r="J404" s="269"/>
      <c r="L404" s="296"/>
      <c r="M404" s="296"/>
      <c r="N404" s="296"/>
      <c r="O404" s="296"/>
      <c r="P404" s="296"/>
      <c r="Q404" s="296"/>
      <c r="AA404" s="286"/>
      <c r="AB404" s="286"/>
      <c r="AC404" s="289"/>
      <c r="AH404" s="281"/>
      <c r="AI404" s="281"/>
      <c r="AJ404" s="281"/>
      <c r="AK404" s="281"/>
      <c r="AL404" s="281"/>
      <c r="AN404" s="113"/>
      <c r="AO404" s="113"/>
      <c r="AP404" s="113"/>
      <c r="AQ404" s="113"/>
      <c r="AR404" s="113"/>
    </row>
    <row r="405" spans="10:44">
      <c r="J405" s="269"/>
      <c r="L405" s="296"/>
      <c r="M405" s="296"/>
      <c r="N405" s="296"/>
      <c r="O405" s="296"/>
      <c r="P405" s="296"/>
      <c r="Q405" s="296"/>
      <c r="AA405" s="286"/>
      <c r="AB405" s="286"/>
      <c r="AC405" s="289"/>
      <c r="AH405" s="281"/>
      <c r="AI405" s="281"/>
      <c r="AJ405" s="281"/>
      <c r="AK405" s="281"/>
      <c r="AL405" s="281"/>
      <c r="AN405" s="113"/>
      <c r="AO405" s="113"/>
      <c r="AP405" s="113"/>
      <c r="AQ405" s="113"/>
      <c r="AR405" s="113"/>
    </row>
    <row r="406" spans="10:44">
      <c r="J406" s="269"/>
      <c r="L406" s="296"/>
      <c r="M406" s="296"/>
      <c r="N406" s="296"/>
      <c r="O406" s="296"/>
      <c r="P406" s="296"/>
      <c r="Q406" s="296"/>
      <c r="AA406" s="286"/>
      <c r="AB406" s="286"/>
      <c r="AC406" s="289"/>
      <c r="AH406" s="281"/>
      <c r="AI406" s="281"/>
      <c r="AJ406" s="281"/>
      <c r="AK406" s="281"/>
      <c r="AL406" s="281"/>
      <c r="AN406" s="113"/>
      <c r="AO406" s="113"/>
      <c r="AP406" s="113"/>
      <c r="AQ406" s="113"/>
      <c r="AR406" s="113"/>
    </row>
    <row r="407" spans="10:44">
      <c r="J407" s="269"/>
      <c r="L407" s="296"/>
      <c r="M407" s="296"/>
      <c r="N407" s="296"/>
      <c r="O407" s="296"/>
      <c r="P407" s="296"/>
      <c r="Q407" s="296"/>
      <c r="AA407" s="286"/>
      <c r="AB407" s="286"/>
      <c r="AC407" s="289"/>
      <c r="AH407" s="281"/>
      <c r="AI407" s="281"/>
      <c r="AJ407" s="281"/>
      <c r="AK407" s="281"/>
      <c r="AL407" s="281"/>
      <c r="AN407" s="113"/>
      <c r="AO407" s="113"/>
      <c r="AP407" s="113"/>
      <c r="AQ407" s="113"/>
      <c r="AR407" s="113"/>
    </row>
    <row r="408" spans="10:44">
      <c r="J408" s="269"/>
      <c r="L408" s="296"/>
      <c r="M408" s="296"/>
      <c r="N408" s="296"/>
      <c r="O408" s="296"/>
      <c r="P408" s="296"/>
      <c r="Q408" s="296"/>
      <c r="AA408" s="286"/>
      <c r="AB408" s="286"/>
      <c r="AC408" s="289"/>
      <c r="AH408" s="281"/>
      <c r="AI408" s="281"/>
      <c r="AJ408" s="281"/>
      <c r="AK408" s="281"/>
      <c r="AL408" s="281"/>
      <c r="AN408" s="113"/>
      <c r="AO408" s="113"/>
      <c r="AP408" s="113"/>
      <c r="AQ408" s="113"/>
      <c r="AR408" s="113"/>
    </row>
    <row r="409" spans="10:44">
      <c r="J409" s="269"/>
      <c r="L409" s="296"/>
      <c r="M409" s="296"/>
      <c r="N409" s="296"/>
      <c r="O409" s="296"/>
      <c r="P409" s="296"/>
      <c r="Q409" s="296"/>
      <c r="AA409" s="286"/>
      <c r="AB409" s="286"/>
      <c r="AC409" s="289"/>
      <c r="AH409" s="281"/>
      <c r="AI409" s="281"/>
      <c r="AJ409" s="281"/>
      <c r="AK409" s="281"/>
      <c r="AL409" s="281"/>
      <c r="AN409" s="113"/>
      <c r="AO409" s="113"/>
      <c r="AP409" s="113"/>
      <c r="AQ409" s="113"/>
      <c r="AR409" s="113"/>
    </row>
    <row r="410" spans="10:44">
      <c r="J410" s="269"/>
      <c r="L410" s="296"/>
      <c r="M410" s="296"/>
      <c r="N410" s="296"/>
      <c r="O410" s="296"/>
      <c r="P410" s="296"/>
      <c r="Q410" s="296"/>
      <c r="AA410" s="286"/>
      <c r="AB410" s="286"/>
      <c r="AC410" s="289"/>
      <c r="AH410" s="281"/>
      <c r="AI410" s="281"/>
      <c r="AJ410" s="281"/>
      <c r="AK410" s="281"/>
      <c r="AL410" s="281"/>
      <c r="AN410" s="113"/>
      <c r="AO410" s="113"/>
      <c r="AP410" s="113"/>
      <c r="AQ410" s="113"/>
      <c r="AR410" s="113"/>
    </row>
    <row r="411" spans="10:44">
      <c r="J411" s="269"/>
      <c r="L411" s="296"/>
      <c r="M411" s="296"/>
      <c r="N411" s="296"/>
      <c r="O411" s="296"/>
      <c r="P411" s="296"/>
      <c r="Q411" s="296"/>
      <c r="AA411" s="286"/>
      <c r="AB411" s="286"/>
      <c r="AC411" s="289"/>
      <c r="AH411" s="281"/>
      <c r="AI411" s="281"/>
      <c r="AJ411" s="281"/>
      <c r="AK411" s="281"/>
      <c r="AL411" s="281"/>
      <c r="AN411" s="113"/>
      <c r="AO411" s="113"/>
      <c r="AP411" s="113"/>
      <c r="AQ411" s="113"/>
      <c r="AR411" s="113"/>
    </row>
    <row r="412" spans="10:44">
      <c r="J412" s="269"/>
      <c r="L412" s="296"/>
      <c r="M412" s="296"/>
      <c r="N412" s="296"/>
      <c r="O412" s="296"/>
      <c r="P412" s="296"/>
      <c r="Q412" s="296"/>
      <c r="AA412" s="286"/>
      <c r="AB412" s="286"/>
      <c r="AC412" s="289"/>
      <c r="AH412" s="281"/>
      <c r="AI412" s="281"/>
      <c r="AJ412" s="281"/>
      <c r="AK412" s="281"/>
      <c r="AL412" s="281"/>
      <c r="AN412" s="113"/>
      <c r="AO412" s="113"/>
      <c r="AP412" s="113"/>
      <c r="AQ412" s="113"/>
      <c r="AR412" s="113"/>
    </row>
    <row r="413" spans="10:44">
      <c r="J413" s="269"/>
      <c r="L413" s="296"/>
      <c r="M413" s="296"/>
      <c r="N413" s="296"/>
      <c r="O413" s="296"/>
      <c r="P413" s="296"/>
      <c r="Q413" s="296"/>
      <c r="AA413" s="286"/>
      <c r="AB413" s="286"/>
      <c r="AC413" s="289"/>
      <c r="AH413" s="281"/>
      <c r="AI413" s="281"/>
      <c r="AJ413" s="281"/>
      <c r="AK413" s="281"/>
      <c r="AL413" s="281"/>
      <c r="AN413" s="113"/>
      <c r="AO413" s="113"/>
      <c r="AP413" s="113"/>
      <c r="AQ413" s="113"/>
      <c r="AR413" s="113"/>
    </row>
    <row r="414" spans="10:44">
      <c r="J414" s="269"/>
      <c r="L414" s="296"/>
      <c r="M414" s="296"/>
      <c r="N414" s="296"/>
      <c r="O414" s="296"/>
      <c r="P414" s="296"/>
      <c r="Q414" s="296"/>
      <c r="AA414" s="286"/>
      <c r="AB414" s="286"/>
      <c r="AC414" s="289"/>
      <c r="AH414" s="281"/>
      <c r="AI414" s="281"/>
      <c r="AJ414" s="281"/>
      <c r="AK414" s="281"/>
      <c r="AL414" s="281"/>
      <c r="AN414" s="113"/>
      <c r="AO414" s="113"/>
      <c r="AP414" s="113"/>
      <c r="AQ414" s="113"/>
      <c r="AR414" s="113"/>
    </row>
    <row r="415" spans="10:44">
      <c r="J415" s="269"/>
      <c r="L415" s="296"/>
      <c r="M415" s="296"/>
      <c r="N415" s="296"/>
      <c r="O415" s="296"/>
      <c r="P415" s="296"/>
      <c r="Q415" s="296"/>
      <c r="AA415" s="286"/>
      <c r="AB415" s="286"/>
      <c r="AC415" s="289"/>
      <c r="AH415" s="281"/>
      <c r="AI415" s="281"/>
      <c r="AJ415" s="281"/>
      <c r="AK415" s="281"/>
      <c r="AL415" s="281"/>
      <c r="AN415" s="113"/>
      <c r="AO415" s="113"/>
      <c r="AP415" s="113"/>
      <c r="AQ415" s="113"/>
      <c r="AR415" s="113"/>
    </row>
    <row r="416" spans="10:44">
      <c r="J416" s="269"/>
      <c r="L416" s="296"/>
      <c r="M416" s="296"/>
      <c r="N416" s="296"/>
      <c r="O416" s="296"/>
      <c r="P416" s="296"/>
      <c r="Q416" s="296"/>
      <c r="AA416" s="286"/>
      <c r="AB416" s="286"/>
      <c r="AC416" s="289"/>
      <c r="AH416" s="281"/>
      <c r="AI416" s="281"/>
      <c r="AJ416" s="281"/>
      <c r="AK416" s="281"/>
      <c r="AL416" s="281"/>
      <c r="AN416" s="113"/>
      <c r="AO416" s="113"/>
      <c r="AP416" s="113"/>
      <c r="AQ416" s="113"/>
      <c r="AR416" s="113"/>
    </row>
    <row r="417" spans="10:44">
      <c r="J417" s="269"/>
      <c r="L417" s="296"/>
      <c r="M417" s="296"/>
      <c r="N417" s="296"/>
      <c r="O417" s="296"/>
      <c r="P417" s="296"/>
      <c r="Q417" s="296"/>
      <c r="AA417" s="286"/>
      <c r="AB417" s="286"/>
      <c r="AC417" s="289"/>
      <c r="AH417" s="281"/>
      <c r="AI417" s="281"/>
      <c r="AJ417" s="281"/>
      <c r="AK417" s="281"/>
      <c r="AL417" s="281"/>
      <c r="AN417" s="113"/>
      <c r="AO417" s="113"/>
      <c r="AP417" s="113"/>
      <c r="AQ417" s="113"/>
      <c r="AR417" s="113"/>
    </row>
    <row r="418" spans="10:44">
      <c r="J418" s="269"/>
      <c r="L418" s="296"/>
      <c r="M418" s="296"/>
      <c r="N418" s="296"/>
      <c r="O418" s="296"/>
      <c r="P418" s="296"/>
      <c r="Q418" s="296"/>
      <c r="AA418" s="286"/>
      <c r="AB418" s="286"/>
      <c r="AC418" s="289"/>
      <c r="AH418" s="281"/>
      <c r="AI418" s="281"/>
      <c r="AJ418" s="281"/>
      <c r="AK418" s="281"/>
      <c r="AL418" s="281"/>
      <c r="AN418" s="113"/>
      <c r="AO418" s="113"/>
      <c r="AP418" s="113"/>
      <c r="AQ418" s="113"/>
      <c r="AR418" s="113"/>
    </row>
    <row r="419" spans="10:44">
      <c r="J419" s="269"/>
      <c r="L419" s="296"/>
      <c r="M419" s="296"/>
      <c r="N419" s="296"/>
      <c r="O419" s="296"/>
      <c r="P419" s="296"/>
      <c r="Q419" s="296"/>
      <c r="AA419" s="286"/>
      <c r="AB419" s="286"/>
      <c r="AC419" s="289"/>
      <c r="AH419" s="281"/>
      <c r="AI419" s="281"/>
      <c r="AJ419" s="281"/>
      <c r="AK419" s="281"/>
      <c r="AL419" s="281"/>
      <c r="AN419" s="113"/>
      <c r="AO419" s="113"/>
      <c r="AP419" s="113"/>
      <c r="AQ419" s="113"/>
      <c r="AR419" s="113"/>
    </row>
    <row r="420" spans="10:44">
      <c r="J420" s="269"/>
      <c r="L420" s="296"/>
      <c r="M420" s="296"/>
      <c r="N420" s="296"/>
      <c r="O420" s="296"/>
      <c r="P420" s="296"/>
      <c r="Q420" s="296"/>
      <c r="AA420" s="286"/>
      <c r="AB420" s="286"/>
      <c r="AC420" s="289"/>
      <c r="AH420" s="281"/>
      <c r="AI420" s="281"/>
      <c r="AJ420" s="281"/>
      <c r="AK420" s="281"/>
      <c r="AL420" s="281"/>
      <c r="AN420" s="113"/>
      <c r="AO420" s="113"/>
      <c r="AP420" s="113"/>
      <c r="AQ420" s="113"/>
      <c r="AR420" s="113"/>
    </row>
    <row r="421" spans="10:44">
      <c r="J421" s="269"/>
      <c r="L421" s="296"/>
      <c r="M421" s="296"/>
      <c r="N421" s="296"/>
      <c r="O421" s="296"/>
      <c r="P421" s="296"/>
      <c r="Q421" s="296"/>
      <c r="AA421" s="286"/>
      <c r="AB421" s="286"/>
      <c r="AC421" s="289"/>
      <c r="AH421" s="281"/>
      <c r="AI421" s="281"/>
      <c r="AJ421" s="281"/>
      <c r="AK421" s="281"/>
      <c r="AL421" s="281"/>
      <c r="AN421" s="113"/>
      <c r="AO421" s="113"/>
      <c r="AP421" s="113"/>
      <c r="AQ421" s="113"/>
      <c r="AR421" s="113"/>
    </row>
    <row r="422" spans="10:44">
      <c r="J422" s="269"/>
      <c r="L422" s="296"/>
      <c r="M422" s="296"/>
      <c r="N422" s="296"/>
      <c r="O422" s="296"/>
      <c r="P422" s="296"/>
      <c r="Q422" s="296"/>
      <c r="AA422" s="286"/>
      <c r="AB422" s="286"/>
      <c r="AC422" s="289"/>
      <c r="AH422" s="281"/>
      <c r="AI422" s="281"/>
      <c r="AJ422" s="281"/>
      <c r="AK422" s="281"/>
      <c r="AL422" s="281"/>
      <c r="AN422" s="113"/>
      <c r="AO422" s="113"/>
      <c r="AP422" s="113"/>
      <c r="AQ422" s="113"/>
      <c r="AR422" s="113"/>
    </row>
    <row r="423" spans="10:44">
      <c r="J423" s="269"/>
      <c r="L423" s="296"/>
      <c r="M423" s="296"/>
      <c r="N423" s="296"/>
      <c r="O423" s="296"/>
      <c r="P423" s="296"/>
      <c r="Q423" s="296"/>
      <c r="AA423" s="286"/>
      <c r="AB423" s="286"/>
      <c r="AC423" s="289"/>
      <c r="AH423" s="281"/>
      <c r="AI423" s="281"/>
      <c r="AJ423" s="281"/>
      <c r="AK423" s="281"/>
      <c r="AL423" s="281"/>
      <c r="AN423" s="113"/>
      <c r="AO423" s="113"/>
      <c r="AP423" s="113"/>
      <c r="AQ423" s="113"/>
      <c r="AR423" s="113"/>
    </row>
    <row r="424" spans="10:44">
      <c r="J424" s="269"/>
      <c r="L424" s="296"/>
      <c r="M424" s="296"/>
      <c r="N424" s="296"/>
      <c r="O424" s="296"/>
      <c r="P424" s="296"/>
      <c r="Q424" s="296"/>
      <c r="AA424" s="286"/>
      <c r="AB424" s="286"/>
      <c r="AC424" s="289"/>
      <c r="AH424" s="281"/>
      <c r="AI424" s="281"/>
      <c r="AJ424" s="281"/>
      <c r="AK424" s="281"/>
      <c r="AL424" s="281"/>
      <c r="AN424" s="113"/>
      <c r="AO424" s="113"/>
      <c r="AP424" s="113"/>
      <c r="AQ424" s="113"/>
      <c r="AR424" s="113"/>
    </row>
    <row r="425" spans="10:44">
      <c r="J425" s="269"/>
      <c r="L425" s="296"/>
      <c r="M425" s="296"/>
      <c r="N425" s="296"/>
      <c r="O425" s="296"/>
      <c r="P425" s="296"/>
      <c r="Q425" s="296"/>
      <c r="AA425" s="286"/>
      <c r="AB425" s="286"/>
      <c r="AC425" s="289"/>
      <c r="AH425" s="281"/>
      <c r="AI425" s="281"/>
      <c r="AJ425" s="281"/>
      <c r="AK425" s="281"/>
      <c r="AL425" s="281"/>
      <c r="AN425" s="113"/>
      <c r="AO425" s="113"/>
      <c r="AP425" s="113"/>
      <c r="AQ425" s="113"/>
      <c r="AR425" s="113"/>
    </row>
    <row r="426" spans="10:44">
      <c r="J426" s="269"/>
      <c r="L426" s="296"/>
      <c r="M426" s="296"/>
      <c r="N426" s="296"/>
      <c r="O426" s="296"/>
      <c r="P426" s="296"/>
      <c r="Q426" s="296"/>
      <c r="AA426" s="286"/>
      <c r="AB426" s="286"/>
      <c r="AC426" s="289"/>
      <c r="AH426" s="281"/>
      <c r="AI426" s="281"/>
      <c r="AJ426" s="281"/>
      <c r="AK426" s="281"/>
      <c r="AL426" s="281"/>
      <c r="AN426" s="113"/>
      <c r="AO426" s="113"/>
      <c r="AP426" s="113"/>
      <c r="AQ426" s="113"/>
      <c r="AR426" s="113"/>
    </row>
    <row r="427" spans="10:44">
      <c r="J427" s="269"/>
      <c r="L427" s="296"/>
      <c r="M427" s="296"/>
      <c r="N427" s="296"/>
      <c r="O427" s="296"/>
      <c r="P427" s="296"/>
      <c r="Q427" s="296"/>
      <c r="AA427" s="286"/>
      <c r="AB427" s="286"/>
      <c r="AC427" s="289"/>
      <c r="AH427" s="281"/>
      <c r="AI427" s="281"/>
      <c r="AJ427" s="281"/>
      <c r="AK427" s="281"/>
      <c r="AL427" s="281"/>
      <c r="AN427" s="113"/>
      <c r="AO427" s="113"/>
      <c r="AP427" s="113"/>
      <c r="AQ427" s="113"/>
      <c r="AR427" s="113"/>
    </row>
    <row r="428" spans="10:44">
      <c r="J428" s="269"/>
      <c r="L428" s="296"/>
      <c r="M428" s="296"/>
      <c r="N428" s="296"/>
      <c r="O428" s="296"/>
      <c r="P428" s="296"/>
      <c r="Q428" s="296"/>
      <c r="AA428" s="286"/>
      <c r="AB428" s="286"/>
      <c r="AC428" s="289"/>
      <c r="AH428" s="281"/>
      <c r="AI428" s="281"/>
      <c r="AJ428" s="281"/>
      <c r="AK428" s="281"/>
      <c r="AL428" s="281"/>
      <c r="AN428" s="113"/>
      <c r="AO428" s="113"/>
      <c r="AP428" s="113"/>
      <c r="AQ428" s="113"/>
      <c r="AR428" s="113"/>
    </row>
    <row r="429" spans="10:44">
      <c r="J429" s="269"/>
      <c r="L429" s="296"/>
      <c r="M429" s="296"/>
      <c r="N429" s="296"/>
      <c r="O429" s="296"/>
      <c r="P429" s="296"/>
      <c r="Q429" s="296"/>
      <c r="AA429" s="286"/>
      <c r="AB429" s="286"/>
      <c r="AC429" s="289"/>
      <c r="AH429" s="281"/>
      <c r="AI429" s="281"/>
      <c r="AJ429" s="281"/>
      <c r="AK429" s="281"/>
      <c r="AL429" s="281"/>
      <c r="AN429" s="113"/>
      <c r="AO429" s="113"/>
      <c r="AP429" s="113"/>
      <c r="AQ429" s="113"/>
      <c r="AR429" s="113"/>
    </row>
    <row r="430" spans="10:44">
      <c r="J430" s="269"/>
      <c r="L430" s="296"/>
      <c r="M430" s="296"/>
      <c r="N430" s="296"/>
      <c r="O430" s="296"/>
      <c r="P430" s="296"/>
      <c r="Q430" s="296"/>
      <c r="AA430" s="286"/>
      <c r="AB430" s="286"/>
      <c r="AC430" s="289"/>
      <c r="AH430" s="281"/>
      <c r="AI430" s="281"/>
      <c r="AJ430" s="281"/>
      <c r="AK430" s="281"/>
      <c r="AL430" s="281"/>
      <c r="AN430" s="113"/>
      <c r="AO430" s="113"/>
      <c r="AP430" s="113"/>
      <c r="AQ430" s="113"/>
      <c r="AR430" s="113"/>
    </row>
    <row r="431" spans="10:44">
      <c r="J431" s="269"/>
      <c r="L431" s="296"/>
      <c r="M431" s="296"/>
      <c r="N431" s="296"/>
      <c r="O431" s="296"/>
      <c r="P431" s="296"/>
      <c r="Q431" s="296"/>
      <c r="AA431" s="286"/>
      <c r="AB431" s="286"/>
      <c r="AC431" s="289"/>
      <c r="AH431" s="281"/>
      <c r="AI431" s="281"/>
      <c r="AJ431" s="281"/>
      <c r="AK431" s="281"/>
      <c r="AL431" s="281"/>
      <c r="AN431" s="113"/>
      <c r="AO431" s="113"/>
      <c r="AP431" s="113"/>
      <c r="AQ431" s="113"/>
      <c r="AR431" s="113"/>
    </row>
    <row r="432" spans="10:44">
      <c r="J432" s="269"/>
      <c r="L432" s="296"/>
      <c r="M432" s="296"/>
      <c r="N432" s="296"/>
      <c r="O432" s="296"/>
      <c r="P432" s="296"/>
      <c r="Q432" s="296"/>
      <c r="AA432" s="286"/>
      <c r="AB432" s="286"/>
      <c r="AC432" s="289"/>
      <c r="AH432" s="281"/>
      <c r="AI432" s="281"/>
      <c r="AJ432" s="281"/>
      <c r="AK432" s="281"/>
      <c r="AL432" s="281"/>
      <c r="AN432" s="113"/>
      <c r="AO432" s="113"/>
      <c r="AP432" s="113"/>
      <c r="AQ432" s="113"/>
      <c r="AR432" s="113"/>
    </row>
    <row r="433" spans="10:44">
      <c r="J433" s="269"/>
      <c r="L433" s="296"/>
      <c r="M433" s="296"/>
      <c r="N433" s="296"/>
      <c r="O433" s="296"/>
      <c r="P433" s="296"/>
      <c r="Q433" s="296"/>
      <c r="AA433" s="286"/>
      <c r="AB433" s="286"/>
      <c r="AC433" s="289"/>
      <c r="AH433" s="281"/>
      <c r="AI433" s="281"/>
      <c r="AJ433" s="281"/>
      <c r="AK433" s="281"/>
      <c r="AL433" s="281"/>
      <c r="AN433" s="113"/>
      <c r="AO433" s="113"/>
      <c r="AP433" s="113"/>
      <c r="AQ433" s="113"/>
      <c r="AR433" s="113"/>
    </row>
    <row r="434" spans="10:44">
      <c r="J434" s="269"/>
      <c r="L434" s="296"/>
      <c r="M434" s="296"/>
      <c r="N434" s="296"/>
      <c r="O434" s="296"/>
      <c r="P434" s="296"/>
      <c r="Q434" s="296"/>
      <c r="AA434" s="286"/>
      <c r="AB434" s="286"/>
      <c r="AC434" s="289"/>
      <c r="AH434" s="281"/>
      <c r="AI434" s="281"/>
      <c r="AJ434" s="281"/>
      <c r="AK434" s="281"/>
      <c r="AL434" s="281"/>
      <c r="AN434" s="113"/>
      <c r="AO434" s="113"/>
      <c r="AP434" s="113"/>
      <c r="AQ434" s="113"/>
      <c r="AR434" s="113"/>
    </row>
    <row r="435" spans="10:44">
      <c r="J435" s="269"/>
      <c r="L435" s="296"/>
      <c r="M435" s="296"/>
      <c r="N435" s="296"/>
      <c r="O435" s="296"/>
      <c r="P435" s="296"/>
      <c r="Q435" s="296"/>
      <c r="AA435" s="286"/>
      <c r="AB435" s="286"/>
      <c r="AC435" s="289"/>
      <c r="AH435" s="281"/>
      <c r="AI435" s="281"/>
      <c r="AJ435" s="281"/>
      <c r="AK435" s="281"/>
      <c r="AL435" s="281"/>
      <c r="AN435" s="113"/>
      <c r="AO435" s="113"/>
      <c r="AP435" s="113"/>
      <c r="AQ435" s="113"/>
      <c r="AR435" s="113"/>
    </row>
    <row r="436" spans="10:44">
      <c r="J436" s="269"/>
      <c r="L436" s="296"/>
      <c r="M436" s="296"/>
      <c r="N436" s="296"/>
      <c r="O436" s="296"/>
      <c r="P436" s="296"/>
      <c r="Q436" s="296"/>
      <c r="AA436" s="286"/>
      <c r="AB436" s="286"/>
      <c r="AC436" s="289"/>
      <c r="AH436" s="281"/>
      <c r="AI436" s="281"/>
      <c r="AJ436" s="281"/>
      <c r="AK436" s="281"/>
      <c r="AL436" s="281"/>
      <c r="AN436" s="113"/>
      <c r="AO436" s="113"/>
      <c r="AP436" s="113"/>
      <c r="AQ436" s="113"/>
      <c r="AR436" s="113"/>
    </row>
    <row r="437" spans="10:44">
      <c r="J437" s="269"/>
      <c r="L437" s="296"/>
      <c r="M437" s="296"/>
      <c r="N437" s="296"/>
      <c r="O437" s="296"/>
      <c r="P437" s="296"/>
      <c r="Q437" s="296"/>
      <c r="AA437" s="286"/>
      <c r="AB437" s="286"/>
      <c r="AC437" s="289"/>
      <c r="AH437" s="281"/>
      <c r="AI437" s="281"/>
      <c r="AJ437" s="281"/>
      <c r="AK437" s="281"/>
      <c r="AL437" s="281"/>
      <c r="AN437" s="113"/>
      <c r="AO437" s="113"/>
      <c r="AP437" s="113"/>
      <c r="AQ437" s="113"/>
      <c r="AR437" s="113"/>
    </row>
    <row r="438" spans="10:44">
      <c r="J438" s="269"/>
      <c r="L438" s="296"/>
      <c r="M438" s="296"/>
      <c r="N438" s="296"/>
      <c r="O438" s="296"/>
      <c r="P438" s="296"/>
      <c r="Q438" s="296"/>
      <c r="AA438" s="286"/>
      <c r="AB438" s="286"/>
      <c r="AC438" s="289"/>
      <c r="AH438" s="281"/>
      <c r="AI438" s="281"/>
      <c r="AJ438" s="281"/>
      <c r="AK438" s="281"/>
      <c r="AL438" s="281"/>
      <c r="AN438" s="113"/>
      <c r="AO438" s="113"/>
      <c r="AP438" s="113"/>
      <c r="AQ438" s="113"/>
      <c r="AR438" s="113"/>
    </row>
    <row r="439" spans="10:44">
      <c r="J439" s="269"/>
      <c r="L439" s="296"/>
      <c r="M439" s="296"/>
      <c r="N439" s="296"/>
      <c r="O439" s="296"/>
      <c r="P439" s="296"/>
      <c r="Q439" s="296"/>
      <c r="AA439" s="286"/>
      <c r="AB439" s="286"/>
      <c r="AC439" s="289"/>
      <c r="AH439" s="281"/>
      <c r="AI439" s="281"/>
      <c r="AJ439" s="281"/>
      <c r="AK439" s="281"/>
      <c r="AL439" s="281"/>
      <c r="AN439" s="113"/>
      <c r="AO439" s="113"/>
      <c r="AP439" s="113"/>
      <c r="AQ439" s="113"/>
      <c r="AR439" s="113"/>
    </row>
    <row r="440" spans="10:44">
      <c r="J440" s="269"/>
      <c r="L440" s="296"/>
      <c r="M440" s="296"/>
      <c r="N440" s="296"/>
      <c r="O440" s="296"/>
      <c r="P440" s="296"/>
      <c r="Q440" s="296"/>
      <c r="AA440" s="286"/>
      <c r="AB440" s="286"/>
      <c r="AC440" s="289"/>
      <c r="AH440" s="281"/>
      <c r="AI440" s="281"/>
      <c r="AJ440" s="281"/>
      <c r="AK440" s="281"/>
      <c r="AL440" s="281"/>
      <c r="AN440" s="113"/>
      <c r="AO440" s="113"/>
      <c r="AP440" s="113"/>
      <c r="AQ440" s="113"/>
      <c r="AR440" s="113"/>
    </row>
    <row r="441" spans="10:44">
      <c r="J441" s="269"/>
      <c r="L441" s="296"/>
      <c r="M441" s="296"/>
      <c r="N441" s="296"/>
      <c r="O441" s="296"/>
      <c r="P441" s="296"/>
      <c r="Q441" s="296"/>
      <c r="AA441" s="286"/>
      <c r="AB441" s="286"/>
      <c r="AC441" s="289"/>
      <c r="AH441" s="281"/>
      <c r="AI441" s="281"/>
      <c r="AJ441" s="281"/>
      <c r="AK441" s="281"/>
      <c r="AL441" s="281"/>
      <c r="AN441" s="113"/>
      <c r="AO441" s="113"/>
      <c r="AP441" s="113"/>
      <c r="AQ441" s="113"/>
      <c r="AR441" s="113"/>
    </row>
    <row r="442" spans="10:44">
      <c r="J442" s="269"/>
      <c r="L442" s="296"/>
      <c r="M442" s="296"/>
      <c r="N442" s="296"/>
      <c r="O442" s="296"/>
      <c r="P442" s="296"/>
      <c r="Q442" s="296"/>
      <c r="AA442" s="286"/>
      <c r="AB442" s="286"/>
      <c r="AC442" s="289"/>
      <c r="AH442" s="281"/>
      <c r="AI442" s="281"/>
      <c r="AJ442" s="281"/>
      <c r="AK442" s="281"/>
      <c r="AL442" s="281"/>
      <c r="AN442" s="113"/>
      <c r="AO442" s="113"/>
      <c r="AP442" s="113"/>
      <c r="AQ442" s="113"/>
      <c r="AR442" s="113"/>
    </row>
    <row r="443" spans="10:44">
      <c r="J443" s="269"/>
      <c r="L443" s="296"/>
      <c r="M443" s="296"/>
      <c r="N443" s="296"/>
      <c r="O443" s="296"/>
      <c r="P443" s="296"/>
      <c r="Q443" s="296"/>
      <c r="AA443" s="286"/>
      <c r="AB443" s="286"/>
      <c r="AC443" s="289"/>
      <c r="AH443" s="281"/>
      <c r="AI443" s="281"/>
      <c r="AJ443" s="281"/>
      <c r="AK443" s="281"/>
      <c r="AL443" s="281"/>
      <c r="AN443" s="113"/>
      <c r="AO443" s="113"/>
      <c r="AP443" s="113"/>
      <c r="AQ443" s="113"/>
      <c r="AR443" s="113"/>
    </row>
    <row r="444" spans="10:44">
      <c r="J444" s="269"/>
      <c r="L444" s="296"/>
      <c r="M444" s="296"/>
      <c r="N444" s="296"/>
      <c r="O444" s="296"/>
      <c r="P444" s="296"/>
      <c r="Q444" s="296"/>
      <c r="AA444" s="286"/>
      <c r="AB444" s="286"/>
      <c r="AC444" s="289"/>
      <c r="AH444" s="281"/>
      <c r="AI444" s="281"/>
      <c r="AJ444" s="281"/>
      <c r="AK444" s="281"/>
      <c r="AL444" s="281"/>
      <c r="AN444" s="113"/>
      <c r="AO444" s="113"/>
      <c r="AP444" s="113"/>
      <c r="AQ444" s="113"/>
      <c r="AR444" s="113"/>
    </row>
    <row r="445" spans="10:44">
      <c r="J445" s="269"/>
      <c r="L445" s="296"/>
      <c r="M445" s="296"/>
      <c r="N445" s="296"/>
      <c r="O445" s="296"/>
      <c r="P445" s="296"/>
      <c r="Q445" s="296"/>
      <c r="AA445" s="286"/>
      <c r="AB445" s="286"/>
      <c r="AC445" s="289"/>
      <c r="AH445" s="281"/>
      <c r="AI445" s="281"/>
      <c r="AJ445" s="281"/>
      <c r="AK445" s="281"/>
      <c r="AL445" s="281"/>
      <c r="AN445" s="113"/>
      <c r="AO445" s="113"/>
      <c r="AP445" s="113"/>
      <c r="AQ445" s="113"/>
      <c r="AR445" s="113"/>
    </row>
    <row r="446" spans="10:44">
      <c r="J446" s="269"/>
      <c r="L446" s="296"/>
      <c r="M446" s="296"/>
      <c r="N446" s="296"/>
      <c r="O446" s="296"/>
      <c r="P446" s="296"/>
      <c r="Q446" s="296"/>
      <c r="AA446" s="286"/>
      <c r="AB446" s="286"/>
      <c r="AC446" s="289"/>
      <c r="AH446" s="281"/>
      <c r="AI446" s="281"/>
      <c r="AJ446" s="281"/>
      <c r="AK446" s="281"/>
      <c r="AL446" s="281"/>
      <c r="AN446" s="113"/>
      <c r="AO446" s="113"/>
      <c r="AP446" s="113"/>
      <c r="AQ446" s="113"/>
      <c r="AR446" s="113"/>
    </row>
    <row r="447" spans="10:44">
      <c r="J447" s="269"/>
      <c r="L447" s="296"/>
      <c r="M447" s="296"/>
      <c r="N447" s="296"/>
      <c r="O447" s="296"/>
      <c r="P447" s="296"/>
      <c r="Q447" s="296"/>
      <c r="AA447" s="286"/>
      <c r="AB447" s="286"/>
      <c r="AC447" s="289"/>
      <c r="AH447" s="281"/>
      <c r="AI447" s="281"/>
      <c r="AJ447" s="281"/>
      <c r="AK447" s="281"/>
      <c r="AL447" s="281"/>
      <c r="AN447" s="113"/>
      <c r="AO447" s="113"/>
      <c r="AP447" s="113"/>
      <c r="AQ447" s="113"/>
      <c r="AR447" s="113"/>
    </row>
    <row r="448" spans="10:44">
      <c r="J448" s="269"/>
      <c r="L448" s="296"/>
      <c r="M448" s="296"/>
      <c r="N448" s="296"/>
      <c r="O448" s="296"/>
      <c r="P448" s="296"/>
      <c r="Q448" s="296"/>
      <c r="AA448" s="286"/>
      <c r="AB448" s="286"/>
      <c r="AC448" s="289"/>
      <c r="AH448" s="281"/>
      <c r="AI448" s="281"/>
      <c r="AJ448" s="281"/>
      <c r="AK448" s="281"/>
      <c r="AL448" s="281"/>
      <c r="AN448" s="113"/>
      <c r="AO448" s="113"/>
      <c r="AP448" s="113"/>
      <c r="AQ448" s="113"/>
      <c r="AR448" s="113"/>
    </row>
    <row r="449" spans="10:44">
      <c r="J449" s="269"/>
      <c r="L449" s="296"/>
      <c r="M449" s="296"/>
      <c r="N449" s="296"/>
      <c r="O449" s="296"/>
      <c r="P449" s="296"/>
      <c r="Q449" s="296"/>
      <c r="AA449" s="286"/>
      <c r="AB449" s="286"/>
      <c r="AC449" s="289"/>
      <c r="AH449" s="281"/>
      <c r="AI449" s="281"/>
      <c r="AJ449" s="281"/>
      <c r="AK449" s="281"/>
      <c r="AL449" s="281"/>
      <c r="AN449" s="113"/>
      <c r="AO449" s="113"/>
      <c r="AP449" s="113"/>
      <c r="AQ449" s="113"/>
      <c r="AR449" s="113"/>
    </row>
    <row r="450" spans="10:44">
      <c r="J450" s="269"/>
      <c r="L450" s="296"/>
      <c r="M450" s="296"/>
      <c r="N450" s="296"/>
      <c r="O450" s="296"/>
      <c r="P450" s="296"/>
      <c r="Q450" s="296"/>
      <c r="AA450" s="286"/>
      <c r="AB450" s="286"/>
      <c r="AC450" s="289"/>
      <c r="AH450" s="281"/>
      <c r="AI450" s="281"/>
      <c r="AJ450" s="281"/>
      <c r="AK450" s="281"/>
      <c r="AL450" s="281"/>
      <c r="AN450" s="113"/>
      <c r="AO450" s="113"/>
      <c r="AP450" s="113"/>
      <c r="AQ450" s="113"/>
      <c r="AR450" s="113"/>
    </row>
    <row r="451" spans="10:44">
      <c r="J451" s="269"/>
      <c r="L451" s="296"/>
      <c r="M451" s="296"/>
      <c r="N451" s="296"/>
      <c r="O451" s="296"/>
      <c r="P451" s="296"/>
      <c r="Q451" s="296"/>
      <c r="AA451" s="286"/>
      <c r="AB451" s="286"/>
      <c r="AC451" s="289"/>
      <c r="AH451" s="281"/>
      <c r="AI451" s="281"/>
      <c r="AJ451" s="281"/>
      <c r="AK451" s="281"/>
      <c r="AL451" s="281"/>
      <c r="AN451" s="113"/>
      <c r="AO451" s="113"/>
      <c r="AP451" s="113"/>
      <c r="AQ451" s="113"/>
      <c r="AR451" s="113"/>
    </row>
    <row r="452" spans="10:44">
      <c r="J452" s="269"/>
      <c r="L452" s="296"/>
      <c r="M452" s="296"/>
      <c r="N452" s="296"/>
      <c r="O452" s="296"/>
      <c r="P452" s="296"/>
      <c r="Q452" s="296"/>
      <c r="AA452" s="286"/>
      <c r="AB452" s="286"/>
      <c r="AC452" s="289"/>
      <c r="AH452" s="281"/>
      <c r="AI452" s="281"/>
      <c r="AJ452" s="281"/>
      <c r="AK452" s="281"/>
      <c r="AL452" s="281"/>
      <c r="AN452" s="113"/>
      <c r="AO452" s="113"/>
      <c r="AP452" s="113"/>
      <c r="AQ452" s="113"/>
      <c r="AR452" s="113"/>
    </row>
    <row r="453" spans="10:44">
      <c r="J453" s="269"/>
      <c r="L453" s="296"/>
      <c r="M453" s="296"/>
      <c r="N453" s="296"/>
      <c r="O453" s="296"/>
      <c r="P453" s="296"/>
      <c r="Q453" s="296"/>
      <c r="AA453" s="286"/>
      <c r="AB453" s="286"/>
      <c r="AC453" s="289"/>
      <c r="AH453" s="281"/>
      <c r="AI453" s="281"/>
      <c r="AJ453" s="281"/>
      <c r="AK453" s="281"/>
      <c r="AL453" s="281"/>
      <c r="AN453" s="113"/>
      <c r="AO453" s="113"/>
      <c r="AP453" s="113"/>
      <c r="AQ453" s="113"/>
      <c r="AR453" s="113"/>
    </row>
    <row r="454" spans="10:44">
      <c r="J454" s="269"/>
      <c r="L454" s="296"/>
      <c r="M454" s="296"/>
      <c r="N454" s="296"/>
      <c r="O454" s="296"/>
      <c r="P454" s="296"/>
      <c r="Q454" s="296"/>
      <c r="AA454" s="286"/>
      <c r="AB454" s="286"/>
      <c r="AC454" s="289"/>
      <c r="AH454" s="281"/>
      <c r="AI454" s="281"/>
      <c r="AJ454" s="281"/>
      <c r="AK454" s="281"/>
      <c r="AL454" s="281"/>
      <c r="AN454" s="113"/>
      <c r="AO454" s="113"/>
      <c r="AP454" s="113"/>
      <c r="AQ454" s="113"/>
      <c r="AR454" s="113"/>
    </row>
    <row r="455" spans="10:44">
      <c r="J455" s="269"/>
      <c r="L455" s="296"/>
      <c r="M455" s="296"/>
      <c r="N455" s="296"/>
      <c r="O455" s="296"/>
      <c r="P455" s="296"/>
      <c r="Q455" s="296"/>
      <c r="AA455" s="286"/>
      <c r="AB455" s="286"/>
      <c r="AC455" s="289"/>
      <c r="AH455" s="281"/>
      <c r="AI455" s="281"/>
      <c r="AJ455" s="281"/>
      <c r="AK455" s="281"/>
      <c r="AL455" s="281"/>
      <c r="AN455" s="113"/>
      <c r="AO455" s="113"/>
      <c r="AP455" s="113"/>
      <c r="AQ455" s="113"/>
      <c r="AR455" s="113"/>
    </row>
    <row r="456" spans="10:44">
      <c r="J456" s="269"/>
      <c r="L456" s="296"/>
      <c r="M456" s="296"/>
      <c r="N456" s="296"/>
      <c r="O456" s="296"/>
      <c r="P456" s="296"/>
      <c r="Q456" s="296"/>
      <c r="AA456" s="286"/>
      <c r="AB456" s="286"/>
      <c r="AC456" s="289"/>
      <c r="AH456" s="281"/>
      <c r="AI456" s="281"/>
      <c r="AJ456" s="281"/>
      <c r="AK456" s="281"/>
      <c r="AL456" s="281"/>
      <c r="AN456" s="113"/>
      <c r="AO456" s="113"/>
      <c r="AP456" s="113"/>
      <c r="AQ456" s="113"/>
      <c r="AR456" s="113"/>
    </row>
    <row r="457" spans="10:44">
      <c r="J457" s="269"/>
      <c r="L457" s="296"/>
      <c r="M457" s="296"/>
      <c r="N457" s="296"/>
      <c r="O457" s="296"/>
      <c r="P457" s="296"/>
      <c r="Q457" s="296"/>
      <c r="AA457" s="286"/>
      <c r="AB457" s="286"/>
      <c r="AC457" s="289"/>
      <c r="AH457" s="281"/>
      <c r="AI457" s="281"/>
      <c r="AJ457" s="281"/>
      <c r="AK457" s="281"/>
      <c r="AL457" s="281"/>
      <c r="AN457" s="113"/>
      <c r="AO457" s="113"/>
      <c r="AP457" s="113"/>
      <c r="AQ457" s="113"/>
      <c r="AR457" s="113"/>
    </row>
    <row r="458" spans="10:44">
      <c r="J458" s="269"/>
      <c r="L458" s="296"/>
      <c r="M458" s="296"/>
      <c r="N458" s="296"/>
      <c r="O458" s="296"/>
      <c r="P458" s="296"/>
      <c r="Q458" s="296"/>
      <c r="AA458" s="286"/>
      <c r="AB458" s="286"/>
      <c r="AC458" s="289"/>
      <c r="AH458" s="281"/>
      <c r="AI458" s="281"/>
      <c r="AJ458" s="281"/>
      <c r="AK458" s="281"/>
      <c r="AL458" s="281"/>
      <c r="AN458" s="113"/>
      <c r="AO458" s="113"/>
      <c r="AP458" s="113"/>
      <c r="AQ458" s="113"/>
      <c r="AR458" s="113"/>
    </row>
    <row r="459" spans="10:44">
      <c r="J459" s="269"/>
      <c r="L459" s="296"/>
      <c r="M459" s="296"/>
      <c r="N459" s="296"/>
      <c r="O459" s="296"/>
      <c r="P459" s="296"/>
      <c r="Q459" s="296"/>
      <c r="AA459" s="286"/>
      <c r="AB459" s="286"/>
      <c r="AC459" s="289"/>
      <c r="AH459" s="281"/>
      <c r="AI459" s="281"/>
      <c r="AJ459" s="281"/>
      <c r="AK459" s="281"/>
      <c r="AL459" s="281"/>
      <c r="AN459" s="113"/>
      <c r="AO459" s="113"/>
      <c r="AP459" s="113"/>
      <c r="AQ459" s="113"/>
      <c r="AR459" s="113"/>
    </row>
    <row r="460" spans="10:44">
      <c r="J460" s="269"/>
      <c r="L460" s="296"/>
      <c r="M460" s="296"/>
      <c r="N460" s="296"/>
      <c r="O460" s="296"/>
      <c r="P460" s="296"/>
      <c r="Q460" s="296"/>
      <c r="AA460" s="286"/>
      <c r="AB460" s="286"/>
      <c r="AC460" s="289"/>
      <c r="AH460" s="281"/>
      <c r="AI460" s="281"/>
      <c r="AJ460" s="281"/>
      <c r="AK460" s="281"/>
      <c r="AL460" s="281"/>
      <c r="AN460" s="113"/>
      <c r="AO460" s="113"/>
      <c r="AP460" s="113"/>
      <c r="AQ460" s="113"/>
      <c r="AR460" s="113"/>
    </row>
    <row r="461" spans="10:44">
      <c r="J461" s="269"/>
      <c r="L461" s="296"/>
      <c r="M461" s="296"/>
      <c r="N461" s="296"/>
      <c r="O461" s="296"/>
      <c r="P461" s="296"/>
      <c r="Q461" s="296"/>
      <c r="AA461" s="286"/>
      <c r="AB461" s="286"/>
      <c r="AC461" s="289"/>
      <c r="AH461" s="281"/>
      <c r="AI461" s="281"/>
      <c r="AJ461" s="281"/>
      <c r="AK461" s="281"/>
      <c r="AL461" s="281"/>
      <c r="AN461" s="113"/>
      <c r="AO461" s="113"/>
      <c r="AP461" s="113"/>
      <c r="AQ461" s="113"/>
      <c r="AR461" s="113"/>
    </row>
    <row r="462" spans="10:44">
      <c r="J462" s="269"/>
      <c r="L462" s="296"/>
      <c r="M462" s="296"/>
      <c r="N462" s="296"/>
      <c r="O462" s="296"/>
      <c r="P462" s="296"/>
      <c r="Q462" s="296"/>
      <c r="AA462" s="286"/>
      <c r="AB462" s="286"/>
      <c r="AC462" s="289"/>
      <c r="AH462" s="281"/>
      <c r="AI462" s="281"/>
      <c r="AJ462" s="281"/>
      <c r="AK462" s="281"/>
      <c r="AL462" s="281"/>
      <c r="AN462" s="113"/>
      <c r="AO462" s="113"/>
      <c r="AP462" s="113"/>
      <c r="AQ462" s="113"/>
      <c r="AR462" s="113"/>
    </row>
    <row r="463" spans="10:44">
      <c r="J463" s="269"/>
      <c r="L463" s="296"/>
      <c r="M463" s="296"/>
      <c r="N463" s="296"/>
      <c r="O463" s="296"/>
      <c r="P463" s="296"/>
      <c r="Q463" s="296"/>
      <c r="AA463" s="286"/>
      <c r="AB463" s="286"/>
      <c r="AC463" s="289"/>
      <c r="AH463" s="281"/>
      <c r="AI463" s="281"/>
      <c r="AJ463" s="281"/>
      <c r="AK463" s="281"/>
      <c r="AL463" s="281"/>
      <c r="AN463" s="113"/>
      <c r="AO463" s="113"/>
      <c r="AP463" s="113"/>
      <c r="AQ463" s="113"/>
      <c r="AR463" s="113"/>
    </row>
    <row r="464" spans="10:44">
      <c r="J464" s="269"/>
      <c r="L464" s="296"/>
      <c r="M464" s="296"/>
      <c r="N464" s="296"/>
      <c r="O464" s="296"/>
      <c r="P464" s="296"/>
      <c r="Q464" s="296"/>
      <c r="AA464" s="286"/>
      <c r="AB464" s="286"/>
      <c r="AC464" s="289"/>
      <c r="AH464" s="281"/>
      <c r="AI464" s="281"/>
      <c r="AJ464" s="281"/>
      <c r="AK464" s="281"/>
      <c r="AL464" s="281"/>
      <c r="AN464" s="113"/>
      <c r="AO464" s="113"/>
      <c r="AP464" s="113"/>
      <c r="AQ464" s="113"/>
      <c r="AR464" s="113"/>
    </row>
    <row r="465" spans="10:44">
      <c r="J465" s="269"/>
      <c r="L465" s="296"/>
      <c r="M465" s="296"/>
      <c r="N465" s="296"/>
      <c r="O465" s="296"/>
      <c r="P465" s="296"/>
      <c r="Q465" s="296"/>
      <c r="AA465" s="286"/>
      <c r="AB465" s="286"/>
      <c r="AC465" s="289"/>
      <c r="AH465" s="281"/>
      <c r="AI465" s="281"/>
      <c r="AJ465" s="281"/>
      <c r="AK465" s="281"/>
      <c r="AL465" s="281"/>
      <c r="AN465" s="113"/>
      <c r="AO465" s="113"/>
      <c r="AP465" s="113"/>
      <c r="AQ465" s="113"/>
      <c r="AR465" s="113"/>
    </row>
    <row r="466" spans="10:44">
      <c r="J466" s="269"/>
      <c r="L466" s="296"/>
      <c r="M466" s="296"/>
      <c r="N466" s="296"/>
      <c r="O466" s="296"/>
      <c r="P466" s="296"/>
      <c r="Q466" s="296"/>
      <c r="AA466" s="286"/>
      <c r="AB466" s="286"/>
      <c r="AC466" s="289"/>
      <c r="AH466" s="281"/>
      <c r="AI466" s="281"/>
      <c r="AJ466" s="281"/>
      <c r="AK466" s="281"/>
      <c r="AL466" s="281"/>
      <c r="AN466" s="113"/>
      <c r="AO466" s="113"/>
      <c r="AP466" s="113"/>
      <c r="AQ466" s="113"/>
      <c r="AR466" s="113"/>
    </row>
    <row r="467" spans="10:44">
      <c r="J467" s="269"/>
      <c r="L467" s="296"/>
      <c r="M467" s="296"/>
      <c r="N467" s="296"/>
      <c r="O467" s="296"/>
      <c r="P467" s="296"/>
      <c r="Q467" s="296"/>
      <c r="AA467" s="286"/>
      <c r="AB467" s="286"/>
      <c r="AC467" s="289"/>
      <c r="AH467" s="281"/>
      <c r="AI467" s="281"/>
      <c r="AJ467" s="281"/>
      <c r="AK467" s="281"/>
      <c r="AL467" s="281"/>
      <c r="AN467" s="113"/>
      <c r="AO467" s="113"/>
      <c r="AP467" s="113"/>
      <c r="AQ467" s="113"/>
      <c r="AR467" s="113"/>
    </row>
    <row r="468" spans="10:44">
      <c r="J468" s="269"/>
      <c r="L468" s="296"/>
      <c r="M468" s="296"/>
      <c r="N468" s="296"/>
      <c r="O468" s="296"/>
      <c r="P468" s="296"/>
      <c r="Q468" s="296"/>
      <c r="AA468" s="286"/>
      <c r="AB468" s="286"/>
      <c r="AC468" s="289"/>
      <c r="AH468" s="281"/>
      <c r="AI468" s="281"/>
      <c r="AJ468" s="281"/>
      <c r="AK468" s="281"/>
      <c r="AL468" s="281"/>
      <c r="AN468" s="113"/>
      <c r="AO468" s="113"/>
      <c r="AP468" s="113"/>
      <c r="AQ468" s="113"/>
      <c r="AR468" s="113"/>
    </row>
    <row r="469" spans="10:44">
      <c r="J469" s="269"/>
      <c r="L469" s="296"/>
      <c r="M469" s="296"/>
      <c r="N469" s="296"/>
      <c r="O469" s="296"/>
      <c r="P469" s="296"/>
      <c r="Q469" s="296"/>
      <c r="AA469" s="286"/>
      <c r="AB469" s="286"/>
      <c r="AC469" s="289"/>
      <c r="AH469" s="281"/>
      <c r="AI469" s="281"/>
      <c r="AJ469" s="281"/>
      <c r="AK469" s="281"/>
      <c r="AL469" s="281"/>
      <c r="AN469" s="113"/>
      <c r="AO469" s="113"/>
      <c r="AP469" s="113"/>
      <c r="AQ469" s="113"/>
      <c r="AR469" s="113"/>
    </row>
    <row r="470" spans="10:44">
      <c r="J470" s="269"/>
      <c r="L470" s="296"/>
      <c r="M470" s="296"/>
      <c r="N470" s="296"/>
      <c r="O470" s="296"/>
      <c r="P470" s="296"/>
      <c r="Q470" s="296"/>
      <c r="AA470" s="286"/>
      <c r="AB470" s="286"/>
      <c r="AC470" s="289"/>
      <c r="AH470" s="281"/>
      <c r="AI470" s="281"/>
      <c r="AJ470" s="281"/>
      <c r="AK470" s="281"/>
      <c r="AL470" s="281"/>
      <c r="AN470" s="113"/>
      <c r="AO470" s="113"/>
      <c r="AP470" s="113"/>
      <c r="AQ470" s="113"/>
      <c r="AR470" s="113"/>
    </row>
    <row r="471" spans="10:44">
      <c r="J471" s="269"/>
      <c r="L471" s="296"/>
      <c r="M471" s="296"/>
      <c r="N471" s="296"/>
      <c r="O471" s="296"/>
      <c r="P471" s="296"/>
      <c r="Q471" s="296"/>
      <c r="AA471" s="286"/>
      <c r="AB471" s="286"/>
      <c r="AC471" s="289"/>
      <c r="AH471" s="281"/>
      <c r="AI471" s="281"/>
      <c r="AJ471" s="281"/>
      <c r="AK471" s="281"/>
      <c r="AL471" s="281"/>
      <c r="AN471" s="113"/>
      <c r="AO471" s="113"/>
      <c r="AP471" s="113"/>
      <c r="AQ471" s="113"/>
      <c r="AR471" s="113"/>
    </row>
    <row r="472" spans="10:44">
      <c r="J472" s="269"/>
      <c r="L472" s="296"/>
      <c r="M472" s="296"/>
      <c r="N472" s="296"/>
      <c r="O472" s="296"/>
      <c r="P472" s="296"/>
      <c r="Q472" s="296"/>
      <c r="AA472" s="286"/>
      <c r="AB472" s="286"/>
      <c r="AC472" s="289"/>
      <c r="AH472" s="281"/>
      <c r="AI472" s="281"/>
      <c r="AJ472" s="281"/>
      <c r="AK472" s="281"/>
      <c r="AL472" s="281"/>
      <c r="AN472" s="113"/>
      <c r="AO472" s="113"/>
      <c r="AP472" s="113"/>
      <c r="AQ472" s="113"/>
      <c r="AR472" s="113"/>
    </row>
    <row r="473" spans="10:44">
      <c r="J473" s="269"/>
      <c r="L473" s="296"/>
      <c r="M473" s="296"/>
      <c r="N473" s="296"/>
      <c r="O473" s="296"/>
      <c r="P473" s="296"/>
      <c r="Q473" s="296"/>
      <c r="AA473" s="286"/>
      <c r="AB473" s="286"/>
      <c r="AC473" s="289"/>
      <c r="AH473" s="281"/>
      <c r="AI473" s="281"/>
      <c r="AJ473" s="281"/>
      <c r="AK473" s="281"/>
      <c r="AL473" s="281"/>
      <c r="AN473" s="113"/>
      <c r="AO473" s="113"/>
      <c r="AP473" s="113"/>
      <c r="AQ473" s="113"/>
      <c r="AR473" s="113"/>
    </row>
    <row r="474" spans="10:44">
      <c r="J474" s="269"/>
      <c r="L474" s="296"/>
      <c r="M474" s="296"/>
      <c r="N474" s="296"/>
      <c r="O474" s="296"/>
      <c r="P474" s="296"/>
      <c r="Q474" s="296"/>
      <c r="AA474" s="286"/>
      <c r="AB474" s="286"/>
      <c r="AC474" s="289"/>
      <c r="AH474" s="281"/>
      <c r="AI474" s="281"/>
      <c r="AJ474" s="281"/>
      <c r="AK474" s="281"/>
      <c r="AL474" s="281"/>
      <c r="AN474" s="113"/>
      <c r="AO474" s="113"/>
      <c r="AP474" s="113"/>
      <c r="AQ474" s="113"/>
      <c r="AR474" s="113"/>
    </row>
    <row r="475" spans="10:44">
      <c r="J475" s="269"/>
      <c r="L475" s="296"/>
      <c r="M475" s="296"/>
      <c r="N475" s="296"/>
      <c r="O475" s="296"/>
      <c r="P475" s="296"/>
      <c r="Q475" s="296"/>
      <c r="AA475" s="286"/>
      <c r="AB475" s="286"/>
      <c r="AC475" s="289"/>
      <c r="AH475" s="281"/>
      <c r="AI475" s="281"/>
      <c r="AJ475" s="281"/>
      <c r="AK475" s="281"/>
      <c r="AL475" s="281"/>
      <c r="AN475" s="113"/>
      <c r="AO475" s="113"/>
      <c r="AP475" s="113"/>
      <c r="AQ475" s="113"/>
      <c r="AR475" s="113"/>
    </row>
    <row r="476" spans="10:44">
      <c r="J476" s="269"/>
      <c r="L476" s="296"/>
      <c r="M476" s="296"/>
      <c r="N476" s="296"/>
      <c r="O476" s="296"/>
      <c r="P476" s="296"/>
      <c r="Q476" s="296"/>
      <c r="AA476" s="286"/>
      <c r="AB476" s="286"/>
      <c r="AC476" s="289"/>
      <c r="AH476" s="281"/>
      <c r="AI476" s="281"/>
      <c r="AJ476" s="281"/>
      <c r="AK476" s="281"/>
      <c r="AL476" s="281"/>
      <c r="AN476" s="113"/>
      <c r="AO476" s="113"/>
      <c r="AP476" s="113"/>
      <c r="AQ476" s="113"/>
      <c r="AR476" s="113"/>
    </row>
    <row r="477" spans="10:44">
      <c r="J477" s="269"/>
      <c r="L477" s="296"/>
      <c r="M477" s="296"/>
      <c r="N477" s="296"/>
      <c r="O477" s="296"/>
      <c r="P477" s="296"/>
      <c r="Q477" s="296"/>
      <c r="AA477" s="286"/>
      <c r="AB477" s="286"/>
      <c r="AC477" s="289"/>
      <c r="AH477" s="281"/>
      <c r="AI477" s="281"/>
      <c r="AJ477" s="281"/>
      <c r="AK477" s="281"/>
      <c r="AL477" s="281"/>
      <c r="AN477" s="113"/>
      <c r="AO477" s="113"/>
      <c r="AP477" s="113"/>
      <c r="AQ477" s="113"/>
      <c r="AR477" s="113"/>
    </row>
    <row r="478" spans="10:44">
      <c r="J478" s="269"/>
      <c r="L478" s="296"/>
      <c r="M478" s="296"/>
      <c r="N478" s="296"/>
      <c r="O478" s="296"/>
      <c r="P478" s="296"/>
      <c r="Q478" s="296"/>
      <c r="AA478" s="286"/>
      <c r="AB478" s="286"/>
      <c r="AC478" s="289"/>
      <c r="AH478" s="281"/>
      <c r="AI478" s="281"/>
      <c r="AJ478" s="281"/>
      <c r="AK478" s="281"/>
      <c r="AL478" s="281"/>
      <c r="AN478" s="113"/>
      <c r="AO478" s="113"/>
      <c r="AP478" s="113"/>
      <c r="AQ478" s="113"/>
      <c r="AR478" s="113"/>
    </row>
    <row r="479" spans="10:44">
      <c r="J479" s="269"/>
      <c r="L479" s="296"/>
      <c r="M479" s="296"/>
      <c r="N479" s="296"/>
      <c r="O479" s="296"/>
      <c r="P479" s="296"/>
      <c r="Q479" s="296"/>
      <c r="AA479" s="286"/>
      <c r="AB479" s="286"/>
      <c r="AC479" s="289"/>
      <c r="AH479" s="281"/>
      <c r="AI479" s="281"/>
      <c r="AJ479" s="281"/>
      <c r="AK479" s="281"/>
      <c r="AL479" s="281"/>
      <c r="AN479" s="113"/>
      <c r="AO479" s="113"/>
      <c r="AP479" s="113"/>
      <c r="AQ479" s="113"/>
      <c r="AR479" s="113"/>
    </row>
    <row r="480" spans="10:44">
      <c r="J480" s="269"/>
      <c r="L480" s="296"/>
      <c r="M480" s="296"/>
      <c r="N480" s="296"/>
      <c r="O480" s="296"/>
      <c r="P480" s="296"/>
      <c r="Q480" s="296"/>
      <c r="AA480" s="286"/>
      <c r="AB480" s="286"/>
      <c r="AC480" s="289"/>
      <c r="AH480" s="281"/>
      <c r="AI480" s="281"/>
      <c r="AJ480" s="281"/>
      <c r="AK480" s="281"/>
      <c r="AL480" s="281"/>
      <c r="AN480" s="113"/>
      <c r="AO480" s="113"/>
      <c r="AP480" s="113"/>
      <c r="AQ480" s="113"/>
      <c r="AR480" s="113"/>
    </row>
    <row r="481" spans="10:44">
      <c r="J481" s="269"/>
      <c r="L481" s="296"/>
      <c r="M481" s="296"/>
      <c r="N481" s="296"/>
      <c r="O481" s="296"/>
      <c r="P481" s="296"/>
      <c r="Q481" s="296"/>
      <c r="AA481" s="286"/>
      <c r="AB481" s="286"/>
      <c r="AC481" s="289"/>
      <c r="AH481" s="281"/>
      <c r="AI481" s="281"/>
      <c r="AJ481" s="281"/>
      <c r="AK481" s="281"/>
      <c r="AL481" s="281"/>
      <c r="AN481" s="113"/>
      <c r="AO481" s="113"/>
      <c r="AP481" s="113"/>
      <c r="AQ481" s="113"/>
      <c r="AR481" s="113"/>
    </row>
    <row r="482" spans="10:44">
      <c r="J482" s="269"/>
      <c r="L482" s="296"/>
      <c r="M482" s="296"/>
      <c r="N482" s="296"/>
      <c r="O482" s="296"/>
      <c r="P482" s="296"/>
      <c r="Q482" s="296"/>
      <c r="AA482" s="286"/>
      <c r="AB482" s="286"/>
      <c r="AC482" s="289"/>
      <c r="AH482" s="281"/>
      <c r="AI482" s="281"/>
      <c r="AJ482" s="281"/>
      <c r="AK482" s="281"/>
      <c r="AL482" s="281"/>
      <c r="AN482" s="113"/>
      <c r="AO482" s="113"/>
      <c r="AP482" s="113"/>
      <c r="AQ482" s="113"/>
      <c r="AR482" s="113"/>
    </row>
    <row r="483" spans="10:44">
      <c r="J483" s="269"/>
      <c r="L483" s="296"/>
      <c r="M483" s="296"/>
      <c r="N483" s="296"/>
      <c r="O483" s="296"/>
      <c r="P483" s="296"/>
      <c r="Q483" s="296"/>
      <c r="AA483" s="286"/>
      <c r="AB483" s="286"/>
      <c r="AC483" s="289"/>
      <c r="AH483" s="281"/>
      <c r="AI483" s="281"/>
      <c r="AJ483" s="281"/>
      <c r="AK483" s="281"/>
      <c r="AL483" s="281"/>
      <c r="AN483" s="113"/>
      <c r="AO483" s="113"/>
      <c r="AP483" s="113"/>
      <c r="AQ483" s="113"/>
      <c r="AR483" s="113"/>
    </row>
    <row r="484" spans="10:44">
      <c r="J484" s="269"/>
      <c r="L484" s="296"/>
      <c r="M484" s="296"/>
      <c r="N484" s="296"/>
      <c r="O484" s="296"/>
      <c r="P484" s="296"/>
      <c r="Q484" s="296"/>
      <c r="AA484" s="286"/>
      <c r="AB484" s="286"/>
      <c r="AC484" s="289"/>
      <c r="AH484" s="281"/>
      <c r="AI484" s="281"/>
      <c r="AJ484" s="281"/>
      <c r="AK484" s="281"/>
      <c r="AL484" s="281"/>
      <c r="AN484" s="113"/>
      <c r="AO484" s="113"/>
      <c r="AP484" s="113"/>
      <c r="AQ484" s="113"/>
      <c r="AR484" s="113"/>
    </row>
    <row r="485" spans="10:44">
      <c r="J485" s="269"/>
      <c r="L485" s="296"/>
      <c r="M485" s="296"/>
      <c r="N485" s="296"/>
      <c r="O485" s="296"/>
      <c r="P485" s="296"/>
      <c r="Q485" s="296"/>
      <c r="AA485" s="286"/>
      <c r="AB485" s="286"/>
      <c r="AC485" s="289"/>
      <c r="AH485" s="281"/>
      <c r="AI485" s="281"/>
      <c r="AJ485" s="281"/>
      <c r="AK485" s="281"/>
      <c r="AL485" s="281"/>
      <c r="AN485" s="113"/>
      <c r="AO485" s="113"/>
      <c r="AP485" s="113"/>
      <c r="AQ485" s="113"/>
      <c r="AR485" s="113"/>
    </row>
    <row r="486" spans="10:44">
      <c r="J486" s="269"/>
      <c r="L486" s="296"/>
      <c r="M486" s="296"/>
      <c r="N486" s="296"/>
      <c r="O486" s="296"/>
      <c r="P486" s="296"/>
      <c r="Q486" s="296"/>
      <c r="AA486" s="286"/>
      <c r="AB486" s="286"/>
      <c r="AC486" s="289"/>
      <c r="AH486" s="281"/>
      <c r="AI486" s="281"/>
      <c r="AJ486" s="281"/>
      <c r="AK486" s="281"/>
      <c r="AL486" s="281"/>
      <c r="AN486" s="113"/>
      <c r="AO486" s="113"/>
      <c r="AP486" s="113"/>
      <c r="AQ486" s="113"/>
      <c r="AR486" s="113"/>
    </row>
    <row r="487" spans="10:44">
      <c r="J487" s="269"/>
      <c r="L487" s="296"/>
      <c r="M487" s="296"/>
      <c r="N487" s="296"/>
      <c r="O487" s="296"/>
      <c r="P487" s="296"/>
      <c r="Q487" s="296"/>
      <c r="AA487" s="286"/>
      <c r="AB487" s="286"/>
      <c r="AC487" s="289"/>
      <c r="AH487" s="281"/>
      <c r="AI487" s="281"/>
      <c r="AJ487" s="281"/>
      <c r="AK487" s="281"/>
      <c r="AL487" s="281"/>
      <c r="AN487" s="113"/>
      <c r="AO487" s="113"/>
      <c r="AP487" s="113"/>
      <c r="AQ487" s="113"/>
      <c r="AR487" s="113"/>
    </row>
    <row r="488" spans="10:44">
      <c r="J488" s="269"/>
      <c r="L488" s="296"/>
      <c r="M488" s="296"/>
      <c r="N488" s="296"/>
      <c r="O488" s="296"/>
      <c r="P488" s="296"/>
      <c r="Q488" s="296"/>
      <c r="AA488" s="286"/>
      <c r="AB488" s="286"/>
      <c r="AC488" s="289"/>
      <c r="AH488" s="281"/>
      <c r="AI488" s="281"/>
      <c r="AJ488" s="281"/>
      <c r="AK488" s="281"/>
      <c r="AL488" s="281"/>
      <c r="AN488" s="113"/>
      <c r="AO488" s="113"/>
      <c r="AP488" s="113"/>
      <c r="AQ488" s="113"/>
      <c r="AR488" s="113"/>
    </row>
    <row r="489" spans="10:44">
      <c r="J489" s="269"/>
      <c r="L489" s="296"/>
      <c r="M489" s="296"/>
      <c r="N489" s="296"/>
      <c r="O489" s="296"/>
      <c r="P489" s="296"/>
      <c r="Q489" s="296"/>
      <c r="AA489" s="286"/>
      <c r="AB489" s="286"/>
      <c r="AC489" s="289"/>
      <c r="AH489" s="281"/>
      <c r="AI489" s="281"/>
      <c r="AJ489" s="281"/>
      <c r="AK489" s="281"/>
      <c r="AL489" s="281"/>
      <c r="AN489" s="113"/>
      <c r="AO489" s="113"/>
      <c r="AP489" s="113"/>
      <c r="AQ489" s="113"/>
      <c r="AR489" s="113"/>
    </row>
    <row r="490" spans="10:44">
      <c r="J490" s="269"/>
      <c r="L490" s="296"/>
      <c r="M490" s="296"/>
      <c r="N490" s="296"/>
      <c r="O490" s="296"/>
      <c r="P490" s="296"/>
      <c r="Q490" s="296"/>
      <c r="AA490" s="286"/>
      <c r="AB490" s="286"/>
      <c r="AC490" s="289"/>
      <c r="AH490" s="281"/>
      <c r="AI490" s="281"/>
      <c r="AJ490" s="281"/>
      <c r="AK490" s="281"/>
      <c r="AL490" s="281"/>
      <c r="AN490" s="113"/>
      <c r="AO490" s="113"/>
      <c r="AP490" s="113"/>
      <c r="AQ490" s="113"/>
      <c r="AR490" s="113"/>
    </row>
    <row r="491" spans="10:44">
      <c r="J491" s="269"/>
      <c r="L491" s="296"/>
      <c r="M491" s="296"/>
      <c r="N491" s="296"/>
      <c r="O491" s="296"/>
      <c r="P491" s="296"/>
      <c r="Q491" s="296"/>
      <c r="AA491" s="286"/>
      <c r="AB491" s="286"/>
      <c r="AC491" s="289"/>
      <c r="AH491" s="281"/>
      <c r="AI491" s="281"/>
      <c r="AJ491" s="281"/>
      <c r="AK491" s="281"/>
      <c r="AL491" s="281"/>
      <c r="AN491" s="113"/>
      <c r="AO491" s="113"/>
      <c r="AP491" s="113"/>
      <c r="AQ491" s="113"/>
      <c r="AR491" s="113"/>
    </row>
    <row r="492" spans="10:44">
      <c r="J492" s="269"/>
      <c r="L492" s="296"/>
      <c r="M492" s="296"/>
      <c r="N492" s="296"/>
      <c r="O492" s="296"/>
      <c r="P492" s="296"/>
      <c r="Q492" s="296"/>
      <c r="AA492" s="286"/>
      <c r="AB492" s="286"/>
      <c r="AC492" s="289"/>
      <c r="AH492" s="281"/>
      <c r="AI492" s="281"/>
      <c r="AJ492" s="281"/>
      <c r="AK492" s="281"/>
      <c r="AL492" s="281"/>
      <c r="AN492" s="113"/>
      <c r="AO492" s="113"/>
      <c r="AP492" s="113"/>
      <c r="AQ492" s="113"/>
      <c r="AR492" s="113"/>
    </row>
    <row r="493" spans="10:44">
      <c r="J493" s="269"/>
      <c r="L493" s="296"/>
      <c r="M493" s="296"/>
      <c r="N493" s="296"/>
      <c r="O493" s="296"/>
      <c r="P493" s="296"/>
      <c r="Q493" s="296"/>
      <c r="AA493" s="286"/>
      <c r="AB493" s="286"/>
      <c r="AC493" s="289"/>
      <c r="AH493" s="281"/>
      <c r="AI493" s="281"/>
      <c r="AJ493" s="281"/>
      <c r="AK493" s="281"/>
      <c r="AL493" s="281"/>
      <c r="AN493" s="113"/>
      <c r="AO493" s="113"/>
      <c r="AP493" s="113"/>
      <c r="AQ493" s="113"/>
      <c r="AR493" s="113"/>
    </row>
    <row r="494" spans="10:44">
      <c r="J494" s="269"/>
      <c r="L494" s="296"/>
      <c r="M494" s="296"/>
      <c r="N494" s="296"/>
      <c r="O494" s="296"/>
      <c r="P494" s="296"/>
      <c r="Q494" s="296"/>
      <c r="AA494" s="286"/>
      <c r="AB494" s="286"/>
      <c r="AC494" s="289"/>
      <c r="AH494" s="281"/>
      <c r="AI494" s="281"/>
      <c r="AJ494" s="281"/>
      <c r="AK494" s="281"/>
      <c r="AL494" s="281"/>
      <c r="AN494" s="113"/>
      <c r="AO494" s="113"/>
      <c r="AP494" s="113"/>
      <c r="AQ494" s="113"/>
      <c r="AR494" s="113"/>
    </row>
    <row r="495" spans="10:44">
      <c r="J495" s="269"/>
      <c r="L495" s="296"/>
      <c r="M495" s="296"/>
      <c r="N495" s="296"/>
      <c r="O495" s="296"/>
      <c r="P495" s="296"/>
      <c r="Q495" s="296"/>
      <c r="AA495" s="286"/>
      <c r="AB495" s="286"/>
      <c r="AC495" s="289"/>
      <c r="AH495" s="281"/>
      <c r="AI495" s="281"/>
      <c r="AJ495" s="281"/>
      <c r="AK495" s="281"/>
      <c r="AL495" s="281"/>
      <c r="AN495" s="113"/>
      <c r="AO495" s="113"/>
      <c r="AP495" s="113"/>
      <c r="AQ495" s="113"/>
      <c r="AR495" s="113"/>
    </row>
    <row r="496" spans="10:44">
      <c r="J496" s="269"/>
      <c r="L496" s="296"/>
      <c r="M496" s="296"/>
      <c r="N496" s="296"/>
      <c r="O496" s="296"/>
      <c r="P496" s="296"/>
      <c r="Q496" s="296"/>
      <c r="AA496" s="286"/>
      <c r="AB496" s="286"/>
      <c r="AC496" s="289"/>
      <c r="AH496" s="281"/>
      <c r="AI496" s="281"/>
      <c r="AJ496" s="281"/>
      <c r="AK496" s="281"/>
      <c r="AL496" s="281"/>
      <c r="AN496" s="113"/>
      <c r="AO496" s="113"/>
      <c r="AP496" s="113"/>
      <c r="AQ496" s="113"/>
      <c r="AR496" s="113"/>
    </row>
    <row r="497" spans="10:44">
      <c r="J497" s="269"/>
      <c r="L497" s="296"/>
      <c r="M497" s="296"/>
      <c r="N497" s="296"/>
      <c r="O497" s="296"/>
      <c r="P497" s="296"/>
      <c r="Q497" s="296"/>
      <c r="AA497" s="286"/>
      <c r="AB497" s="286"/>
      <c r="AC497" s="289"/>
      <c r="AH497" s="281"/>
      <c r="AI497" s="281"/>
      <c r="AJ497" s="281"/>
      <c r="AK497" s="281"/>
      <c r="AL497" s="281"/>
      <c r="AN497" s="113"/>
      <c r="AO497" s="113"/>
      <c r="AP497" s="113"/>
      <c r="AQ497" s="113"/>
      <c r="AR497" s="113"/>
    </row>
    <row r="498" spans="10:44">
      <c r="J498" s="269"/>
      <c r="L498" s="296"/>
      <c r="M498" s="296"/>
      <c r="N498" s="296"/>
      <c r="O498" s="296"/>
      <c r="P498" s="296"/>
      <c r="Q498" s="296"/>
      <c r="AA498" s="286"/>
      <c r="AB498" s="286"/>
      <c r="AC498" s="289"/>
      <c r="AH498" s="281"/>
      <c r="AI498" s="281"/>
      <c r="AJ498" s="281"/>
      <c r="AK498" s="281"/>
      <c r="AL498" s="281"/>
      <c r="AN498" s="113"/>
      <c r="AO498" s="113"/>
      <c r="AP498" s="113"/>
      <c r="AQ498" s="113"/>
      <c r="AR498" s="113"/>
    </row>
    <row r="499" spans="10:44">
      <c r="J499" s="269"/>
      <c r="L499" s="296"/>
      <c r="M499" s="296"/>
      <c r="N499" s="296"/>
      <c r="O499" s="296"/>
      <c r="P499" s="296"/>
      <c r="Q499" s="296"/>
      <c r="AA499" s="286"/>
      <c r="AB499" s="286"/>
      <c r="AC499" s="289"/>
      <c r="AH499" s="281"/>
      <c r="AI499" s="281"/>
      <c r="AJ499" s="281"/>
      <c r="AK499" s="281"/>
      <c r="AL499" s="281"/>
      <c r="AN499" s="113"/>
      <c r="AO499" s="113"/>
      <c r="AP499" s="113"/>
      <c r="AQ499" s="113"/>
      <c r="AR499" s="113"/>
    </row>
    <row r="500" spans="10:44">
      <c r="J500" s="269"/>
      <c r="L500" s="296"/>
      <c r="M500" s="296"/>
      <c r="N500" s="296"/>
      <c r="O500" s="296"/>
      <c r="P500" s="296"/>
      <c r="Q500" s="296"/>
      <c r="AA500" s="286"/>
      <c r="AB500" s="286"/>
      <c r="AC500" s="289"/>
      <c r="AH500" s="281"/>
      <c r="AI500" s="281"/>
      <c r="AJ500" s="281"/>
      <c r="AK500" s="281"/>
      <c r="AL500" s="281"/>
      <c r="AN500" s="113"/>
      <c r="AO500" s="113"/>
      <c r="AP500" s="113"/>
      <c r="AQ500" s="113"/>
      <c r="AR500" s="113"/>
    </row>
    <row r="501" spans="10:44">
      <c r="J501" s="269"/>
      <c r="L501" s="296"/>
      <c r="M501" s="296"/>
      <c r="N501" s="296"/>
      <c r="O501" s="296"/>
      <c r="P501" s="296"/>
      <c r="Q501" s="296"/>
      <c r="AA501" s="286"/>
      <c r="AB501" s="286"/>
      <c r="AC501" s="289"/>
      <c r="AH501" s="281"/>
      <c r="AI501" s="281"/>
      <c r="AJ501" s="281"/>
      <c r="AK501" s="281"/>
      <c r="AL501" s="281"/>
      <c r="AN501" s="113"/>
      <c r="AO501" s="113"/>
      <c r="AP501" s="113"/>
      <c r="AQ501" s="113"/>
      <c r="AR501" s="113"/>
    </row>
    <row r="502" spans="10:44">
      <c r="J502" s="269"/>
      <c r="L502" s="296"/>
      <c r="M502" s="296"/>
      <c r="N502" s="296"/>
      <c r="O502" s="296"/>
      <c r="P502" s="296"/>
      <c r="Q502" s="296"/>
      <c r="AA502" s="286"/>
      <c r="AB502" s="286"/>
      <c r="AC502" s="289"/>
      <c r="AH502" s="281"/>
      <c r="AI502" s="281"/>
      <c r="AJ502" s="281"/>
      <c r="AK502" s="281"/>
      <c r="AL502" s="281"/>
      <c r="AN502" s="113"/>
      <c r="AO502" s="113"/>
      <c r="AP502" s="113"/>
      <c r="AQ502" s="113"/>
      <c r="AR502" s="113"/>
    </row>
    <row r="503" spans="10:44">
      <c r="J503" s="269"/>
      <c r="L503" s="296"/>
      <c r="M503" s="296"/>
      <c r="N503" s="296"/>
      <c r="O503" s="296"/>
      <c r="P503" s="296"/>
      <c r="Q503" s="296"/>
      <c r="AA503" s="286"/>
      <c r="AB503" s="286"/>
      <c r="AC503" s="289"/>
      <c r="AH503" s="281"/>
      <c r="AI503" s="281"/>
      <c r="AJ503" s="281"/>
      <c r="AK503" s="281"/>
      <c r="AL503" s="281"/>
      <c r="AN503" s="113"/>
      <c r="AO503" s="113"/>
      <c r="AP503" s="113"/>
      <c r="AQ503" s="113"/>
      <c r="AR503" s="113"/>
    </row>
    <row r="504" spans="10:44">
      <c r="J504" s="269"/>
      <c r="L504" s="296"/>
      <c r="M504" s="296"/>
      <c r="N504" s="296"/>
      <c r="O504" s="296"/>
      <c r="P504" s="296"/>
      <c r="Q504" s="296"/>
      <c r="AA504" s="286"/>
      <c r="AB504" s="286"/>
      <c r="AC504" s="289"/>
      <c r="AH504" s="281"/>
      <c r="AI504" s="281"/>
      <c r="AJ504" s="281"/>
      <c r="AK504" s="281"/>
      <c r="AL504" s="281"/>
      <c r="AN504" s="113"/>
      <c r="AO504" s="113"/>
      <c r="AP504" s="113"/>
      <c r="AQ504" s="113"/>
      <c r="AR504" s="113"/>
    </row>
    <row r="505" spans="10:44">
      <c r="J505" s="269"/>
      <c r="L505" s="296"/>
      <c r="M505" s="296"/>
      <c r="N505" s="296"/>
      <c r="O505" s="296"/>
      <c r="P505" s="296"/>
      <c r="Q505" s="296"/>
      <c r="AA505" s="286"/>
      <c r="AB505" s="286"/>
      <c r="AC505" s="289"/>
      <c r="AH505" s="281"/>
      <c r="AI505" s="281"/>
      <c r="AJ505" s="281"/>
      <c r="AK505" s="281"/>
      <c r="AL505" s="281"/>
      <c r="AN505" s="113"/>
      <c r="AO505" s="113"/>
      <c r="AP505" s="113"/>
      <c r="AQ505" s="113"/>
      <c r="AR505" s="113"/>
    </row>
    <row r="506" spans="10:44">
      <c r="J506" s="269"/>
      <c r="L506" s="296"/>
      <c r="M506" s="296"/>
      <c r="N506" s="296"/>
      <c r="O506" s="296"/>
      <c r="P506" s="296"/>
      <c r="Q506" s="296"/>
      <c r="AA506" s="286"/>
      <c r="AB506" s="286"/>
      <c r="AC506" s="289"/>
      <c r="AH506" s="281"/>
      <c r="AI506" s="281"/>
      <c r="AJ506" s="281"/>
      <c r="AK506" s="281"/>
      <c r="AL506" s="281"/>
      <c r="AN506" s="113"/>
      <c r="AO506" s="113"/>
      <c r="AP506" s="113"/>
      <c r="AQ506" s="113"/>
      <c r="AR506" s="113"/>
    </row>
    <row r="507" spans="10:44">
      <c r="J507" s="269"/>
      <c r="L507" s="296"/>
      <c r="M507" s="296"/>
      <c r="N507" s="296"/>
      <c r="O507" s="296"/>
      <c r="P507" s="296"/>
      <c r="Q507" s="296"/>
      <c r="AA507" s="286"/>
      <c r="AB507" s="286"/>
      <c r="AC507" s="289"/>
      <c r="AH507" s="281"/>
      <c r="AI507" s="281"/>
      <c r="AJ507" s="281"/>
      <c r="AK507" s="281"/>
      <c r="AL507" s="281"/>
      <c r="AN507" s="113"/>
      <c r="AO507" s="113"/>
      <c r="AP507" s="113"/>
      <c r="AQ507" s="113"/>
      <c r="AR507" s="113"/>
    </row>
    <row r="508" spans="10:44">
      <c r="J508" s="269"/>
      <c r="L508" s="296"/>
      <c r="M508" s="296"/>
      <c r="N508" s="296"/>
      <c r="O508" s="296"/>
      <c r="P508" s="296"/>
      <c r="Q508" s="296"/>
      <c r="AA508" s="286"/>
      <c r="AB508" s="286"/>
      <c r="AC508" s="289"/>
      <c r="AH508" s="281"/>
      <c r="AI508" s="281"/>
      <c r="AJ508" s="281"/>
      <c r="AK508" s="281"/>
      <c r="AL508" s="281"/>
      <c r="AN508" s="113"/>
      <c r="AO508" s="113"/>
      <c r="AP508" s="113"/>
      <c r="AQ508" s="113"/>
      <c r="AR508" s="113"/>
    </row>
    <row r="509" spans="10:44">
      <c r="J509" s="269"/>
      <c r="L509" s="296"/>
      <c r="M509" s="296"/>
      <c r="N509" s="296"/>
      <c r="O509" s="296"/>
      <c r="P509" s="296"/>
      <c r="Q509" s="296"/>
      <c r="AA509" s="286"/>
      <c r="AB509" s="286"/>
      <c r="AC509" s="289"/>
      <c r="AH509" s="281"/>
      <c r="AI509" s="281"/>
      <c r="AJ509" s="281"/>
      <c r="AK509" s="281"/>
      <c r="AL509" s="281"/>
      <c r="AN509" s="113"/>
      <c r="AO509" s="113"/>
      <c r="AP509" s="113"/>
      <c r="AQ509" s="113"/>
      <c r="AR509" s="113"/>
    </row>
    <row r="510" spans="10:44">
      <c r="J510" s="269"/>
      <c r="L510" s="296"/>
      <c r="M510" s="296"/>
      <c r="N510" s="296"/>
      <c r="O510" s="296"/>
      <c r="P510" s="296"/>
      <c r="Q510" s="296"/>
      <c r="AA510" s="286"/>
      <c r="AB510" s="286"/>
      <c r="AC510" s="289"/>
      <c r="AH510" s="281"/>
      <c r="AI510" s="281"/>
      <c r="AJ510" s="281"/>
      <c r="AK510" s="281"/>
      <c r="AL510" s="281"/>
      <c r="AN510" s="113"/>
      <c r="AO510" s="113"/>
      <c r="AP510" s="113"/>
      <c r="AQ510" s="113"/>
      <c r="AR510" s="113"/>
    </row>
    <row r="511" spans="10:44">
      <c r="J511" s="269"/>
      <c r="L511" s="296"/>
      <c r="M511" s="296"/>
      <c r="N511" s="296"/>
      <c r="O511" s="296"/>
      <c r="P511" s="296"/>
      <c r="Q511" s="296"/>
      <c r="AA511" s="286"/>
      <c r="AB511" s="286"/>
      <c r="AC511" s="289"/>
      <c r="AH511" s="281"/>
      <c r="AI511" s="281"/>
      <c r="AJ511" s="281"/>
      <c r="AK511" s="281"/>
      <c r="AL511" s="281"/>
      <c r="AN511" s="113"/>
      <c r="AO511" s="113"/>
      <c r="AP511" s="113"/>
      <c r="AQ511" s="113"/>
      <c r="AR511" s="113"/>
    </row>
    <row r="512" spans="10:44">
      <c r="J512" s="269"/>
      <c r="L512" s="296"/>
      <c r="M512" s="296"/>
      <c r="N512" s="296"/>
      <c r="O512" s="296"/>
      <c r="P512" s="296"/>
      <c r="Q512" s="296"/>
      <c r="AA512" s="286"/>
      <c r="AB512" s="286"/>
      <c r="AC512" s="289"/>
      <c r="AH512" s="281"/>
      <c r="AI512" s="281"/>
      <c r="AJ512" s="281"/>
      <c r="AK512" s="281"/>
      <c r="AL512" s="281"/>
      <c r="AN512" s="113"/>
      <c r="AO512" s="113"/>
      <c r="AP512" s="113"/>
      <c r="AQ512" s="113"/>
      <c r="AR512" s="113"/>
    </row>
    <row r="513" spans="10:44">
      <c r="J513" s="269"/>
      <c r="L513" s="296"/>
      <c r="M513" s="296"/>
      <c r="N513" s="296"/>
      <c r="O513" s="296"/>
      <c r="P513" s="296"/>
      <c r="Q513" s="296"/>
      <c r="AA513" s="286"/>
      <c r="AB513" s="286"/>
      <c r="AC513" s="289"/>
      <c r="AH513" s="281"/>
      <c r="AI513" s="281"/>
      <c r="AJ513" s="281"/>
      <c r="AK513" s="281"/>
      <c r="AL513" s="281"/>
      <c r="AN513" s="113"/>
      <c r="AO513" s="113"/>
      <c r="AP513" s="113"/>
      <c r="AQ513" s="113"/>
      <c r="AR513" s="113"/>
    </row>
    <row r="514" spans="10:44">
      <c r="J514" s="269"/>
      <c r="L514" s="296"/>
      <c r="M514" s="296"/>
      <c r="N514" s="296"/>
      <c r="O514" s="296"/>
      <c r="P514" s="296"/>
      <c r="Q514" s="296"/>
      <c r="AA514" s="286"/>
      <c r="AB514" s="286"/>
      <c r="AC514" s="289"/>
      <c r="AH514" s="281"/>
      <c r="AI514" s="281"/>
      <c r="AJ514" s="281"/>
      <c r="AK514" s="281"/>
      <c r="AL514" s="281"/>
      <c r="AN514" s="113"/>
      <c r="AO514" s="113"/>
      <c r="AP514" s="113"/>
      <c r="AQ514" s="113"/>
      <c r="AR514" s="113"/>
    </row>
    <row r="515" spans="10:44">
      <c r="J515" s="269"/>
      <c r="L515" s="296"/>
      <c r="M515" s="296"/>
      <c r="N515" s="296"/>
      <c r="O515" s="296"/>
      <c r="P515" s="296"/>
      <c r="Q515" s="296"/>
      <c r="AA515" s="286"/>
      <c r="AB515" s="286"/>
      <c r="AC515" s="289"/>
      <c r="AH515" s="281"/>
      <c r="AI515" s="281"/>
      <c r="AJ515" s="281"/>
      <c r="AK515" s="281"/>
      <c r="AL515" s="281"/>
      <c r="AN515" s="113"/>
      <c r="AO515" s="113"/>
      <c r="AP515" s="113"/>
      <c r="AQ515" s="113"/>
      <c r="AR515" s="113"/>
    </row>
    <row r="516" spans="10:44">
      <c r="J516" s="269"/>
      <c r="L516" s="296"/>
      <c r="M516" s="296"/>
      <c r="N516" s="296"/>
      <c r="O516" s="296"/>
      <c r="P516" s="296"/>
      <c r="Q516" s="296"/>
      <c r="AA516" s="286"/>
      <c r="AB516" s="286"/>
      <c r="AC516" s="289"/>
      <c r="AH516" s="281"/>
      <c r="AI516" s="281"/>
      <c r="AJ516" s="281"/>
      <c r="AK516" s="281"/>
      <c r="AL516" s="281"/>
      <c r="AN516" s="113"/>
      <c r="AO516" s="113"/>
      <c r="AP516" s="113"/>
      <c r="AQ516" s="113"/>
      <c r="AR516" s="113"/>
    </row>
    <row r="517" spans="10:44">
      <c r="J517" s="269"/>
      <c r="L517" s="296"/>
      <c r="M517" s="296"/>
      <c r="N517" s="296"/>
      <c r="O517" s="296"/>
      <c r="P517" s="296"/>
      <c r="Q517" s="296"/>
      <c r="AA517" s="286"/>
      <c r="AB517" s="286"/>
      <c r="AC517" s="289"/>
      <c r="AH517" s="281"/>
      <c r="AI517" s="281"/>
      <c r="AJ517" s="281"/>
      <c r="AK517" s="281"/>
      <c r="AL517" s="281"/>
      <c r="AN517" s="113"/>
      <c r="AO517" s="113"/>
      <c r="AP517" s="113"/>
      <c r="AQ517" s="113"/>
      <c r="AR517" s="113"/>
    </row>
    <row r="518" spans="10:44">
      <c r="J518" s="269"/>
      <c r="L518" s="296"/>
      <c r="M518" s="296"/>
      <c r="N518" s="296"/>
      <c r="O518" s="296"/>
      <c r="P518" s="296"/>
      <c r="Q518" s="296"/>
      <c r="AA518" s="286"/>
      <c r="AB518" s="286"/>
      <c r="AC518" s="289"/>
      <c r="AH518" s="281"/>
      <c r="AI518" s="281"/>
      <c r="AJ518" s="281"/>
      <c r="AK518" s="281"/>
      <c r="AL518" s="281"/>
      <c r="AN518" s="113"/>
      <c r="AO518" s="113"/>
      <c r="AP518" s="113"/>
      <c r="AQ518" s="113"/>
      <c r="AR518" s="113"/>
    </row>
    <row r="519" spans="10:44">
      <c r="J519" s="269"/>
      <c r="L519" s="296"/>
      <c r="M519" s="296"/>
      <c r="N519" s="296"/>
      <c r="O519" s="296"/>
      <c r="P519" s="296"/>
      <c r="Q519" s="296"/>
      <c r="AA519" s="286"/>
      <c r="AB519" s="286"/>
      <c r="AC519" s="289"/>
      <c r="AH519" s="281"/>
      <c r="AI519" s="281"/>
      <c r="AJ519" s="281"/>
      <c r="AK519" s="281"/>
      <c r="AL519" s="281"/>
      <c r="AN519" s="113"/>
      <c r="AO519" s="113"/>
      <c r="AP519" s="113"/>
      <c r="AQ519" s="113"/>
      <c r="AR519" s="113"/>
    </row>
    <row r="520" spans="10:44">
      <c r="J520" s="269"/>
      <c r="L520" s="296"/>
      <c r="M520" s="296"/>
      <c r="N520" s="296"/>
      <c r="O520" s="296"/>
      <c r="P520" s="296"/>
      <c r="Q520" s="296"/>
      <c r="AA520" s="286"/>
      <c r="AB520" s="286"/>
      <c r="AC520" s="289"/>
      <c r="AH520" s="281"/>
      <c r="AI520" s="281"/>
      <c r="AJ520" s="281"/>
      <c r="AK520" s="281"/>
      <c r="AL520" s="281"/>
      <c r="AN520" s="113"/>
      <c r="AO520" s="113"/>
      <c r="AP520" s="113"/>
      <c r="AQ520" s="113"/>
      <c r="AR520" s="113"/>
    </row>
    <row r="521" spans="10:44">
      <c r="J521" s="269"/>
      <c r="L521" s="296"/>
      <c r="M521" s="296"/>
      <c r="N521" s="296"/>
      <c r="O521" s="296"/>
      <c r="P521" s="296"/>
      <c r="Q521" s="296"/>
      <c r="AA521" s="286"/>
      <c r="AB521" s="286"/>
      <c r="AC521" s="289"/>
      <c r="AH521" s="281"/>
      <c r="AI521" s="281"/>
      <c r="AJ521" s="281"/>
      <c r="AK521" s="281"/>
      <c r="AL521" s="281"/>
      <c r="AN521" s="113"/>
      <c r="AO521" s="113"/>
      <c r="AP521" s="113"/>
      <c r="AQ521" s="113"/>
      <c r="AR521" s="113"/>
    </row>
    <row r="522" spans="10:44">
      <c r="J522" s="269"/>
      <c r="L522" s="296"/>
      <c r="M522" s="296"/>
      <c r="N522" s="296"/>
      <c r="O522" s="296"/>
      <c r="P522" s="296"/>
      <c r="Q522" s="296"/>
      <c r="AA522" s="286"/>
      <c r="AB522" s="286"/>
      <c r="AC522" s="289"/>
      <c r="AH522" s="281"/>
      <c r="AI522" s="281"/>
      <c r="AJ522" s="281"/>
      <c r="AK522" s="281"/>
      <c r="AL522" s="281"/>
      <c r="AN522" s="113"/>
      <c r="AO522" s="113"/>
      <c r="AP522" s="113"/>
      <c r="AQ522" s="113"/>
      <c r="AR522" s="113"/>
    </row>
    <row r="523" spans="10:44">
      <c r="J523" s="269"/>
      <c r="L523" s="296"/>
      <c r="M523" s="296"/>
      <c r="N523" s="296"/>
      <c r="O523" s="296"/>
      <c r="P523" s="296"/>
      <c r="Q523" s="296"/>
      <c r="AA523" s="286"/>
      <c r="AB523" s="286"/>
      <c r="AC523" s="289"/>
      <c r="AH523" s="281"/>
      <c r="AI523" s="281"/>
      <c r="AJ523" s="281"/>
      <c r="AK523" s="281"/>
      <c r="AL523" s="281"/>
      <c r="AN523" s="113"/>
      <c r="AO523" s="113"/>
      <c r="AP523" s="113"/>
      <c r="AQ523" s="113"/>
      <c r="AR523" s="113"/>
    </row>
    <row r="524" spans="10:44">
      <c r="J524" s="269"/>
      <c r="L524" s="296"/>
      <c r="M524" s="296"/>
      <c r="N524" s="296"/>
      <c r="O524" s="296"/>
      <c r="P524" s="296"/>
      <c r="Q524" s="296"/>
      <c r="AA524" s="286"/>
      <c r="AB524" s="286"/>
      <c r="AC524" s="289"/>
      <c r="AH524" s="281"/>
      <c r="AI524" s="281"/>
      <c r="AJ524" s="281"/>
      <c r="AK524" s="281"/>
      <c r="AL524" s="281"/>
      <c r="AN524" s="113"/>
      <c r="AO524" s="113"/>
      <c r="AP524" s="113"/>
      <c r="AQ524" s="113"/>
      <c r="AR524" s="113"/>
    </row>
    <row r="525" spans="10:44">
      <c r="J525" s="269"/>
      <c r="L525" s="296"/>
      <c r="M525" s="296"/>
      <c r="N525" s="296"/>
      <c r="O525" s="296"/>
      <c r="P525" s="296"/>
      <c r="Q525" s="296"/>
      <c r="AA525" s="286"/>
      <c r="AB525" s="286"/>
      <c r="AC525" s="289"/>
      <c r="AH525" s="281"/>
      <c r="AI525" s="281"/>
      <c r="AJ525" s="281"/>
      <c r="AK525" s="281"/>
      <c r="AL525" s="281"/>
      <c r="AN525" s="113"/>
      <c r="AO525" s="113"/>
      <c r="AP525" s="113"/>
      <c r="AQ525" s="113"/>
      <c r="AR525" s="113"/>
    </row>
    <row r="526" spans="10:44">
      <c r="J526" s="269"/>
      <c r="L526" s="296"/>
      <c r="M526" s="296"/>
      <c r="N526" s="296"/>
      <c r="O526" s="296"/>
      <c r="P526" s="296"/>
      <c r="Q526" s="296"/>
      <c r="AA526" s="286"/>
      <c r="AB526" s="286"/>
      <c r="AC526" s="289"/>
      <c r="AH526" s="281"/>
      <c r="AI526" s="281"/>
      <c r="AJ526" s="281"/>
      <c r="AK526" s="281"/>
      <c r="AL526" s="281"/>
      <c r="AN526" s="113"/>
      <c r="AO526" s="113"/>
      <c r="AP526" s="113"/>
      <c r="AQ526" s="113"/>
      <c r="AR526" s="113"/>
    </row>
    <row r="527" spans="10:44">
      <c r="J527" s="269"/>
      <c r="L527" s="296"/>
      <c r="M527" s="296"/>
      <c r="N527" s="296"/>
      <c r="O527" s="296"/>
      <c r="P527" s="296"/>
      <c r="Q527" s="296"/>
      <c r="AA527" s="286"/>
      <c r="AB527" s="286"/>
      <c r="AC527" s="289"/>
      <c r="AH527" s="281"/>
      <c r="AI527" s="281"/>
      <c r="AJ527" s="281"/>
      <c r="AK527" s="281"/>
      <c r="AL527" s="281"/>
      <c r="AN527" s="113"/>
      <c r="AO527" s="113"/>
      <c r="AP527" s="113"/>
      <c r="AQ527" s="113"/>
      <c r="AR527" s="113"/>
    </row>
    <row r="528" spans="10:44">
      <c r="J528" s="269"/>
      <c r="L528" s="296"/>
      <c r="M528" s="296"/>
      <c r="N528" s="296"/>
      <c r="O528" s="296"/>
      <c r="P528" s="296"/>
      <c r="Q528" s="296"/>
      <c r="AA528" s="286"/>
      <c r="AB528" s="286"/>
      <c r="AC528" s="289"/>
      <c r="AH528" s="281"/>
      <c r="AI528" s="281"/>
      <c r="AJ528" s="281"/>
      <c r="AK528" s="281"/>
      <c r="AL528" s="281"/>
      <c r="AN528" s="113"/>
      <c r="AO528" s="113"/>
      <c r="AP528" s="113"/>
      <c r="AQ528" s="113"/>
      <c r="AR528" s="113"/>
    </row>
    <row r="529" spans="10:44">
      <c r="J529" s="269"/>
      <c r="L529" s="296"/>
      <c r="M529" s="296"/>
      <c r="N529" s="296"/>
      <c r="O529" s="296"/>
      <c r="P529" s="296"/>
      <c r="Q529" s="296"/>
      <c r="AA529" s="286"/>
      <c r="AB529" s="286"/>
      <c r="AC529" s="289"/>
      <c r="AH529" s="281"/>
      <c r="AI529" s="281"/>
      <c r="AJ529" s="281"/>
      <c r="AK529" s="281"/>
      <c r="AL529" s="281"/>
      <c r="AN529" s="113"/>
      <c r="AO529" s="113"/>
      <c r="AP529" s="113"/>
      <c r="AQ529" s="113"/>
      <c r="AR529" s="113"/>
    </row>
    <row r="530" spans="10:44">
      <c r="J530" s="269"/>
      <c r="L530" s="296"/>
      <c r="M530" s="296"/>
      <c r="N530" s="296"/>
      <c r="O530" s="296"/>
      <c r="P530" s="296"/>
      <c r="Q530" s="296"/>
      <c r="AA530" s="286"/>
      <c r="AB530" s="286"/>
      <c r="AC530" s="289"/>
      <c r="AH530" s="281"/>
      <c r="AI530" s="281"/>
      <c r="AJ530" s="281"/>
      <c r="AK530" s="281"/>
      <c r="AL530" s="281"/>
      <c r="AN530" s="113"/>
      <c r="AO530" s="113"/>
      <c r="AP530" s="113"/>
      <c r="AQ530" s="113"/>
      <c r="AR530" s="113"/>
    </row>
    <row r="531" spans="10:44">
      <c r="J531" s="269"/>
      <c r="L531" s="296"/>
      <c r="M531" s="296"/>
      <c r="N531" s="296"/>
      <c r="O531" s="296"/>
      <c r="P531" s="296"/>
      <c r="Q531" s="296"/>
      <c r="AA531" s="286"/>
      <c r="AB531" s="286"/>
      <c r="AC531" s="289"/>
      <c r="AH531" s="281"/>
      <c r="AI531" s="281"/>
      <c r="AJ531" s="281"/>
      <c r="AK531" s="281"/>
      <c r="AL531" s="281"/>
      <c r="AN531" s="113"/>
      <c r="AO531" s="113"/>
      <c r="AP531" s="113"/>
      <c r="AQ531" s="113"/>
      <c r="AR531" s="113"/>
    </row>
    <row r="532" spans="10:44">
      <c r="J532" s="269"/>
      <c r="L532" s="296"/>
      <c r="M532" s="296"/>
      <c r="N532" s="296"/>
      <c r="O532" s="296"/>
      <c r="P532" s="296"/>
      <c r="Q532" s="296"/>
      <c r="AA532" s="286"/>
      <c r="AB532" s="286"/>
      <c r="AC532" s="289"/>
      <c r="AH532" s="281"/>
      <c r="AI532" s="281"/>
      <c r="AJ532" s="281"/>
      <c r="AK532" s="281"/>
      <c r="AL532" s="281"/>
      <c r="AN532" s="113"/>
      <c r="AO532" s="113"/>
      <c r="AP532" s="113"/>
      <c r="AQ532" s="113"/>
      <c r="AR532" s="113"/>
    </row>
    <row r="533" spans="10:44">
      <c r="J533" s="269"/>
      <c r="L533" s="296"/>
      <c r="M533" s="296"/>
      <c r="N533" s="296"/>
      <c r="O533" s="296"/>
      <c r="P533" s="296"/>
      <c r="Q533" s="296"/>
      <c r="AA533" s="286"/>
      <c r="AB533" s="286"/>
      <c r="AC533" s="289"/>
      <c r="AH533" s="281"/>
      <c r="AI533" s="281"/>
      <c r="AJ533" s="281"/>
      <c r="AK533" s="281"/>
      <c r="AL533" s="281"/>
      <c r="AN533" s="113"/>
      <c r="AO533" s="113"/>
      <c r="AP533" s="113"/>
      <c r="AQ533" s="113"/>
      <c r="AR533" s="113"/>
    </row>
    <row r="534" spans="10:44">
      <c r="J534" s="269"/>
      <c r="L534" s="296"/>
      <c r="M534" s="296"/>
      <c r="N534" s="296"/>
      <c r="O534" s="296"/>
      <c r="P534" s="296"/>
      <c r="Q534" s="296"/>
      <c r="AA534" s="286"/>
      <c r="AB534" s="286"/>
      <c r="AC534" s="289"/>
      <c r="AH534" s="281"/>
      <c r="AI534" s="281"/>
      <c r="AJ534" s="281"/>
      <c r="AK534" s="281"/>
      <c r="AL534" s="281"/>
      <c r="AN534" s="113"/>
      <c r="AO534" s="113"/>
      <c r="AP534" s="113"/>
      <c r="AQ534" s="113"/>
      <c r="AR534" s="113"/>
    </row>
    <row r="535" spans="10:44">
      <c r="J535" s="269"/>
      <c r="L535" s="296"/>
      <c r="M535" s="296"/>
      <c r="N535" s="296"/>
      <c r="O535" s="296"/>
      <c r="P535" s="296"/>
      <c r="Q535" s="296"/>
      <c r="AA535" s="286"/>
      <c r="AB535" s="286"/>
      <c r="AC535" s="289"/>
      <c r="AH535" s="281"/>
      <c r="AI535" s="281"/>
      <c r="AJ535" s="281"/>
      <c r="AK535" s="281"/>
      <c r="AL535" s="281"/>
      <c r="AN535" s="113"/>
      <c r="AO535" s="113"/>
      <c r="AP535" s="113"/>
      <c r="AQ535" s="113"/>
      <c r="AR535" s="113"/>
    </row>
    <row r="536" spans="10:44">
      <c r="J536" s="269"/>
      <c r="L536" s="296"/>
      <c r="M536" s="296"/>
      <c r="N536" s="296"/>
      <c r="O536" s="296"/>
      <c r="P536" s="296"/>
      <c r="Q536" s="296"/>
      <c r="AA536" s="286"/>
      <c r="AB536" s="286"/>
      <c r="AC536" s="289"/>
      <c r="AH536" s="281"/>
      <c r="AI536" s="281"/>
      <c r="AJ536" s="281"/>
      <c r="AK536" s="281"/>
      <c r="AL536" s="281"/>
      <c r="AN536" s="113"/>
      <c r="AO536" s="113"/>
      <c r="AP536" s="113"/>
      <c r="AQ536" s="113"/>
      <c r="AR536" s="113"/>
    </row>
    <row r="537" spans="10:44">
      <c r="J537" s="269"/>
      <c r="L537" s="296"/>
      <c r="M537" s="296"/>
      <c r="N537" s="296"/>
      <c r="O537" s="296"/>
      <c r="P537" s="296"/>
      <c r="Q537" s="296"/>
      <c r="AA537" s="286"/>
      <c r="AB537" s="286"/>
      <c r="AC537" s="289"/>
      <c r="AH537" s="281"/>
      <c r="AI537" s="281"/>
      <c r="AJ537" s="281"/>
      <c r="AK537" s="281"/>
      <c r="AL537" s="281"/>
      <c r="AN537" s="113"/>
      <c r="AO537" s="113"/>
      <c r="AP537" s="113"/>
      <c r="AQ537" s="113"/>
      <c r="AR537" s="113"/>
    </row>
    <row r="538" spans="10:44">
      <c r="J538" s="269"/>
      <c r="L538" s="296"/>
      <c r="M538" s="296"/>
      <c r="N538" s="296"/>
      <c r="O538" s="296"/>
      <c r="P538" s="296"/>
      <c r="Q538" s="296"/>
      <c r="AA538" s="286"/>
      <c r="AB538" s="286"/>
      <c r="AC538" s="289"/>
      <c r="AH538" s="281"/>
      <c r="AI538" s="281"/>
      <c r="AJ538" s="281"/>
      <c r="AK538" s="281"/>
      <c r="AL538" s="281"/>
      <c r="AN538" s="113"/>
      <c r="AO538" s="113"/>
      <c r="AP538" s="113"/>
      <c r="AQ538" s="113"/>
      <c r="AR538" s="113"/>
    </row>
    <row r="539" spans="10:44">
      <c r="J539" s="269"/>
      <c r="L539" s="296"/>
      <c r="M539" s="296"/>
      <c r="N539" s="296"/>
      <c r="O539" s="296"/>
      <c r="P539" s="296"/>
      <c r="Q539" s="296"/>
      <c r="AA539" s="286"/>
      <c r="AB539" s="286"/>
      <c r="AC539" s="289"/>
      <c r="AH539" s="281"/>
      <c r="AI539" s="281"/>
      <c r="AJ539" s="281"/>
      <c r="AK539" s="281"/>
      <c r="AL539" s="281"/>
      <c r="AN539" s="113"/>
      <c r="AO539" s="113"/>
      <c r="AP539" s="113"/>
      <c r="AQ539" s="113"/>
      <c r="AR539" s="113"/>
    </row>
    <row r="540" spans="10:44">
      <c r="J540" s="269"/>
      <c r="L540" s="296"/>
      <c r="M540" s="296"/>
      <c r="N540" s="296"/>
      <c r="O540" s="296"/>
      <c r="P540" s="296"/>
      <c r="Q540" s="296"/>
      <c r="AA540" s="286"/>
      <c r="AB540" s="286"/>
      <c r="AC540" s="289"/>
      <c r="AH540" s="281"/>
      <c r="AI540" s="281"/>
      <c r="AJ540" s="281"/>
      <c r="AK540" s="281"/>
      <c r="AL540" s="281"/>
      <c r="AN540" s="113"/>
      <c r="AO540" s="113"/>
      <c r="AP540" s="113"/>
      <c r="AQ540" s="113"/>
      <c r="AR540" s="113"/>
    </row>
    <row r="541" spans="10:44">
      <c r="J541" s="269"/>
      <c r="L541" s="296"/>
      <c r="M541" s="296"/>
      <c r="N541" s="296"/>
      <c r="O541" s="296"/>
      <c r="P541" s="296"/>
      <c r="Q541" s="296"/>
      <c r="AA541" s="286"/>
      <c r="AB541" s="286"/>
      <c r="AC541" s="289"/>
      <c r="AH541" s="281"/>
      <c r="AI541" s="281"/>
      <c r="AJ541" s="281"/>
      <c r="AK541" s="281"/>
      <c r="AL541" s="281"/>
      <c r="AN541" s="113"/>
      <c r="AO541" s="113"/>
      <c r="AP541" s="113"/>
      <c r="AQ541" s="113"/>
      <c r="AR541" s="113"/>
    </row>
    <row r="542" spans="10:44">
      <c r="J542" s="269"/>
      <c r="L542" s="296"/>
      <c r="M542" s="296"/>
      <c r="N542" s="296"/>
      <c r="O542" s="296"/>
      <c r="P542" s="296"/>
      <c r="Q542" s="296"/>
      <c r="AA542" s="286"/>
      <c r="AB542" s="286"/>
      <c r="AC542" s="289"/>
      <c r="AH542" s="281"/>
      <c r="AI542" s="281"/>
      <c r="AJ542" s="281"/>
      <c r="AK542" s="281"/>
      <c r="AL542" s="281"/>
      <c r="AN542" s="113"/>
      <c r="AO542" s="113"/>
      <c r="AP542" s="113"/>
      <c r="AQ542" s="113"/>
      <c r="AR542" s="113"/>
    </row>
    <row r="543" spans="10:44">
      <c r="J543" s="269"/>
      <c r="L543" s="296"/>
      <c r="M543" s="296"/>
      <c r="N543" s="296"/>
      <c r="O543" s="296"/>
      <c r="P543" s="296"/>
      <c r="Q543" s="296"/>
      <c r="AA543" s="286"/>
      <c r="AB543" s="286"/>
      <c r="AC543" s="289"/>
      <c r="AH543" s="281"/>
      <c r="AI543" s="281"/>
      <c r="AJ543" s="281"/>
      <c r="AK543" s="281"/>
      <c r="AL543" s="281"/>
      <c r="AN543" s="113"/>
      <c r="AO543" s="113"/>
      <c r="AP543" s="113"/>
      <c r="AQ543" s="113"/>
      <c r="AR543" s="113"/>
    </row>
    <row r="544" spans="10:44">
      <c r="J544" s="269"/>
      <c r="L544" s="296"/>
      <c r="M544" s="296"/>
      <c r="N544" s="296"/>
      <c r="O544" s="296"/>
      <c r="P544" s="296"/>
      <c r="Q544" s="296"/>
      <c r="AA544" s="286"/>
      <c r="AB544" s="286"/>
      <c r="AC544" s="289"/>
      <c r="AH544" s="281"/>
      <c r="AI544" s="281"/>
      <c r="AJ544" s="281"/>
      <c r="AK544" s="281"/>
      <c r="AL544" s="281"/>
      <c r="AN544" s="113"/>
      <c r="AO544" s="113"/>
      <c r="AP544" s="113"/>
      <c r="AQ544" s="113"/>
      <c r="AR544" s="113"/>
    </row>
    <row r="545" spans="10:44">
      <c r="J545" s="269"/>
      <c r="L545" s="296"/>
      <c r="M545" s="296"/>
      <c r="N545" s="296"/>
      <c r="O545" s="296"/>
      <c r="P545" s="296"/>
      <c r="Q545" s="296"/>
      <c r="AA545" s="286"/>
      <c r="AB545" s="286"/>
      <c r="AC545" s="289"/>
      <c r="AH545" s="281"/>
      <c r="AI545" s="281"/>
      <c r="AJ545" s="281"/>
      <c r="AK545" s="281"/>
      <c r="AL545" s="281"/>
      <c r="AN545" s="113"/>
      <c r="AO545" s="113"/>
      <c r="AP545" s="113"/>
      <c r="AQ545" s="113"/>
      <c r="AR545" s="113"/>
    </row>
    <row r="546" spans="10:44">
      <c r="J546" s="269"/>
      <c r="L546" s="296"/>
      <c r="M546" s="296"/>
      <c r="N546" s="296"/>
      <c r="O546" s="296"/>
      <c r="P546" s="296"/>
      <c r="Q546" s="296"/>
      <c r="AA546" s="286"/>
      <c r="AB546" s="286"/>
      <c r="AC546" s="289"/>
      <c r="AH546" s="281"/>
      <c r="AI546" s="281"/>
      <c r="AJ546" s="281"/>
      <c r="AK546" s="281"/>
      <c r="AL546" s="281"/>
      <c r="AN546" s="113"/>
      <c r="AO546" s="113"/>
      <c r="AP546" s="113"/>
      <c r="AQ546" s="113"/>
      <c r="AR546" s="113"/>
    </row>
    <row r="547" spans="10:44">
      <c r="J547" s="269"/>
      <c r="L547" s="296"/>
      <c r="M547" s="296"/>
      <c r="N547" s="296"/>
      <c r="O547" s="296"/>
      <c r="P547" s="296"/>
      <c r="Q547" s="296"/>
      <c r="AA547" s="286"/>
      <c r="AB547" s="286"/>
      <c r="AC547" s="289"/>
      <c r="AH547" s="281"/>
      <c r="AI547" s="281"/>
      <c r="AJ547" s="281"/>
      <c r="AK547" s="281"/>
      <c r="AL547" s="281"/>
      <c r="AN547" s="113"/>
      <c r="AO547" s="113"/>
      <c r="AP547" s="113"/>
      <c r="AQ547" s="113"/>
      <c r="AR547" s="113"/>
    </row>
    <row r="548" spans="10:44">
      <c r="J548" s="269"/>
      <c r="L548" s="296"/>
      <c r="M548" s="296"/>
      <c r="N548" s="296"/>
      <c r="O548" s="296"/>
      <c r="P548" s="296"/>
      <c r="Q548" s="296"/>
      <c r="AA548" s="286"/>
      <c r="AB548" s="286"/>
      <c r="AC548" s="289"/>
      <c r="AH548" s="281"/>
      <c r="AI548" s="281"/>
      <c r="AJ548" s="281"/>
      <c r="AK548" s="281"/>
      <c r="AL548" s="281"/>
      <c r="AN548" s="113"/>
      <c r="AO548" s="113"/>
      <c r="AP548" s="113"/>
      <c r="AQ548" s="113"/>
      <c r="AR548" s="113"/>
    </row>
    <row r="549" spans="10:44">
      <c r="J549" s="269"/>
      <c r="L549" s="296"/>
      <c r="M549" s="296"/>
      <c r="N549" s="296"/>
      <c r="O549" s="296"/>
      <c r="P549" s="296"/>
      <c r="Q549" s="296"/>
      <c r="AA549" s="286"/>
      <c r="AB549" s="286"/>
      <c r="AC549" s="289"/>
      <c r="AH549" s="281"/>
      <c r="AI549" s="281"/>
      <c r="AJ549" s="281"/>
      <c r="AK549" s="281"/>
      <c r="AL549" s="281"/>
      <c r="AN549" s="113"/>
      <c r="AO549" s="113"/>
      <c r="AP549" s="113"/>
      <c r="AQ549" s="113"/>
      <c r="AR549" s="113"/>
    </row>
    <row r="550" spans="10:44">
      <c r="J550" s="269"/>
      <c r="L550" s="296"/>
      <c r="M550" s="296"/>
      <c r="N550" s="296"/>
      <c r="O550" s="296"/>
      <c r="P550" s="296"/>
      <c r="Q550" s="296"/>
      <c r="AA550" s="286"/>
      <c r="AB550" s="286"/>
      <c r="AC550" s="289"/>
      <c r="AH550" s="281"/>
      <c r="AI550" s="281"/>
      <c r="AJ550" s="281"/>
      <c r="AK550" s="281"/>
      <c r="AL550" s="281"/>
      <c r="AN550" s="113"/>
      <c r="AO550" s="113"/>
      <c r="AP550" s="113"/>
      <c r="AQ550" s="113"/>
      <c r="AR550" s="113"/>
    </row>
    <row r="551" spans="10:44">
      <c r="J551" s="269"/>
      <c r="L551" s="296"/>
      <c r="M551" s="296"/>
      <c r="N551" s="296"/>
      <c r="O551" s="296"/>
      <c r="P551" s="296"/>
      <c r="Q551" s="296"/>
      <c r="AA551" s="286"/>
      <c r="AB551" s="286"/>
      <c r="AC551" s="289"/>
      <c r="AH551" s="281"/>
      <c r="AI551" s="281"/>
      <c r="AJ551" s="281"/>
      <c r="AK551" s="281"/>
      <c r="AL551" s="281"/>
      <c r="AN551" s="113"/>
      <c r="AO551" s="113"/>
      <c r="AP551" s="113"/>
      <c r="AQ551" s="113"/>
      <c r="AR551" s="113"/>
    </row>
    <row r="552" spans="10:44">
      <c r="J552" s="269"/>
      <c r="L552" s="296"/>
      <c r="M552" s="296"/>
      <c r="N552" s="296"/>
      <c r="O552" s="296"/>
      <c r="P552" s="296"/>
      <c r="Q552" s="296"/>
      <c r="AA552" s="286"/>
      <c r="AB552" s="286"/>
      <c r="AC552" s="289"/>
      <c r="AH552" s="281"/>
      <c r="AI552" s="281"/>
      <c r="AJ552" s="281"/>
      <c r="AK552" s="281"/>
      <c r="AL552" s="281"/>
      <c r="AN552" s="113"/>
      <c r="AO552" s="113"/>
      <c r="AP552" s="113"/>
      <c r="AQ552" s="113"/>
      <c r="AR552" s="113"/>
    </row>
    <row r="553" spans="10:44">
      <c r="J553" s="269"/>
      <c r="L553" s="296"/>
      <c r="M553" s="296"/>
      <c r="N553" s="296"/>
      <c r="O553" s="296"/>
      <c r="P553" s="296"/>
      <c r="Q553" s="296"/>
      <c r="AA553" s="286"/>
      <c r="AB553" s="286"/>
      <c r="AC553" s="289"/>
      <c r="AH553" s="281"/>
      <c r="AI553" s="281"/>
      <c r="AJ553" s="281"/>
      <c r="AK553" s="281"/>
      <c r="AL553" s="281"/>
      <c r="AN553" s="113"/>
      <c r="AO553" s="113"/>
      <c r="AP553" s="113"/>
      <c r="AQ553" s="113"/>
      <c r="AR553" s="113"/>
    </row>
    <row r="554" spans="10:44">
      <c r="J554" s="269"/>
      <c r="L554" s="296"/>
      <c r="M554" s="296"/>
      <c r="N554" s="296"/>
      <c r="O554" s="296"/>
      <c r="P554" s="296"/>
      <c r="Q554" s="296"/>
      <c r="AA554" s="286"/>
      <c r="AB554" s="286"/>
      <c r="AC554" s="289"/>
      <c r="AH554" s="281"/>
      <c r="AI554" s="281"/>
      <c r="AJ554" s="281"/>
      <c r="AK554" s="281"/>
      <c r="AL554" s="281"/>
      <c r="AN554" s="113"/>
      <c r="AO554" s="113"/>
      <c r="AP554" s="113"/>
      <c r="AQ554" s="113"/>
      <c r="AR554" s="113"/>
    </row>
    <row r="555" spans="10:44">
      <c r="J555" s="269"/>
      <c r="L555" s="296"/>
      <c r="M555" s="296"/>
      <c r="N555" s="296"/>
      <c r="O555" s="296"/>
      <c r="P555" s="296"/>
      <c r="Q555" s="296"/>
      <c r="AA555" s="286"/>
      <c r="AB555" s="286"/>
      <c r="AC555" s="289"/>
      <c r="AH555" s="281"/>
      <c r="AI555" s="281"/>
      <c r="AJ555" s="281"/>
      <c r="AK555" s="281"/>
      <c r="AL555" s="281"/>
      <c r="AN555" s="113"/>
      <c r="AO555" s="113"/>
      <c r="AP555" s="113"/>
      <c r="AQ555" s="113"/>
      <c r="AR555" s="113"/>
    </row>
    <row r="556" spans="10:44">
      <c r="J556" s="269"/>
      <c r="L556" s="296"/>
      <c r="M556" s="296"/>
      <c r="N556" s="296"/>
      <c r="O556" s="296"/>
      <c r="P556" s="296"/>
      <c r="Q556" s="296"/>
      <c r="AA556" s="286"/>
      <c r="AB556" s="286"/>
      <c r="AC556" s="289"/>
      <c r="AH556" s="281"/>
      <c r="AI556" s="281"/>
      <c r="AJ556" s="281"/>
      <c r="AK556" s="281"/>
      <c r="AL556" s="281"/>
      <c r="AN556" s="113"/>
      <c r="AO556" s="113"/>
      <c r="AP556" s="113"/>
      <c r="AQ556" s="113"/>
      <c r="AR556" s="113"/>
    </row>
    <row r="557" spans="10:44">
      <c r="J557" s="269"/>
      <c r="L557" s="296"/>
      <c r="M557" s="296"/>
      <c r="N557" s="296"/>
      <c r="O557" s="296"/>
      <c r="P557" s="296"/>
      <c r="Q557" s="296"/>
      <c r="AA557" s="286"/>
      <c r="AB557" s="286"/>
      <c r="AC557" s="289"/>
      <c r="AH557" s="281"/>
      <c r="AI557" s="281"/>
      <c r="AJ557" s="281"/>
      <c r="AK557" s="281"/>
      <c r="AL557" s="281"/>
      <c r="AN557" s="113"/>
      <c r="AO557" s="113"/>
      <c r="AP557" s="113"/>
      <c r="AQ557" s="113"/>
      <c r="AR557" s="113"/>
    </row>
    <row r="558" spans="10:44">
      <c r="J558" s="269"/>
      <c r="L558" s="296"/>
      <c r="M558" s="296"/>
      <c r="N558" s="296"/>
      <c r="O558" s="296"/>
      <c r="P558" s="296"/>
      <c r="Q558" s="296"/>
      <c r="AA558" s="286"/>
      <c r="AB558" s="286"/>
      <c r="AC558" s="289"/>
      <c r="AH558" s="281"/>
      <c r="AI558" s="281"/>
      <c r="AJ558" s="281"/>
      <c r="AK558" s="281"/>
      <c r="AL558" s="281"/>
      <c r="AN558" s="113"/>
      <c r="AO558" s="113"/>
      <c r="AP558" s="113"/>
      <c r="AQ558" s="113"/>
      <c r="AR558" s="113"/>
    </row>
    <row r="559" spans="10:44">
      <c r="J559" s="269"/>
      <c r="L559" s="296"/>
      <c r="M559" s="296"/>
      <c r="N559" s="296"/>
      <c r="O559" s="296"/>
      <c r="P559" s="296"/>
      <c r="Q559" s="296"/>
      <c r="AA559" s="286"/>
      <c r="AB559" s="286"/>
      <c r="AC559" s="289"/>
      <c r="AH559" s="281"/>
      <c r="AI559" s="281"/>
      <c r="AJ559" s="281"/>
      <c r="AK559" s="281"/>
      <c r="AL559" s="281"/>
      <c r="AN559" s="113"/>
      <c r="AO559" s="113"/>
      <c r="AP559" s="113"/>
      <c r="AQ559" s="113"/>
      <c r="AR559" s="113"/>
    </row>
    <row r="560" spans="10:44">
      <c r="J560" s="269"/>
      <c r="L560" s="296"/>
      <c r="M560" s="296"/>
      <c r="N560" s="296"/>
      <c r="O560" s="296"/>
      <c r="P560" s="296"/>
      <c r="Q560" s="296"/>
      <c r="AA560" s="286"/>
      <c r="AB560" s="286"/>
      <c r="AC560" s="289"/>
      <c r="AH560" s="281"/>
      <c r="AI560" s="281"/>
      <c r="AJ560" s="281"/>
      <c r="AK560" s="281"/>
      <c r="AL560" s="281"/>
      <c r="AN560" s="113"/>
      <c r="AO560" s="113"/>
      <c r="AP560" s="113"/>
      <c r="AQ560" s="113"/>
      <c r="AR560" s="113"/>
    </row>
    <row r="561" spans="10:44">
      <c r="J561" s="269"/>
      <c r="L561" s="296"/>
      <c r="M561" s="296"/>
      <c r="N561" s="296"/>
      <c r="O561" s="296"/>
      <c r="P561" s="296"/>
      <c r="Q561" s="296"/>
      <c r="AA561" s="286"/>
      <c r="AB561" s="286"/>
      <c r="AC561" s="289"/>
      <c r="AH561" s="281"/>
      <c r="AI561" s="281"/>
      <c r="AJ561" s="281"/>
      <c r="AK561" s="281"/>
      <c r="AL561" s="281"/>
      <c r="AN561" s="113"/>
      <c r="AO561" s="113"/>
      <c r="AP561" s="113"/>
      <c r="AQ561" s="113"/>
      <c r="AR561" s="113"/>
    </row>
    <row r="562" spans="10:44">
      <c r="J562" s="269"/>
      <c r="L562" s="296"/>
      <c r="M562" s="296"/>
      <c r="N562" s="296"/>
      <c r="O562" s="296"/>
      <c r="P562" s="296"/>
      <c r="Q562" s="296"/>
      <c r="AA562" s="286"/>
      <c r="AB562" s="286"/>
      <c r="AC562" s="289"/>
      <c r="AH562" s="281"/>
      <c r="AI562" s="281"/>
      <c r="AJ562" s="281"/>
      <c r="AK562" s="281"/>
      <c r="AL562" s="281"/>
      <c r="AN562" s="113"/>
      <c r="AO562" s="113"/>
      <c r="AP562" s="113"/>
      <c r="AQ562" s="113"/>
      <c r="AR562" s="113"/>
    </row>
    <row r="563" spans="10:44">
      <c r="J563" s="269"/>
      <c r="L563" s="296"/>
      <c r="M563" s="296"/>
      <c r="N563" s="296"/>
      <c r="O563" s="296"/>
      <c r="P563" s="296"/>
      <c r="Q563" s="296"/>
      <c r="AA563" s="286"/>
      <c r="AB563" s="286"/>
      <c r="AC563" s="289"/>
      <c r="AH563" s="281"/>
      <c r="AI563" s="281"/>
      <c r="AJ563" s="281"/>
      <c r="AK563" s="281"/>
      <c r="AL563" s="281"/>
      <c r="AN563" s="113"/>
      <c r="AO563" s="113"/>
      <c r="AP563" s="113"/>
      <c r="AQ563" s="113"/>
      <c r="AR563" s="113"/>
    </row>
    <row r="564" spans="10:44">
      <c r="J564" s="269"/>
      <c r="L564" s="296"/>
      <c r="M564" s="296"/>
      <c r="N564" s="296"/>
      <c r="O564" s="296"/>
      <c r="P564" s="296"/>
      <c r="Q564" s="296"/>
      <c r="AA564" s="286"/>
      <c r="AB564" s="286"/>
      <c r="AC564" s="289"/>
      <c r="AH564" s="281"/>
      <c r="AI564" s="281"/>
      <c r="AJ564" s="281"/>
      <c r="AK564" s="281"/>
      <c r="AL564" s="281"/>
      <c r="AN564" s="113"/>
      <c r="AO564" s="113"/>
      <c r="AP564" s="113"/>
      <c r="AQ564" s="113"/>
      <c r="AR564" s="113"/>
    </row>
    <row r="565" spans="10:44">
      <c r="J565" s="269"/>
      <c r="L565" s="296"/>
      <c r="M565" s="296"/>
      <c r="N565" s="296"/>
      <c r="O565" s="296"/>
      <c r="P565" s="296"/>
      <c r="Q565" s="296"/>
      <c r="AA565" s="286"/>
      <c r="AB565" s="286"/>
      <c r="AC565" s="289"/>
      <c r="AH565" s="281"/>
      <c r="AI565" s="281"/>
      <c r="AJ565" s="281"/>
      <c r="AK565" s="281"/>
      <c r="AL565" s="281"/>
      <c r="AN565" s="113"/>
      <c r="AO565" s="113"/>
      <c r="AP565" s="113"/>
      <c r="AQ565" s="113"/>
      <c r="AR565" s="113"/>
    </row>
    <row r="566" spans="10:44">
      <c r="J566" s="269"/>
      <c r="L566" s="296"/>
      <c r="M566" s="296"/>
      <c r="N566" s="296"/>
      <c r="O566" s="296"/>
      <c r="P566" s="296"/>
      <c r="Q566" s="296"/>
      <c r="AA566" s="286"/>
      <c r="AB566" s="286"/>
      <c r="AC566" s="289"/>
      <c r="AH566" s="281"/>
      <c r="AI566" s="281"/>
      <c r="AJ566" s="281"/>
      <c r="AK566" s="281"/>
      <c r="AL566" s="281"/>
      <c r="AN566" s="113"/>
      <c r="AO566" s="113"/>
      <c r="AP566" s="113"/>
      <c r="AQ566" s="113"/>
      <c r="AR566" s="113"/>
    </row>
    <row r="567" spans="10:44">
      <c r="J567" s="269"/>
      <c r="L567" s="296"/>
      <c r="M567" s="296"/>
      <c r="N567" s="296"/>
      <c r="O567" s="296"/>
      <c r="P567" s="296"/>
      <c r="Q567" s="296"/>
      <c r="AA567" s="286"/>
      <c r="AB567" s="286"/>
      <c r="AC567" s="289"/>
      <c r="AH567" s="281"/>
      <c r="AI567" s="281"/>
      <c r="AJ567" s="281"/>
      <c r="AK567" s="281"/>
      <c r="AL567" s="281"/>
      <c r="AN567" s="113"/>
      <c r="AO567" s="113"/>
      <c r="AP567" s="113"/>
      <c r="AQ567" s="113"/>
      <c r="AR567" s="113"/>
    </row>
    <row r="568" spans="10:44">
      <c r="J568" s="269"/>
      <c r="L568" s="296"/>
      <c r="M568" s="296"/>
      <c r="N568" s="296"/>
      <c r="O568" s="296"/>
      <c r="P568" s="296"/>
      <c r="Q568" s="296"/>
      <c r="AA568" s="286"/>
      <c r="AB568" s="286"/>
      <c r="AC568" s="289"/>
      <c r="AH568" s="281"/>
      <c r="AI568" s="281"/>
      <c r="AJ568" s="281"/>
      <c r="AK568" s="281"/>
      <c r="AL568" s="281"/>
      <c r="AN568" s="113"/>
      <c r="AO568" s="113"/>
      <c r="AP568" s="113"/>
      <c r="AQ568" s="113"/>
      <c r="AR568" s="113"/>
    </row>
    <row r="569" spans="10:44">
      <c r="J569" s="269"/>
      <c r="L569" s="296"/>
      <c r="M569" s="296"/>
      <c r="N569" s="296"/>
      <c r="O569" s="296"/>
      <c r="P569" s="296"/>
      <c r="Q569" s="296"/>
      <c r="AA569" s="286"/>
      <c r="AB569" s="286"/>
      <c r="AC569" s="289"/>
      <c r="AH569" s="281"/>
      <c r="AI569" s="281"/>
      <c r="AJ569" s="281"/>
      <c r="AK569" s="281"/>
      <c r="AL569" s="281"/>
      <c r="AN569" s="113"/>
      <c r="AO569" s="113"/>
      <c r="AP569" s="113"/>
      <c r="AQ569" s="113"/>
      <c r="AR569" s="113"/>
    </row>
    <row r="570" spans="10:44">
      <c r="J570" s="269"/>
      <c r="L570" s="296"/>
      <c r="M570" s="296"/>
      <c r="N570" s="296"/>
      <c r="O570" s="296"/>
      <c r="P570" s="296"/>
      <c r="Q570" s="296"/>
      <c r="AA570" s="286"/>
      <c r="AB570" s="286"/>
      <c r="AC570" s="289"/>
      <c r="AH570" s="281"/>
      <c r="AI570" s="281"/>
      <c r="AJ570" s="281"/>
      <c r="AK570" s="281"/>
      <c r="AL570" s="281"/>
      <c r="AN570" s="113"/>
      <c r="AO570" s="113"/>
      <c r="AP570" s="113"/>
      <c r="AQ570" s="113"/>
      <c r="AR570" s="113"/>
    </row>
    <row r="571" spans="10:44">
      <c r="J571" s="269"/>
      <c r="L571" s="296"/>
      <c r="M571" s="296"/>
      <c r="N571" s="296"/>
      <c r="O571" s="296"/>
      <c r="P571" s="296"/>
      <c r="Q571" s="296"/>
      <c r="AA571" s="286"/>
      <c r="AB571" s="286"/>
      <c r="AC571" s="289"/>
      <c r="AH571" s="281"/>
      <c r="AI571" s="281"/>
      <c r="AJ571" s="281"/>
      <c r="AK571" s="281"/>
      <c r="AL571" s="281"/>
      <c r="AN571" s="113"/>
      <c r="AO571" s="113"/>
      <c r="AP571" s="113"/>
      <c r="AQ571" s="113"/>
      <c r="AR571" s="113"/>
    </row>
    <row r="572" spans="10:44">
      <c r="J572" s="269"/>
      <c r="L572" s="296"/>
      <c r="M572" s="296"/>
      <c r="N572" s="296"/>
      <c r="O572" s="296"/>
      <c r="P572" s="296"/>
      <c r="Q572" s="296"/>
      <c r="AA572" s="286"/>
      <c r="AB572" s="286"/>
      <c r="AC572" s="289"/>
      <c r="AH572" s="281"/>
      <c r="AI572" s="281"/>
      <c r="AJ572" s="281"/>
      <c r="AK572" s="281"/>
      <c r="AL572" s="281"/>
      <c r="AN572" s="113"/>
      <c r="AO572" s="113"/>
      <c r="AP572" s="113"/>
      <c r="AQ572" s="113"/>
      <c r="AR572" s="113"/>
    </row>
    <row r="573" spans="10:44">
      <c r="J573" s="269"/>
      <c r="L573" s="296"/>
      <c r="M573" s="296"/>
      <c r="N573" s="296"/>
      <c r="O573" s="296"/>
      <c r="P573" s="296"/>
      <c r="Q573" s="296"/>
      <c r="AA573" s="286"/>
      <c r="AB573" s="286"/>
      <c r="AC573" s="289"/>
      <c r="AH573" s="281"/>
      <c r="AI573" s="281"/>
      <c r="AJ573" s="281"/>
      <c r="AK573" s="281"/>
      <c r="AL573" s="281"/>
      <c r="AN573" s="113"/>
      <c r="AO573" s="113"/>
      <c r="AP573" s="113"/>
      <c r="AQ573" s="113"/>
      <c r="AR573" s="113"/>
    </row>
    <row r="574" spans="10:44">
      <c r="J574" s="269"/>
      <c r="L574" s="296"/>
      <c r="M574" s="296"/>
      <c r="N574" s="296"/>
      <c r="O574" s="296"/>
      <c r="P574" s="296"/>
      <c r="Q574" s="296"/>
      <c r="AA574" s="286"/>
      <c r="AB574" s="286"/>
      <c r="AC574" s="289"/>
      <c r="AH574" s="281"/>
      <c r="AI574" s="281"/>
      <c r="AJ574" s="281"/>
      <c r="AK574" s="281"/>
      <c r="AL574" s="281"/>
      <c r="AN574" s="113"/>
      <c r="AO574" s="113"/>
      <c r="AP574" s="113"/>
      <c r="AQ574" s="113"/>
      <c r="AR574" s="113"/>
    </row>
    <row r="575" spans="10:44">
      <c r="J575" s="269"/>
      <c r="L575" s="296"/>
      <c r="M575" s="296"/>
      <c r="N575" s="296"/>
      <c r="O575" s="296"/>
      <c r="P575" s="296"/>
      <c r="Q575" s="296"/>
      <c r="AA575" s="286"/>
      <c r="AB575" s="286"/>
      <c r="AC575" s="289"/>
      <c r="AH575" s="281"/>
      <c r="AI575" s="281"/>
      <c r="AJ575" s="281"/>
      <c r="AK575" s="281"/>
      <c r="AL575" s="281"/>
      <c r="AN575" s="113"/>
      <c r="AO575" s="113"/>
      <c r="AP575" s="113"/>
      <c r="AQ575" s="113"/>
      <c r="AR575" s="113"/>
    </row>
    <row r="576" spans="10:44">
      <c r="J576" s="269"/>
      <c r="L576" s="296"/>
      <c r="M576" s="296"/>
      <c r="N576" s="296"/>
      <c r="O576" s="296"/>
      <c r="P576" s="296"/>
      <c r="Q576" s="296"/>
      <c r="AA576" s="286"/>
      <c r="AB576" s="286"/>
      <c r="AC576" s="289"/>
      <c r="AH576" s="281"/>
      <c r="AI576" s="281"/>
      <c r="AJ576" s="281"/>
      <c r="AK576" s="281"/>
      <c r="AL576" s="281"/>
      <c r="AN576" s="113"/>
      <c r="AO576" s="113"/>
      <c r="AP576" s="113"/>
      <c r="AQ576" s="113"/>
      <c r="AR576" s="113"/>
    </row>
    <row r="577" spans="10:44">
      <c r="J577" s="269"/>
      <c r="L577" s="296"/>
      <c r="M577" s="296"/>
      <c r="N577" s="296"/>
      <c r="O577" s="296"/>
      <c r="P577" s="296"/>
      <c r="Q577" s="296"/>
      <c r="AA577" s="286"/>
      <c r="AB577" s="286"/>
      <c r="AC577" s="289"/>
      <c r="AH577" s="281"/>
      <c r="AI577" s="281"/>
      <c r="AJ577" s="281"/>
      <c r="AK577" s="281"/>
      <c r="AL577" s="281"/>
      <c r="AN577" s="113"/>
      <c r="AO577" s="113"/>
      <c r="AP577" s="113"/>
      <c r="AQ577" s="113"/>
      <c r="AR577" s="113"/>
    </row>
    <row r="578" spans="10:44">
      <c r="J578" s="269"/>
      <c r="L578" s="296"/>
      <c r="M578" s="296"/>
      <c r="N578" s="296"/>
      <c r="O578" s="296"/>
      <c r="P578" s="296"/>
      <c r="Q578" s="296"/>
      <c r="AA578" s="286"/>
      <c r="AB578" s="286"/>
      <c r="AC578" s="289"/>
      <c r="AH578" s="281"/>
      <c r="AI578" s="281"/>
      <c r="AJ578" s="281"/>
      <c r="AK578" s="281"/>
      <c r="AL578" s="281"/>
      <c r="AN578" s="113"/>
      <c r="AO578" s="113"/>
      <c r="AP578" s="113"/>
      <c r="AQ578" s="113"/>
      <c r="AR578" s="113"/>
    </row>
    <row r="579" spans="10:44">
      <c r="J579" s="269"/>
      <c r="L579" s="296"/>
      <c r="M579" s="296"/>
      <c r="N579" s="296"/>
      <c r="O579" s="296"/>
      <c r="P579" s="296"/>
      <c r="Q579" s="296"/>
      <c r="AA579" s="286"/>
      <c r="AB579" s="286"/>
      <c r="AC579" s="289"/>
      <c r="AH579" s="281"/>
      <c r="AI579" s="281"/>
      <c r="AJ579" s="281"/>
      <c r="AK579" s="281"/>
      <c r="AL579" s="281"/>
      <c r="AN579" s="113"/>
      <c r="AO579" s="113"/>
      <c r="AP579" s="113"/>
      <c r="AQ579" s="113"/>
      <c r="AR579" s="113"/>
    </row>
    <row r="580" spans="10:44">
      <c r="J580" s="269"/>
      <c r="L580" s="296"/>
      <c r="M580" s="296"/>
      <c r="N580" s="296"/>
      <c r="O580" s="296"/>
      <c r="P580" s="296"/>
      <c r="Q580" s="296"/>
      <c r="AA580" s="286"/>
      <c r="AB580" s="286"/>
      <c r="AC580" s="289"/>
      <c r="AH580" s="281"/>
      <c r="AI580" s="281"/>
      <c r="AJ580" s="281"/>
      <c r="AK580" s="281"/>
      <c r="AL580" s="281"/>
      <c r="AN580" s="113"/>
      <c r="AO580" s="113"/>
      <c r="AP580" s="113"/>
      <c r="AQ580" s="113"/>
      <c r="AR580" s="113"/>
    </row>
    <row r="581" spans="10:44">
      <c r="J581" s="269"/>
      <c r="L581" s="296"/>
      <c r="M581" s="296"/>
      <c r="N581" s="296"/>
      <c r="O581" s="296"/>
      <c r="P581" s="296"/>
      <c r="Q581" s="296"/>
      <c r="AA581" s="286"/>
      <c r="AB581" s="286"/>
      <c r="AC581" s="289"/>
      <c r="AH581" s="281"/>
      <c r="AI581" s="281"/>
      <c r="AJ581" s="281"/>
      <c r="AK581" s="281"/>
      <c r="AL581" s="281"/>
      <c r="AN581" s="113"/>
      <c r="AO581" s="113"/>
      <c r="AP581" s="113"/>
      <c r="AQ581" s="113"/>
      <c r="AR581" s="113"/>
    </row>
    <row r="582" spans="10:44">
      <c r="J582" s="269"/>
      <c r="L582" s="296"/>
      <c r="M582" s="296"/>
      <c r="N582" s="296"/>
      <c r="O582" s="296"/>
      <c r="P582" s="296"/>
      <c r="Q582" s="296"/>
      <c r="AA582" s="286"/>
      <c r="AB582" s="286"/>
      <c r="AC582" s="289"/>
      <c r="AH582" s="281"/>
      <c r="AI582" s="281"/>
      <c r="AJ582" s="281"/>
      <c r="AK582" s="281"/>
      <c r="AL582" s="281"/>
      <c r="AN582" s="113"/>
      <c r="AO582" s="113"/>
      <c r="AP582" s="113"/>
      <c r="AQ582" s="113"/>
      <c r="AR582" s="113"/>
    </row>
    <row r="583" spans="10:44">
      <c r="J583" s="269"/>
      <c r="L583" s="296"/>
      <c r="M583" s="296"/>
      <c r="N583" s="296"/>
      <c r="O583" s="296"/>
      <c r="P583" s="296"/>
      <c r="Q583" s="296"/>
      <c r="AA583" s="286"/>
      <c r="AB583" s="286"/>
      <c r="AC583" s="289"/>
      <c r="AH583" s="281"/>
      <c r="AI583" s="281"/>
      <c r="AJ583" s="281"/>
      <c r="AK583" s="281"/>
      <c r="AL583" s="281"/>
      <c r="AN583" s="113"/>
      <c r="AO583" s="113"/>
      <c r="AP583" s="113"/>
      <c r="AQ583" s="113"/>
      <c r="AR583" s="113"/>
    </row>
    <row r="584" spans="10:44">
      <c r="J584" s="269"/>
      <c r="L584" s="296"/>
      <c r="M584" s="296"/>
      <c r="N584" s="296"/>
      <c r="O584" s="296"/>
      <c r="P584" s="296"/>
      <c r="Q584" s="296"/>
      <c r="AA584" s="286"/>
      <c r="AB584" s="286"/>
      <c r="AC584" s="289"/>
      <c r="AH584" s="281"/>
      <c r="AI584" s="281"/>
      <c r="AJ584" s="281"/>
      <c r="AK584" s="281"/>
      <c r="AL584" s="281"/>
      <c r="AN584" s="113"/>
      <c r="AO584" s="113"/>
      <c r="AP584" s="113"/>
      <c r="AQ584" s="113"/>
      <c r="AR584" s="113"/>
    </row>
    <row r="585" spans="10:44">
      <c r="J585" s="269"/>
      <c r="L585" s="296"/>
      <c r="M585" s="296"/>
      <c r="N585" s="296"/>
      <c r="O585" s="296"/>
      <c r="P585" s="296"/>
      <c r="Q585" s="296"/>
      <c r="AA585" s="286"/>
      <c r="AB585" s="286"/>
      <c r="AC585" s="289"/>
      <c r="AH585" s="281"/>
      <c r="AI585" s="281"/>
      <c r="AJ585" s="281"/>
      <c r="AK585" s="281"/>
      <c r="AL585" s="281"/>
      <c r="AN585" s="113"/>
      <c r="AO585" s="113"/>
      <c r="AP585" s="113"/>
      <c r="AQ585" s="113"/>
      <c r="AR585" s="113"/>
    </row>
    <row r="586" spans="10:44">
      <c r="J586" s="269"/>
      <c r="L586" s="296"/>
      <c r="M586" s="296"/>
      <c r="N586" s="296"/>
      <c r="O586" s="296"/>
      <c r="P586" s="296"/>
      <c r="Q586" s="296"/>
      <c r="AA586" s="286"/>
      <c r="AB586" s="286"/>
      <c r="AC586" s="289"/>
      <c r="AH586" s="281"/>
      <c r="AI586" s="281"/>
      <c r="AJ586" s="281"/>
      <c r="AK586" s="281"/>
      <c r="AL586" s="281"/>
      <c r="AN586" s="113"/>
      <c r="AO586" s="113"/>
      <c r="AP586" s="113"/>
      <c r="AQ586" s="113"/>
      <c r="AR586" s="113"/>
    </row>
    <row r="587" spans="10:44">
      <c r="J587" s="269"/>
      <c r="L587" s="296"/>
      <c r="M587" s="296"/>
      <c r="N587" s="296"/>
      <c r="O587" s="296"/>
      <c r="P587" s="296"/>
      <c r="Q587" s="296"/>
      <c r="AA587" s="286"/>
      <c r="AB587" s="286"/>
      <c r="AC587" s="289"/>
      <c r="AH587" s="281"/>
      <c r="AI587" s="281"/>
      <c r="AJ587" s="281"/>
      <c r="AK587" s="281"/>
      <c r="AL587" s="281"/>
      <c r="AN587" s="113"/>
      <c r="AO587" s="113"/>
      <c r="AP587" s="113"/>
      <c r="AQ587" s="113"/>
      <c r="AR587" s="113"/>
    </row>
    <row r="588" spans="10:44">
      <c r="J588" s="269"/>
      <c r="L588" s="296"/>
      <c r="M588" s="296"/>
      <c r="N588" s="296"/>
      <c r="O588" s="296"/>
      <c r="P588" s="296"/>
      <c r="Q588" s="296"/>
      <c r="AA588" s="286"/>
      <c r="AB588" s="286"/>
      <c r="AC588" s="289"/>
      <c r="AH588" s="281"/>
      <c r="AI588" s="281"/>
      <c r="AJ588" s="281"/>
      <c r="AK588" s="281"/>
      <c r="AL588" s="281"/>
      <c r="AN588" s="113"/>
      <c r="AO588" s="113"/>
      <c r="AP588" s="113"/>
      <c r="AQ588" s="113"/>
      <c r="AR588" s="113"/>
    </row>
    <row r="589" spans="10:44">
      <c r="J589" s="269"/>
      <c r="L589" s="296"/>
      <c r="M589" s="296"/>
      <c r="N589" s="296"/>
      <c r="O589" s="296"/>
      <c r="P589" s="296"/>
      <c r="Q589" s="296"/>
      <c r="AA589" s="286"/>
      <c r="AB589" s="286"/>
      <c r="AC589" s="289"/>
      <c r="AH589" s="281"/>
      <c r="AI589" s="281"/>
      <c r="AJ589" s="281"/>
      <c r="AK589" s="281"/>
      <c r="AL589" s="281"/>
      <c r="AN589" s="113"/>
      <c r="AO589" s="113"/>
      <c r="AP589" s="113"/>
      <c r="AQ589" s="113"/>
      <c r="AR589" s="113"/>
    </row>
    <row r="590" spans="10:44">
      <c r="J590" s="269"/>
      <c r="L590" s="296"/>
      <c r="M590" s="296"/>
      <c r="N590" s="296"/>
      <c r="O590" s="296"/>
      <c r="P590" s="296"/>
      <c r="Q590" s="296"/>
      <c r="AA590" s="286"/>
      <c r="AB590" s="286"/>
      <c r="AC590" s="289"/>
      <c r="AH590" s="281"/>
      <c r="AI590" s="281"/>
      <c r="AJ590" s="281"/>
      <c r="AK590" s="281"/>
      <c r="AL590" s="281"/>
      <c r="AN590" s="113"/>
      <c r="AO590" s="113"/>
      <c r="AP590" s="113"/>
      <c r="AQ590" s="113"/>
      <c r="AR590" s="113"/>
    </row>
    <row r="591" spans="10:44">
      <c r="J591" s="269"/>
      <c r="L591" s="296"/>
      <c r="M591" s="296"/>
      <c r="N591" s="296"/>
      <c r="O591" s="296"/>
      <c r="P591" s="296"/>
      <c r="Q591" s="296"/>
      <c r="AA591" s="286"/>
      <c r="AB591" s="286"/>
      <c r="AC591" s="289"/>
      <c r="AH591" s="281"/>
      <c r="AI591" s="281"/>
      <c r="AJ591" s="281"/>
      <c r="AK591" s="281"/>
      <c r="AL591" s="281"/>
      <c r="AN591" s="113"/>
      <c r="AO591" s="113"/>
      <c r="AP591" s="113"/>
      <c r="AQ591" s="113"/>
      <c r="AR591" s="113"/>
    </row>
    <row r="592" spans="10:44">
      <c r="J592" s="269"/>
      <c r="L592" s="296"/>
      <c r="M592" s="296"/>
      <c r="N592" s="296"/>
      <c r="O592" s="296"/>
      <c r="P592" s="296"/>
      <c r="Q592" s="296"/>
      <c r="AA592" s="286"/>
      <c r="AB592" s="286"/>
      <c r="AC592" s="289"/>
      <c r="AH592" s="281"/>
      <c r="AI592" s="281"/>
      <c r="AJ592" s="281"/>
      <c r="AK592" s="281"/>
      <c r="AL592" s="281"/>
      <c r="AN592" s="113"/>
      <c r="AO592" s="113"/>
      <c r="AP592" s="113"/>
      <c r="AQ592" s="113"/>
      <c r="AR592" s="113"/>
    </row>
    <row r="593" spans="10:44">
      <c r="J593" s="269"/>
      <c r="L593" s="296"/>
      <c r="M593" s="296"/>
      <c r="N593" s="296"/>
      <c r="O593" s="296"/>
      <c r="P593" s="296"/>
      <c r="Q593" s="296"/>
      <c r="AA593" s="286"/>
      <c r="AB593" s="286"/>
      <c r="AC593" s="289"/>
      <c r="AH593" s="281"/>
      <c r="AI593" s="281"/>
      <c r="AJ593" s="281"/>
      <c r="AK593" s="281"/>
      <c r="AL593" s="281"/>
      <c r="AN593" s="113"/>
      <c r="AO593" s="113"/>
      <c r="AP593" s="113"/>
      <c r="AQ593" s="113"/>
      <c r="AR593" s="113"/>
    </row>
    <row r="594" spans="10:44">
      <c r="J594" s="269"/>
      <c r="L594" s="296"/>
      <c r="M594" s="296"/>
      <c r="N594" s="296"/>
      <c r="O594" s="296"/>
      <c r="P594" s="296"/>
      <c r="Q594" s="296"/>
      <c r="AA594" s="286"/>
      <c r="AB594" s="286"/>
      <c r="AC594" s="289"/>
      <c r="AH594" s="281"/>
      <c r="AI594" s="281"/>
      <c r="AJ594" s="281"/>
      <c r="AK594" s="281"/>
      <c r="AL594" s="281"/>
      <c r="AN594" s="113"/>
      <c r="AO594" s="113"/>
      <c r="AP594" s="113"/>
      <c r="AQ594" s="113"/>
      <c r="AR594" s="113"/>
    </row>
    <row r="595" spans="10:44">
      <c r="J595" s="269"/>
      <c r="L595" s="296"/>
      <c r="M595" s="296"/>
      <c r="N595" s="296"/>
      <c r="O595" s="296"/>
      <c r="P595" s="296"/>
      <c r="Q595" s="296"/>
      <c r="AA595" s="286"/>
      <c r="AB595" s="286"/>
      <c r="AC595" s="289"/>
      <c r="AH595" s="281"/>
      <c r="AI595" s="281"/>
      <c r="AJ595" s="281"/>
      <c r="AK595" s="281"/>
      <c r="AL595" s="281"/>
      <c r="AN595" s="113"/>
      <c r="AO595" s="113"/>
      <c r="AP595" s="113"/>
      <c r="AQ595" s="113"/>
      <c r="AR595" s="113"/>
    </row>
    <row r="596" spans="10:44">
      <c r="J596" s="269"/>
      <c r="L596" s="296"/>
      <c r="M596" s="296"/>
      <c r="N596" s="296"/>
      <c r="O596" s="296"/>
      <c r="P596" s="296"/>
      <c r="Q596" s="296"/>
      <c r="AA596" s="286"/>
      <c r="AB596" s="286"/>
      <c r="AC596" s="289"/>
      <c r="AH596" s="281"/>
      <c r="AI596" s="281"/>
      <c r="AJ596" s="281"/>
      <c r="AK596" s="281"/>
      <c r="AL596" s="281"/>
      <c r="AN596" s="113"/>
      <c r="AO596" s="113"/>
      <c r="AP596" s="113"/>
      <c r="AQ596" s="113"/>
      <c r="AR596" s="113"/>
    </row>
    <row r="597" spans="10:44">
      <c r="J597" s="269"/>
      <c r="L597" s="296"/>
      <c r="M597" s="296"/>
      <c r="N597" s="296"/>
      <c r="O597" s="296"/>
      <c r="P597" s="296"/>
      <c r="Q597" s="296"/>
      <c r="AA597" s="286"/>
      <c r="AB597" s="286"/>
      <c r="AC597" s="289"/>
      <c r="AH597" s="281"/>
      <c r="AI597" s="281"/>
      <c r="AJ597" s="281"/>
      <c r="AK597" s="281"/>
      <c r="AL597" s="281"/>
      <c r="AN597" s="113"/>
      <c r="AO597" s="113"/>
      <c r="AP597" s="113"/>
      <c r="AQ597" s="113"/>
      <c r="AR597" s="113"/>
    </row>
    <row r="598" spans="10:44">
      <c r="J598" s="269"/>
      <c r="L598" s="296"/>
      <c r="M598" s="296"/>
      <c r="N598" s="296"/>
      <c r="O598" s="296"/>
      <c r="P598" s="296"/>
      <c r="Q598" s="296"/>
      <c r="AA598" s="286"/>
      <c r="AB598" s="286"/>
      <c r="AC598" s="289"/>
      <c r="AH598" s="281"/>
      <c r="AI598" s="281"/>
      <c r="AJ598" s="281"/>
      <c r="AK598" s="281"/>
      <c r="AL598" s="281"/>
      <c r="AN598" s="113"/>
      <c r="AO598" s="113"/>
      <c r="AP598" s="113"/>
      <c r="AQ598" s="113"/>
      <c r="AR598" s="113"/>
    </row>
    <row r="599" spans="10:44">
      <c r="J599" s="269"/>
      <c r="L599" s="296"/>
      <c r="M599" s="296"/>
      <c r="N599" s="296"/>
      <c r="O599" s="296"/>
      <c r="P599" s="296"/>
      <c r="Q599" s="296"/>
      <c r="AA599" s="286"/>
      <c r="AB599" s="286"/>
      <c r="AC599" s="289"/>
      <c r="AH599" s="281"/>
      <c r="AI599" s="281"/>
      <c r="AJ599" s="281"/>
      <c r="AK599" s="281"/>
      <c r="AL599" s="281"/>
      <c r="AN599" s="113"/>
      <c r="AO599" s="113"/>
      <c r="AP599" s="113"/>
      <c r="AQ599" s="113"/>
      <c r="AR599" s="113"/>
    </row>
    <row r="600" spans="10:44">
      <c r="J600" s="269"/>
      <c r="L600" s="296"/>
      <c r="M600" s="296"/>
      <c r="N600" s="296"/>
      <c r="O600" s="296"/>
      <c r="P600" s="296"/>
      <c r="Q600" s="296"/>
      <c r="AA600" s="286"/>
      <c r="AB600" s="286"/>
      <c r="AC600" s="289"/>
      <c r="AH600" s="281"/>
      <c r="AI600" s="281"/>
      <c r="AJ600" s="281"/>
      <c r="AK600" s="281"/>
      <c r="AL600" s="281"/>
      <c r="AN600" s="113"/>
      <c r="AO600" s="113"/>
      <c r="AP600" s="113"/>
      <c r="AQ600" s="113"/>
      <c r="AR600" s="113"/>
    </row>
    <row r="601" spans="10:44">
      <c r="J601" s="269"/>
      <c r="L601" s="296"/>
      <c r="M601" s="296"/>
      <c r="N601" s="296"/>
      <c r="O601" s="296"/>
      <c r="P601" s="296"/>
      <c r="Q601" s="296"/>
      <c r="AA601" s="286"/>
      <c r="AB601" s="286"/>
      <c r="AC601" s="289"/>
      <c r="AH601" s="281"/>
      <c r="AI601" s="281"/>
      <c r="AJ601" s="281"/>
      <c r="AK601" s="281"/>
      <c r="AL601" s="281"/>
      <c r="AN601" s="113"/>
      <c r="AO601" s="113"/>
      <c r="AP601" s="113"/>
      <c r="AQ601" s="113"/>
      <c r="AR601" s="113"/>
    </row>
    <row r="602" spans="10:44">
      <c r="J602" s="269"/>
      <c r="L602" s="296"/>
      <c r="M602" s="296"/>
      <c r="N602" s="296"/>
      <c r="O602" s="296"/>
      <c r="P602" s="296"/>
      <c r="Q602" s="296"/>
      <c r="AA602" s="286"/>
      <c r="AB602" s="286"/>
      <c r="AC602" s="289"/>
      <c r="AH602" s="281"/>
      <c r="AI602" s="281"/>
      <c r="AJ602" s="281"/>
      <c r="AK602" s="281"/>
      <c r="AL602" s="281"/>
      <c r="AN602" s="113"/>
      <c r="AO602" s="113"/>
      <c r="AP602" s="113"/>
      <c r="AQ602" s="113"/>
      <c r="AR602" s="113"/>
    </row>
    <row r="603" spans="10:44">
      <c r="J603" s="269"/>
      <c r="L603" s="296"/>
      <c r="M603" s="296"/>
      <c r="N603" s="296"/>
      <c r="O603" s="296"/>
      <c r="P603" s="296"/>
      <c r="Q603" s="296"/>
      <c r="AA603" s="286"/>
      <c r="AB603" s="286"/>
      <c r="AC603" s="289"/>
      <c r="AH603" s="281"/>
      <c r="AI603" s="281"/>
      <c r="AJ603" s="281"/>
      <c r="AK603" s="281"/>
      <c r="AL603" s="281"/>
      <c r="AN603" s="113"/>
      <c r="AO603" s="113"/>
      <c r="AP603" s="113"/>
      <c r="AQ603" s="113"/>
      <c r="AR603" s="113"/>
    </row>
    <row r="604" spans="10:44">
      <c r="J604" s="269"/>
      <c r="L604" s="296"/>
      <c r="M604" s="296"/>
      <c r="N604" s="296"/>
      <c r="O604" s="296"/>
      <c r="P604" s="296"/>
      <c r="Q604" s="296"/>
      <c r="AA604" s="286"/>
      <c r="AB604" s="286"/>
      <c r="AC604" s="289"/>
      <c r="AH604" s="281"/>
      <c r="AI604" s="281"/>
      <c r="AJ604" s="281"/>
      <c r="AK604" s="281"/>
      <c r="AL604" s="281"/>
      <c r="AN604" s="113"/>
      <c r="AO604" s="113"/>
      <c r="AP604" s="113"/>
      <c r="AQ604" s="113"/>
      <c r="AR604" s="113"/>
    </row>
    <row r="605" spans="10:44">
      <c r="J605" s="269"/>
      <c r="L605" s="296"/>
      <c r="M605" s="296"/>
      <c r="N605" s="296"/>
      <c r="O605" s="296"/>
      <c r="P605" s="296"/>
      <c r="Q605" s="296"/>
      <c r="AA605" s="286"/>
      <c r="AB605" s="286"/>
      <c r="AC605" s="289"/>
      <c r="AH605" s="281"/>
      <c r="AI605" s="281"/>
      <c r="AJ605" s="281"/>
      <c r="AK605" s="281"/>
      <c r="AL605" s="281"/>
      <c r="AN605" s="113"/>
      <c r="AO605" s="113"/>
      <c r="AP605" s="113"/>
      <c r="AQ605" s="113"/>
      <c r="AR605" s="113"/>
    </row>
    <row r="606" spans="10:44">
      <c r="J606" s="269"/>
      <c r="L606" s="296"/>
      <c r="M606" s="296"/>
      <c r="N606" s="296"/>
      <c r="O606" s="296"/>
      <c r="P606" s="296"/>
      <c r="Q606" s="296"/>
      <c r="AA606" s="286"/>
      <c r="AB606" s="286"/>
      <c r="AC606" s="289"/>
      <c r="AH606" s="281"/>
      <c r="AI606" s="281"/>
      <c r="AJ606" s="281"/>
      <c r="AK606" s="281"/>
      <c r="AL606" s="281"/>
      <c r="AN606" s="113"/>
      <c r="AO606" s="113"/>
      <c r="AP606" s="113"/>
      <c r="AQ606" s="113"/>
      <c r="AR606" s="113"/>
    </row>
    <row r="607" spans="10:44">
      <c r="J607" s="269"/>
      <c r="L607" s="296"/>
      <c r="M607" s="296"/>
      <c r="N607" s="296"/>
      <c r="O607" s="296"/>
      <c r="P607" s="296"/>
      <c r="Q607" s="296"/>
      <c r="AA607" s="286"/>
      <c r="AB607" s="286"/>
      <c r="AC607" s="289"/>
      <c r="AH607" s="281"/>
      <c r="AI607" s="281"/>
      <c r="AJ607" s="281"/>
      <c r="AK607" s="281"/>
      <c r="AL607" s="281"/>
      <c r="AN607" s="113"/>
      <c r="AO607" s="113"/>
      <c r="AP607" s="113"/>
      <c r="AQ607" s="113"/>
      <c r="AR607" s="113"/>
    </row>
    <row r="608" spans="10:44">
      <c r="J608" s="269"/>
      <c r="L608" s="296"/>
      <c r="M608" s="296"/>
      <c r="N608" s="296"/>
      <c r="O608" s="296"/>
      <c r="P608" s="296"/>
      <c r="Q608" s="296"/>
      <c r="AA608" s="286"/>
      <c r="AB608" s="286"/>
      <c r="AC608" s="289"/>
      <c r="AH608" s="281"/>
      <c r="AI608" s="281"/>
      <c r="AJ608" s="281"/>
      <c r="AK608" s="281"/>
      <c r="AL608" s="281"/>
      <c r="AN608" s="113"/>
      <c r="AO608" s="113"/>
      <c r="AP608" s="113"/>
      <c r="AQ608" s="113"/>
      <c r="AR608" s="113"/>
    </row>
    <row r="609" spans="10:44">
      <c r="J609" s="269"/>
      <c r="L609" s="296"/>
      <c r="M609" s="296"/>
      <c r="N609" s="296"/>
      <c r="O609" s="296"/>
      <c r="P609" s="296"/>
      <c r="Q609" s="296"/>
      <c r="AA609" s="286"/>
      <c r="AB609" s="286"/>
      <c r="AC609" s="289"/>
      <c r="AH609" s="281"/>
      <c r="AI609" s="281"/>
      <c r="AJ609" s="281"/>
      <c r="AK609" s="281"/>
      <c r="AL609" s="281"/>
      <c r="AN609" s="113"/>
      <c r="AO609" s="113"/>
      <c r="AP609" s="113"/>
      <c r="AQ609" s="113"/>
      <c r="AR609" s="113"/>
    </row>
    <row r="610" spans="10:44">
      <c r="J610" s="269"/>
      <c r="L610" s="296"/>
      <c r="M610" s="296"/>
      <c r="N610" s="296"/>
      <c r="O610" s="296"/>
      <c r="P610" s="296"/>
      <c r="Q610" s="296"/>
      <c r="AA610" s="286"/>
      <c r="AB610" s="286"/>
      <c r="AC610" s="289"/>
      <c r="AH610" s="281"/>
      <c r="AI610" s="281"/>
      <c r="AJ610" s="281"/>
      <c r="AK610" s="281"/>
      <c r="AL610" s="281"/>
      <c r="AN610" s="113"/>
      <c r="AO610" s="113"/>
      <c r="AP610" s="113"/>
      <c r="AQ610" s="113"/>
      <c r="AR610" s="113"/>
    </row>
    <row r="611" spans="10:44">
      <c r="J611" s="269"/>
      <c r="L611" s="296"/>
      <c r="M611" s="296"/>
      <c r="N611" s="296"/>
      <c r="O611" s="296"/>
      <c r="P611" s="296"/>
      <c r="Q611" s="296"/>
      <c r="AA611" s="286"/>
      <c r="AB611" s="286"/>
      <c r="AC611" s="289"/>
      <c r="AH611" s="281"/>
      <c r="AI611" s="281"/>
      <c r="AJ611" s="281"/>
      <c r="AK611" s="281"/>
      <c r="AL611" s="281"/>
      <c r="AN611" s="113"/>
      <c r="AO611" s="113"/>
      <c r="AP611" s="113"/>
      <c r="AQ611" s="113"/>
      <c r="AR611" s="113"/>
    </row>
    <row r="612" spans="10:44">
      <c r="J612" s="269"/>
      <c r="L612" s="296"/>
      <c r="M612" s="296"/>
      <c r="N612" s="296"/>
      <c r="O612" s="296"/>
      <c r="P612" s="296"/>
      <c r="Q612" s="296"/>
      <c r="AA612" s="286"/>
      <c r="AB612" s="286"/>
      <c r="AC612" s="289"/>
      <c r="AH612" s="281"/>
      <c r="AI612" s="281"/>
      <c r="AJ612" s="281"/>
      <c r="AK612" s="281"/>
      <c r="AL612" s="281"/>
      <c r="AN612" s="113"/>
      <c r="AO612" s="113"/>
      <c r="AP612" s="113"/>
      <c r="AQ612" s="113"/>
      <c r="AR612" s="113"/>
    </row>
    <row r="613" spans="10:44">
      <c r="J613" s="269"/>
      <c r="L613" s="296"/>
      <c r="M613" s="296"/>
      <c r="N613" s="296"/>
      <c r="O613" s="296"/>
      <c r="P613" s="296"/>
      <c r="Q613" s="296"/>
      <c r="AA613" s="286"/>
      <c r="AB613" s="286"/>
      <c r="AC613" s="289"/>
      <c r="AH613" s="281"/>
      <c r="AI613" s="281"/>
      <c r="AJ613" s="281"/>
      <c r="AK613" s="281"/>
      <c r="AL613" s="281"/>
      <c r="AN613" s="113"/>
      <c r="AO613" s="113"/>
      <c r="AP613" s="113"/>
      <c r="AQ613" s="113"/>
      <c r="AR613" s="113"/>
    </row>
    <row r="614" spans="10:44">
      <c r="J614" s="269"/>
      <c r="L614" s="296"/>
      <c r="M614" s="296"/>
      <c r="N614" s="296"/>
      <c r="O614" s="296"/>
      <c r="P614" s="296"/>
      <c r="Q614" s="296"/>
      <c r="AA614" s="286"/>
      <c r="AB614" s="286"/>
      <c r="AC614" s="289"/>
      <c r="AH614" s="281"/>
      <c r="AI614" s="281"/>
      <c r="AJ614" s="281"/>
      <c r="AK614" s="281"/>
      <c r="AL614" s="281"/>
      <c r="AN614" s="113"/>
      <c r="AO614" s="113"/>
      <c r="AP614" s="113"/>
      <c r="AQ614" s="113"/>
      <c r="AR614" s="113"/>
    </row>
    <row r="615" spans="10:44">
      <c r="J615" s="269"/>
      <c r="L615" s="296"/>
      <c r="M615" s="296"/>
      <c r="N615" s="296"/>
      <c r="O615" s="296"/>
      <c r="P615" s="296"/>
      <c r="Q615" s="296"/>
      <c r="AA615" s="286"/>
      <c r="AB615" s="286"/>
      <c r="AC615" s="289"/>
      <c r="AH615" s="281"/>
      <c r="AI615" s="281"/>
      <c r="AJ615" s="281"/>
      <c r="AK615" s="281"/>
      <c r="AL615" s="281"/>
      <c r="AN615" s="113"/>
      <c r="AO615" s="113"/>
      <c r="AP615" s="113"/>
      <c r="AQ615" s="113"/>
      <c r="AR615" s="113"/>
    </row>
    <row r="616" spans="10:44">
      <c r="J616" s="269"/>
      <c r="L616" s="296"/>
      <c r="M616" s="296"/>
      <c r="N616" s="296"/>
      <c r="O616" s="296"/>
      <c r="P616" s="296"/>
      <c r="Q616" s="296"/>
      <c r="AA616" s="286"/>
      <c r="AB616" s="286"/>
      <c r="AC616" s="289"/>
      <c r="AH616" s="281"/>
      <c r="AI616" s="281"/>
      <c r="AJ616" s="281"/>
      <c r="AK616" s="281"/>
      <c r="AL616" s="281"/>
      <c r="AN616" s="113"/>
      <c r="AO616" s="113"/>
      <c r="AP616" s="113"/>
      <c r="AQ616" s="113"/>
      <c r="AR616" s="113"/>
    </row>
    <row r="617" spans="10:44">
      <c r="J617" s="269"/>
      <c r="L617" s="296"/>
      <c r="M617" s="296"/>
      <c r="N617" s="296"/>
      <c r="O617" s="296"/>
      <c r="P617" s="296"/>
      <c r="Q617" s="296"/>
      <c r="AA617" s="286"/>
      <c r="AB617" s="286"/>
      <c r="AC617" s="289"/>
      <c r="AH617" s="281"/>
      <c r="AI617" s="281"/>
      <c r="AJ617" s="281"/>
      <c r="AK617" s="281"/>
      <c r="AL617" s="281"/>
      <c r="AN617" s="113"/>
      <c r="AO617" s="113"/>
      <c r="AP617" s="113"/>
      <c r="AQ617" s="113"/>
      <c r="AR617" s="113"/>
    </row>
    <row r="618" spans="10:44">
      <c r="J618" s="269"/>
      <c r="L618" s="296"/>
      <c r="M618" s="296"/>
      <c r="N618" s="296"/>
      <c r="O618" s="296"/>
      <c r="P618" s="296"/>
      <c r="Q618" s="296"/>
      <c r="AA618" s="286"/>
      <c r="AB618" s="286"/>
      <c r="AC618" s="289"/>
      <c r="AH618" s="281"/>
      <c r="AI618" s="281"/>
      <c r="AJ618" s="281"/>
      <c r="AK618" s="281"/>
      <c r="AL618" s="281"/>
      <c r="AN618" s="113"/>
      <c r="AO618" s="113"/>
      <c r="AP618" s="113"/>
      <c r="AQ618" s="113"/>
      <c r="AR618" s="113"/>
    </row>
    <row r="619" spans="10:44">
      <c r="J619" s="269"/>
      <c r="L619" s="296"/>
      <c r="M619" s="296"/>
      <c r="N619" s="296"/>
      <c r="O619" s="296"/>
      <c r="P619" s="296"/>
      <c r="Q619" s="296"/>
      <c r="AA619" s="286"/>
      <c r="AB619" s="286"/>
      <c r="AC619" s="289"/>
      <c r="AH619" s="281"/>
      <c r="AI619" s="281"/>
      <c r="AJ619" s="281"/>
      <c r="AK619" s="281"/>
      <c r="AL619" s="281"/>
      <c r="AN619" s="113"/>
      <c r="AO619" s="113"/>
      <c r="AP619" s="113"/>
      <c r="AQ619" s="113"/>
      <c r="AR619" s="113"/>
    </row>
    <row r="620" spans="10:44">
      <c r="J620" s="269"/>
      <c r="L620" s="296"/>
      <c r="M620" s="296"/>
      <c r="N620" s="296"/>
      <c r="O620" s="296"/>
      <c r="P620" s="296"/>
      <c r="Q620" s="296"/>
      <c r="AA620" s="286"/>
      <c r="AB620" s="286"/>
      <c r="AC620" s="289"/>
      <c r="AH620" s="281"/>
      <c r="AI620" s="281"/>
      <c r="AJ620" s="281"/>
      <c r="AK620" s="281"/>
      <c r="AL620" s="281"/>
      <c r="AN620" s="113"/>
      <c r="AO620" s="113"/>
      <c r="AP620" s="113"/>
      <c r="AQ620" s="113"/>
      <c r="AR620" s="113"/>
    </row>
    <row r="621" spans="10:44">
      <c r="J621" s="269"/>
      <c r="L621" s="296"/>
      <c r="M621" s="296"/>
      <c r="N621" s="296"/>
      <c r="O621" s="296"/>
      <c r="P621" s="296"/>
      <c r="Q621" s="296"/>
      <c r="AA621" s="286"/>
      <c r="AB621" s="286"/>
      <c r="AC621" s="289"/>
      <c r="AH621" s="281"/>
      <c r="AI621" s="281"/>
      <c r="AJ621" s="281"/>
      <c r="AK621" s="281"/>
      <c r="AL621" s="281"/>
      <c r="AN621" s="113"/>
      <c r="AO621" s="113"/>
      <c r="AP621" s="113"/>
      <c r="AQ621" s="113"/>
      <c r="AR621" s="113"/>
    </row>
    <row r="622" spans="10:44">
      <c r="J622" s="269"/>
      <c r="L622" s="296"/>
      <c r="M622" s="296"/>
      <c r="N622" s="296"/>
      <c r="O622" s="296"/>
      <c r="P622" s="296"/>
      <c r="Q622" s="296"/>
      <c r="AA622" s="286"/>
      <c r="AB622" s="286"/>
      <c r="AC622" s="289"/>
      <c r="AH622" s="281"/>
      <c r="AI622" s="281"/>
      <c r="AJ622" s="281"/>
      <c r="AK622" s="281"/>
      <c r="AL622" s="281"/>
      <c r="AN622" s="113"/>
      <c r="AO622" s="113"/>
      <c r="AP622" s="113"/>
      <c r="AQ622" s="113"/>
      <c r="AR622" s="113"/>
    </row>
    <row r="623" spans="10:44">
      <c r="J623" s="269"/>
      <c r="L623" s="296"/>
      <c r="M623" s="296"/>
      <c r="N623" s="296"/>
      <c r="O623" s="296"/>
      <c r="P623" s="296"/>
      <c r="Q623" s="296"/>
      <c r="AA623" s="286"/>
      <c r="AB623" s="286"/>
      <c r="AC623" s="289"/>
      <c r="AH623" s="281"/>
      <c r="AI623" s="281"/>
      <c r="AJ623" s="281"/>
      <c r="AK623" s="281"/>
      <c r="AL623" s="281"/>
      <c r="AN623" s="113"/>
      <c r="AO623" s="113"/>
      <c r="AP623" s="113"/>
      <c r="AQ623" s="113"/>
      <c r="AR623" s="113"/>
    </row>
    <row r="624" spans="10:44">
      <c r="J624" s="269"/>
      <c r="L624" s="296"/>
      <c r="M624" s="296"/>
      <c r="N624" s="296"/>
      <c r="O624" s="296"/>
      <c r="P624" s="296"/>
      <c r="Q624" s="296"/>
      <c r="AA624" s="286"/>
      <c r="AB624" s="286"/>
      <c r="AC624" s="289"/>
      <c r="AH624" s="281"/>
      <c r="AI624" s="281"/>
      <c r="AJ624" s="281"/>
      <c r="AK624" s="281"/>
      <c r="AL624" s="281"/>
      <c r="AN624" s="113"/>
      <c r="AO624" s="113"/>
      <c r="AP624" s="113"/>
      <c r="AQ624" s="113"/>
      <c r="AR624" s="113"/>
    </row>
    <row r="625" spans="10:44">
      <c r="J625" s="269"/>
      <c r="L625" s="296"/>
      <c r="M625" s="296"/>
      <c r="N625" s="296"/>
      <c r="O625" s="296"/>
      <c r="P625" s="296"/>
      <c r="Q625" s="296"/>
      <c r="AA625" s="286"/>
      <c r="AB625" s="286"/>
      <c r="AC625" s="289"/>
      <c r="AH625" s="281"/>
      <c r="AI625" s="281"/>
      <c r="AJ625" s="281"/>
      <c r="AK625" s="281"/>
      <c r="AL625" s="281"/>
      <c r="AN625" s="113"/>
      <c r="AO625" s="113"/>
      <c r="AP625" s="113"/>
      <c r="AQ625" s="113"/>
      <c r="AR625" s="113"/>
    </row>
    <row r="626" spans="10:44">
      <c r="J626" s="269"/>
      <c r="L626" s="296"/>
      <c r="M626" s="296"/>
      <c r="N626" s="296"/>
      <c r="O626" s="296"/>
      <c r="P626" s="296"/>
      <c r="Q626" s="296"/>
      <c r="AA626" s="286"/>
      <c r="AB626" s="286"/>
      <c r="AC626" s="289"/>
      <c r="AH626" s="281"/>
      <c r="AI626" s="281"/>
      <c r="AJ626" s="281"/>
      <c r="AK626" s="281"/>
      <c r="AL626" s="281"/>
      <c r="AN626" s="113"/>
      <c r="AO626" s="113"/>
      <c r="AP626" s="113"/>
      <c r="AQ626" s="113"/>
      <c r="AR626" s="113"/>
    </row>
    <row r="627" spans="10:44">
      <c r="J627" s="269"/>
      <c r="L627" s="296"/>
      <c r="M627" s="296"/>
      <c r="N627" s="296"/>
      <c r="O627" s="296"/>
      <c r="P627" s="296"/>
      <c r="Q627" s="296"/>
      <c r="AA627" s="286"/>
      <c r="AB627" s="286"/>
      <c r="AC627" s="289"/>
      <c r="AH627" s="281"/>
      <c r="AI627" s="281"/>
      <c r="AJ627" s="281"/>
      <c r="AK627" s="281"/>
      <c r="AL627" s="281"/>
      <c r="AN627" s="113"/>
      <c r="AO627" s="113"/>
      <c r="AP627" s="113"/>
      <c r="AQ627" s="113"/>
      <c r="AR627" s="113"/>
    </row>
    <row r="628" spans="10:44">
      <c r="J628" s="269"/>
      <c r="L628" s="296"/>
      <c r="M628" s="296"/>
      <c r="N628" s="296"/>
      <c r="O628" s="296"/>
      <c r="P628" s="296"/>
      <c r="Q628" s="296"/>
      <c r="AA628" s="286"/>
      <c r="AB628" s="286"/>
      <c r="AC628" s="289"/>
      <c r="AH628" s="281"/>
      <c r="AI628" s="281"/>
      <c r="AJ628" s="281"/>
      <c r="AK628" s="281"/>
      <c r="AL628" s="281"/>
      <c r="AN628" s="113"/>
      <c r="AO628" s="113"/>
      <c r="AP628" s="113"/>
      <c r="AQ628" s="113"/>
      <c r="AR628" s="113"/>
    </row>
    <row r="629" spans="10:44">
      <c r="J629" s="269"/>
      <c r="L629" s="296"/>
      <c r="M629" s="296"/>
      <c r="N629" s="296"/>
      <c r="O629" s="296"/>
      <c r="P629" s="296"/>
      <c r="Q629" s="296"/>
      <c r="AA629" s="286"/>
      <c r="AB629" s="286"/>
      <c r="AC629" s="289"/>
      <c r="AH629" s="281"/>
      <c r="AI629" s="281"/>
      <c r="AJ629" s="281"/>
      <c r="AK629" s="281"/>
      <c r="AL629" s="281"/>
      <c r="AN629" s="113"/>
      <c r="AO629" s="113"/>
      <c r="AP629" s="113"/>
      <c r="AQ629" s="113"/>
      <c r="AR629" s="113"/>
    </row>
    <row r="630" spans="10:44">
      <c r="J630" s="269"/>
      <c r="L630" s="296"/>
      <c r="M630" s="296"/>
      <c r="N630" s="296"/>
      <c r="O630" s="296"/>
      <c r="P630" s="296"/>
      <c r="Q630" s="296"/>
      <c r="AA630" s="286"/>
      <c r="AB630" s="286"/>
      <c r="AC630" s="289"/>
      <c r="AH630" s="281"/>
      <c r="AI630" s="281"/>
      <c r="AJ630" s="281"/>
      <c r="AK630" s="281"/>
      <c r="AL630" s="281"/>
      <c r="AN630" s="113"/>
      <c r="AO630" s="113"/>
      <c r="AP630" s="113"/>
      <c r="AQ630" s="113"/>
      <c r="AR630" s="113"/>
    </row>
    <row r="631" spans="10:44">
      <c r="J631" s="269"/>
      <c r="L631" s="296"/>
      <c r="M631" s="296"/>
      <c r="N631" s="296"/>
      <c r="O631" s="296"/>
      <c r="P631" s="296"/>
      <c r="Q631" s="296"/>
      <c r="AA631" s="286"/>
      <c r="AB631" s="286"/>
      <c r="AC631" s="289"/>
      <c r="AH631" s="281"/>
      <c r="AI631" s="281"/>
      <c r="AJ631" s="281"/>
      <c r="AK631" s="281"/>
      <c r="AL631" s="281"/>
      <c r="AN631" s="113"/>
      <c r="AO631" s="113"/>
      <c r="AP631" s="113"/>
      <c r="AQ631" s="113"/>
      <c r="AR631" s="113"/>
    </row>
    <row r="632" spans="10:44">
      <c r="J632" s="269"/>
      <c r="L632" s="296"/>
      <c r="M632" s="296"/>
      <c r="N632" s="296"/>
      <c r="O632" s="296"/>
      <c r="P632" s="296"/>
      <c r="Q632" s="296"/>
      <c r="AA632" s="286"/>
      <c r="AB632" s="286"/>
      <c r="AC632" s="289"/>
      <c r="AH632" s="281"/>
      <c r="AI632" s="281"/>
      <c r="AJ632" s="281"/>
      <c r="AK632" s="281"/>
      <c r="AL632" s="281"/>
      <c r="AN632" s="113"/>
      <c r="AO632" s="113"/>
      <c r="AP632" s="113"/>
      <c r="AQ632" s="113"/>
      <c r="AR632" s="113"/>
    </row>
    <row r="633" spans="10:44">
      <c r="J633" s="269"/>
      <c r="L633" s="296"/>
      <c r="M633" s="296"/>
      <c r="N633" s="296"/>
      <c r="O633" s="296"/>
      <c r="P633" s="296"/>
      <c r="Q633" s="296"/>
      <c r="AA633" s="286"/>
      <c r="AB633" s="286"/>
      <c r="AC633" s="289"/>
      <c r="AH633" s="281"/>
      <c r="AI633" s="281"/>
      <c r="AJ633" s="281"/>
      <c r="AK633" s="281"/>
      <c r="AL633" s="281"/>
      <c r="AN633" s="113"/>
      <c r="AO633" s="113"/>
      <c r="AP633" s="113"/>
      <c r="AQ633" s="113"/>
      <c r="AR633" s="113"/>
    </row>
    <row r="634" spans="10:44">
      <c r="J634" s="269"/>
      <c r="L634" s="296"/>
      <c r="M634" s="296"/>
      <c r="N634" s="296"/>
      <c r="O634" s="296"/>
      <c r="P634" s="296"/>
      <c r="Q634" s="296"/>
      <c r="AA634" s="286"/>
      <c r="AB634" s="286"/>
      <c r="AC634" s="289"/>
      <c r="AH634" s="281"/>
      <c r="AI634" s="281"/>
      <c r="AJ634" s="281"/>
      <c r="AK634" s="281"/>
      <c r="AL634" s="281"/>
      <c r="AN634" s="113"/>
      <c r="AO634" s="113"/>
      <c r="AP634" s="113"/>
      <c r="AQ634" s="113"/>
      <c r="AR634" s="113"/>
    </row>
    <row r="635" spans="10:44">
      <c r="J635" s="269"/>
      <c r="L635" s="296"/>
      <c r="M635" s="296"/>
      <c r="N635" s="296"/>
      <c r="O635" s="296"/>
      <c r="P635" s="296"/>
      <c r="Q635" s="296"/>
      <c r="AA635" s="286"/>
      <c r="AB635" s="286"/>
      <c r="AC635" s="289"/>
      <c r="AH635" s="281"/>
      <c r="AI635" s="281"/>
      <c r="AJ635" s="281"/>
      <c r="AK635" s="281"/>
      <c r="AL635" s="281"/>
      <c r="AN635" s="113"/>
      <c r="AO635" s="113"/>
      <c r="AP635" s="113"/>
      <c r="AQ635" s="113"/>
      <c r="AR635" s="113"/>
    </row>
    <row r="636" spans="10:44">
      <c r="J636" s="269"/>
      <c r="L636" s="296"/>
      <c r="M636" s="296"/>
      <c r="N636" s="296"/>
      <c r="O636" s="296"/>
      <c r="P636" s="296"/>
      <c r="Q636" s="296"/>
      <c r="AA636" s="286"/>
      <c r="AB636" s="286"/>
      <c r="AC636" s="289"/>
      <c r="AH636" s="281"/>
      <c r="AI636" s="281"/>
      <c r="AJ636" s="281"/>
      <c r="AK636" s="281"/>
      <c r="AL636" s="281"/>
      <c r="AN636" s="113"/>
      <c r="AO636" s="113"/>
      <c r="AP636" s="113"/>
      <c r="AQ636" s="113"/>
      <c r="AR636" s="113"/>
    </row>
    <row r="637" spans="10:44">
      <c r="J637" s="269"/>
      <c r="L637" s="296"/>
      <c r="M637" s="296"/>
      <c r="N637" s="296"/>
      <c r="O637" s="296"/>
      <c r="P637" s="296"/>
      <c r="Q637" s="296"/>
      <c r="AA637" s="286"/>
      <c r="AB637" s="286"/>
      <c r="AC637" s="289"/>
      <c r="AH637" s="281"/>
      <c r="AI637" s="281"/>
      <c r="AJ637" s="281"/>
      <c r="AK637" s="281"/>
      <c r="AL637" s="281"/>
      <c r="AN637" s="113"/>
      <c r="AO637" s="113"/>
      <c r="AP637" s="113"/>
      <c r="AQ637" s="113"/>
      <c r="AR637" s="113"/>
    </row>
    <row r="638" spans="10:44">
      <c r="J638" s="269"/>
      <c r="L638" s="296"/>
      <c r="M638" s="296"/>
      <c r="N638" s="296"/>
      <c r="O638" s="296"/>
      <c r="P638" s="296"/>
      <c r="Q638" s="296"/>
      <c r="AA638" s="286"/>
      <c r="AB638" s="286"/>
      <c r="AC638" s="289"/>
      <c r="AH638" s="281"/>
      <c r="AI638" s="281"/>
      <c r="AJ638" s="281"/>
      <c r="AK638" s="281"/>
      <c r="AL638" s="281"/>
      <c r="AN638" s="113"/>
      <c r="AO638" s="113"/>
      <c r="AP638" s="113"/>
      <c r="AQ638" s="113"/>
      <c r="AR638" s="113"/>
    </row>
    <row r="639" spans="10:44">
      <c r="J639" s="269"/>
      <c r="L639" s="296"/>
      <c r="M639" s="296"/>
      <c r="N639" s="296"/>
      <c r="O639" s="296"/>
      <c r="P639" s="296"/>
      <c r="Q639" s="296"/>
      <c r="AA639" s="286"/>
      <c r="AB639" s="286"/>
      <c r="AC639" s="289"/>
      <c r="AH639" s="281"/>
      <c r="AI639" s="281"/>
      <c r="AJ639" s="281"/>
      <c r="AK639" s="281"/>
      <c r="AL639" s="281"/>
      <c r="AN639" s="113"/>
      <c r="AO639" s="113"/>
      <c r="AP639" s="113"/>
      <c r="AQ639" s="113"/>
      <c r="AR639" s="113"/>
    </row>
    <row r="640" spans="10:44">
      <c r="J640" s="269"/>
      <c r="L640" s="296"/>
      <c r="M640" s="296"/>
      <c r="N640" s="296"/>
      <c r="O640" s="296"/>
      <c r="P640" s="296"/>
      <c r="Q640" s="296"/>
      <c r="AA640" s="286"/>
      <c r="AB640" s="286"/>
      <c r="AC640" s="289"/>
      <c r="AH640" s="281"/>
      <c r="AI640" s="281"/>
      <c r="AJ640" s="281"/>
      <c r="AK640" s="281"/>
      <c r="AL640" s="281"/>
      <c r="AN640" s="113"/>
      <c r="AO640" s="113"/>
      <c r="AP640" s="113"/>
      <c r="AQ640" s="113"/>
      <c r="AR640" s="113"/>
    </row>
    <row r="641" spans="10:44">
      <c r="J641" s="269"/>
      <c r="L641" s="296"/>
      <c r="M641" s="296"/>
      <c r="N641" s="296"/>
      <c r="O641" s="296"/>
      <c r="P641" s="296"/>
      <c r="Q641" s="296"/>
      <c r="AA641" s="286"/>
      <c r="AB641" s="286"/>
      <c r="AC641" s="289"/>
      <c r="AH641" s="281"/>
      <c r="AI641" s="281"/>
      <c r="AJ641" s="281"/>
      <c r="AK641" s="281"/>
      <c r="AL641" s="281"/>
      <c r="AN641" s="113"/>
      <c r="AO641" s="113"/>
      <c r="AP641" s="113"/>
      <c r="AQ641" s="113"/>
      <c r="AR641" s="113"/>
    </row>
    <row r="642" spans="10:44">
      <c r="J642" s="269"/>
      <c r="L642" s="296"/>
      <c r="M642" s="296"/>
      <c r="N642" s="296"/>
      <c r="O642" s="296"/>
      <c r="P642" s="296"/>
      <c r="Q642" s="296"/>
      <c r="AA642" s="286"/>
      <c r="AB642" s="286"/>
      <c r="AC642" s="289"/>
      <c r="AH642" s="281"/>
      <c r="AI642" s="281"/>
      <c r="AJ642" s="281"/>
      <c r="AK642" s="281"/>
      <c r="AL642" s="281"/>
      <c r="AN642" s="113"/>
      <c r="AO642" s="113"/>
      <c r="AP642" s="113"/>
      <c r="AQ642" s="113"/>
      <c r="AR642" s="113"/>
    </row>
    <row r="643" spans="10:44">
      <c r="J643" s="269"/>
      <c r="L643" s="296"/>
      <c r="M643" s="296"/>
      <c r="N643" s="296"/>
      <c r="O643" s="296"/>
      <c r="P643" s="296"/>
      <c r="Q643" s="296"/>
      <c r="AA643" s="286"/>
      <c r="AB643" s="286"/>
      <c r="AC643" s="289"/>
      <c r="AH643" s="281"/>
      <c r="AI643" s="281"/>
      <c r="AJ643" s="281"/>
      <c r="AK643" s="281"/>
      <c r="AL643" s="281"/>
      <c r="AN643" s="113"/>
      <c r="AO643" s="113"/>
      <c r="AP643" s="113"/>
      <c r="AQ643" s="113"/>
      <c r="AR643" s="113"/>
    </row>
    <row r="644" spans="10:44">
      <c r="J644" s="269"/>
      <c r="L644" s="296"/>
      <c r="M644" s="296"/>
      <c r="N644" s="296"/>
      <c r="O644" s="296"/>
      <c r="P644" s="296"/>
      <c r="Q644" s="296"/>
      <c r="AA644" s="286"/>
      <c r="AB644" s="286"/>
      <c r="AC644" s="289"/>
      <c r="AH644" s="281"/>
      <c r="AI644" s="281"/>
      <c r="AJ644" s="281"/>
      <c r="AK644" s="281"/>
      <c r="AL644" s="281"/>
      <c r="AN644" s="113"/>
      <c r="AO644" s="113"/>
      <c r="AP644" s="113"/>
      <c r="AQ644" s="113"/>
      <c r="AR644" s="113"/>
    </row>
    <row r="645" spans="10:44">
      <c r="J645" s="269"/>
      <c r="L645" s="296"/>
      <c r="M645" s="296"/>
      <c r="N645" s="296"/>
      <c r="O645" s="296"/>
      <c r="P645" s="296"/>
      <c r="Q645" s="296"/>
      <c r="AA645" s="286"/>
      <c r="AB645" s="286"/>
      <c r="AC645" s="289"/>
      <c r="AH645" s="281"/>
      <c r="AI645" s="281"/>
      <c r="AJ645" s="281"/>
      <c r="AK645" s="281"/>
      <c r="AL645" s="281"/>
      <c r="AN645" s="113"/>
      <c r="AO645" s="113"/>
      <c r="AP645" s="113"/>
      <c r="AQ645" s="113"/>
      <c r="AR645" s="113"/>
    </row>
    <row r="646" spans="10:44">
      <c r="J646" s="269"/>
      <c r="L646" s="296"/>
      <c r="M646" s="296"/>
      <c r="N646" s="296"/>
      <c r="O646" s="296"/>
      <c r="P646" s="296"/>
      <c r="Q646" s="296"/>
      <c r="AA646" s="286"/>
      <c r="AB646" s="286"/>
      <c r="AC646" s="289"/>
      <c r="AH646" s="281"/>
      <c r="AI646" s="281"/>
      <c r="AJ646" s="281"/>
      <c r="AK646" s="281"/>
      <c r="AL646" s="281"/>
      <c r="AN646" s="113"/>
      <c r="AO646" s="113"/>
      <c r="AP646" s="113"/>
      <c r="AQ646" s="113"/>
      <c r="AR646" s="113"/>
    </row>
    <row r="647" spans="10:44">
      <c r="J647" s="269"/>
      <c r="L647" s="296"/>
      <c r="M647" s="296"/>
      <c r="N647" s="296"/>
      <c r="O647" s="296"/>
      <c r="P647" s="296"/>
      <c r="Q647" s="296"/>
      <c r="AA647" s="286"/>
      <c r="AB647" s="286"/>
      <c r="AC647" s="289"/>
      <c r="AH647" s="281"/>
      <c r="AI647" s="281"/>
      <c r="AJ647" s="281"/>
      <c r="AK647" s="281"/>
      <c r="AL647" s="281"/>
      <c r="AN647" s="113"/>
      <c r="AO647" s="113"/>
      <c r="AP647" s="113"/>
      <c r="AQ647" s="113"/>
      <c r="AR647" s="113"/>
    </row>
    <row r="648" spans="10:44">
      <c r="J648" s="269"/>
      <c r="L648" s="296"/>
      <c r="M648" s="296"/>
      <c r="N648" s="296"/>
      <c r="O648" s="296"/>
      <c r="P648" s="296"/>
      <c r="Q648" s="296"/>
      <c r="AA648" s="286"/>
      <c r="AB648" s="286"/>
      <c r="AC648" s="289"/>
      <c r="AH648" s="281"/>
      <c r="AI648" s="281"/>
      <c r="AJ648" s="281"/>
      <c r="AK648" s="281"/>
      <c r="AL648" s="281"/>
      <c r="AN648" s="113"/>
      <c r="AO648" s="113"/>
      <c r="AP648" s="113"/>
      <c r="AQ648" s="113"/>
      <c r="AR648" s="113"/>
    </row>
    <row r="649" spans="10:44">
      <c r="J649" s="269"/>
      <c r="L649" s="296"/>
      <c r="M649" s="296"/>
      <c r="N649" s="296"/>
      <c r="O649" s="296"/>
      <c r="P649" s="296"/>
      <c r="Q649" s="296"/>
      <c r="AA649" s="286"/>
      <c r="AB649" s="286"/>
      <c r="AC649" s="289"/>
      <c r="AH649" s="281"/>
      <c r="AI649" s="281"/>
      <c r="AJ649" s="281"/>
      <c r="AK649" s="281"/>
      <c r="AL649" s="281"/>
      <c r="AN649" s="113"/>
      <c r="AO649" s="113"/>
      <c r="AP649" s="113"/>
      <c r="AQ649" s="113"/>
      <c r="AR649" s="113"/>
    </row>
    <row r="650" spans="10:44">
      <c r="J650" s="269"/>
      <c r="L650" s="296"/>
      <c r="M650" s="296"/>
      <c r="N650" s="296"/>
      <c r="O650" s="296"/>
      <c r="P650" s="296"/>
      <c r="Q650" s="296"/>
      <c r="AA650" s="286"/>
      <c r="AB650" s="286"/>
      <c r="AC650" s="289"/>
      <c r="AH650" s="281"/>
      <c r="AI650" s="281"/>
      <c r="AJ650" s="281"/>
      <c r="AK650" s="281"/>
      <c r="AL650" s="281"/>
      <c r="AN650" s="113"/>
      <c r="AO650" s="113"/>
      <c r="AP650" s="113"/>
      <c r="AQ650" s="113"/>
      <c r="AR650" s="113"/>
    </row>
    <row r="651" spans="10:44">
      <c r="J651" s="269"/>
      <c r="L651" s="296"/>
      <c r="M651" s="296"/>
      <c r="N651" s="296"/>
      <c r="O651" s="296"/>
      <c r="P651" s="296"/>
      <c r="Q651" s="296"/>
      <c r="AA651" s="286"/>
      <c r="AB651" s="286"/>
      <c r="AC651" s="289"/>
      <c r="AH651" s="281"/>
      <c r="AI651" s="281"/>
      <c r="AJ651" s="281"/>
      <c r="AK651" s="281"/>
      <c r="AL651" s="281"/>
      <c r="AN651" s="113"/>
      <c r="AO651" s="113"/>
      <c r="AP651" s="113"/>
      <c r="AQ651" s="113"/>
      <c r="AR651" s="113"/>
    </row>
    <row r="652" spans="10:44">
      <c r="J652" s="269"/>
      <c r="L652" s="296"/>
      <c r="M652" s="296"/>
      <c r="N652" s="296"/>
      <c r="O652" s="296"/>
      <c r="P652" s="296"/>
      <c r="Q652" s="296"/>
      <c r="AA652" s="286"/>
      <c r="AB652" s="286"/>
      <c r="AC652" s="289"/>
      <c r="AH652" s="281"/>
      <c r="AI652" s="281"/>
      <c r="AJ652" s="281"/>
      <c r="AK652" s="281"/>
      <c r="AL652" s="281"/>
      <c r="AN652" s="113"/>
      <c r="AO652" s="113"/>
      <c r="AP652" s="113"/>
      <c r="AQ652" s="113"/>
      <c r="AR652" s="113"/>
    </row>
    <row r="653" spans="10:44">
      <c r="J653" s="269"/>
      <c r="L653" s="296"/>
      <c r="M653" s="296"/>
      <c r="N653" s="296"/>
      <c r="O653" s="296"/>
      <c r="P653" s="296"/>
      <c r="Q653" s="296"/>
      <c r="AA653" s="286"/>
      <c r="AB653" s="286"/>
      <c r="AC653" s="289"/>
      <c r="AH653" s="281"/>
      <c r="AI653" s="281"/>
      <c r="AJ653" s="281"/>
      <c r="AK653" s="281"/>
      <c r="AL653" s="281"/>
      <c r="AN653" s="113"/>
      <c r="AO653" s="113"/>
      <c r="AP653" s="113"/>
      <c r="AQ653" s="113"/>
      <c r="AR653" s="113"/>
    </row>
    <row r="654" spans="10:44">
      <c r="J654" s="269"/>
      <c r="L654" s="296"/>
      <c r="M654" s="296"/>
      <c r="N654" s="296"/>
      <c r="O654" s="296"/>
      <c r="P654" s="296"/>
      <c r="Q654" s="296"/>
      <c r="AA654" s="286"/>
      <c r="AB654" s="286"/>
      <c r="AC654" s="289"/>
      <c r="AH654" s="281"/>
      <c r="AI654" s="281"/>
      <c r="AJ654" s="281"/>
      <c r="AK654" s="281"/>
      <c r="AL654" s="281"/>
      <c r="AN654" s="113"/>
      <c r="AO654" s="113"/>
      <c r="AP654" s="113"/>
      <c r="AQ654" s="113"/>
      <c r="AR654" s="113"/>
    </row>
    <row r="655" spans="10:44">
      <c r="J655" s="269"/>
      <c r="L655" s="296"/>
      <c r="M655" s="296"/>
      <c r="N655" s="296"/>
      <c r="O655" s="296"/>
      <c r="P655" s="296"/>
      <c r="Q655" s="296"/>
      <c r="AA655" s="286"/>
      <c r="AB655" s="286"/>
      <c r="AC655" s="289"/>
      <c r="AH655" s="281"/>
      <c r="AI655" s="281"/>
      <c r="AJ655" s="281"/>
      <c r="AK655" s="281"/>
      <c r="AL655" s="281"/>
      <c r="AN655" s="113"/>
      <c r="AO655" s="113"/>
      <c r="AP655" s="113"/>
      <c r="AQ655" s="113"/>
      <c r="AR655" s="113"/>
    </row>
    <row r="656" spans="10:44">
      <c r="J656" s="269"/>
      <c r="L656" s="296"/>
      <c r="M656" s="296"/>
      <c r="N656" s="296"/>
      <c r="O656" s="296"/>
      <c r="P656" s="296"/>
      <c r="Q656" s="296"/>
      <c r="AA656" s="286"/>
      <c r="AB656" s="286"/>
      <c r="AC656" s="289"/>
      <c r="AH656" s="281"/>
      <c r="AI656" s="281"/>
      <c r="AJ656" s="281"/>
      <c r="AK656" s="281"/>
      <c r="AL656" s="281"/>
      <c r="AN656" s="113"/>
      <c r="AO656" s="113"/>
      <c r="AP656" s="113"/>
      <c r="AQ656" s="113"/>
      <c r="AR656" s="113"/>
    </row>
    <row r="657" spans="10:44">
      <c r="J657" s="269"/>
      <c r="L657" s="296"/>
      <c r="M657" s="296"/>
      <c r="N657" s="296"/>
      <c r="O657" s="296"/>
      <c r="P657" s="296"/>
      <c r="Q657" s="296"/>
      <c r="AA657" s="286"/>
      <c r="AB657" s="286"/>
      <c r="AC657" s="289"/>
      <c r="AH657" s="281"/>
      <c r="AI657" s="281"/>
      <c r="AJ657" s="281"/>
      <c r="AK657" s="281"/>
      <c r="AL657" s="281"/>
      <c r="AN657" s="113"/>
      <c r="AO657" s="113"/>
      <c r="AP657" s="113"/>
      <c r="AQ657" s="113"/>
      <c r="AR657" s="113"/>
    </row>
    <row r="658" spans="10:44">
      <c r="J658" s="269"/>
      <c r="L658" s="296"/>
      <c r="M658" s="296"/>
      <c r="N658" s="296"/>
      <c r="O658" s="296"/>
      <c r="P658" s="296"/>
      <c r="Q658" s="296"/>
      <c r="AA658" s="286"/>
      <c r="AB658" s="286"/>
      <c r="AC658" s="289"/>
      <c r="AH658" s="281"/>
      <c r="AI658" s="281"/>
      <c r="AJ658" s="281"/>
      <c r="AK658" s="281"/>
      <c r="AL658" s="281"/>
      <c r="AN658" s="113"/>
      <c r="AO658" s="113"/>
      <c r="AP658" s="113"/>
      <c r="AQ658" s="113"/>
      <c r="AR658" s="113"/>
    </row>
    <row r="659" spans="10:44">
      <c r="J659" s="269"/>
      <c r="L659" s="296"/>
      <c r="M659" s="296"/>
      <c r="N659" s="296"/>
      <c r="O659" s="296"/>
      <c r="P659" s="296"/>
      <c r="Q659" s="296"/>
      <c r="AA659" s="286"/>
      <c r="AB659" s="286"/>
      <c r="AC659" s="289"/>
      <c r="AH659" s="281"/>
      <c r="AI659" s="281"/>
      <c r="AJ659" s="281"/>
      <c r="AK659" s="281"/>
      <c r="AL659" s="281"/>
      <c r="AN659" s="113"/>
      <c r="AO659" s="113"/>
      <c r="AP659" s="113"/>
      <c r="AQ659" s="113"/>
      <c r="AR659" s="113"/>
    </row>
    <row r="660" spans="10:44">
      <c r="J660" s="269"/>
      <c r="L660" s="296"/>
      <c r="M660" s="296"/>
      <c r="N660" s="296"/>
      <c r="O660" s="296"/>
      <c r="P660" s="296"/>
      <c r="Q660" s="296"/>
      <c r="AA660" s="286"/>
      <c r="AB660" s="286"/>
      <c r="AC660" s="289"/>
      <c r="AH660" s="281"/>
      <c r="AI660" s="281"/>
      <c r="AJ660" s="281"/>
      <c r="AK660" s="281"/>
      <c r="AL660" s="281"/>
      <c r="AN660" s="113"/>
      <c r="AO660" s="113"/>
      <c r="AP660" s="113"/>
      <c r="AQ660" s="113"/>
      <c r="AR660" s="113"/>
    </row>
    <row r="661" spans="10:44">
      <c r="J661" s="269"/>
      <c r="L661" s="296"/>
      <c r="M661" s="296"/>
      <c r="N661" s="296"/>
      <c r="O661" s="296"/>
      <c r="P661" s="296"/>
      <c r="Q661" s="296"/>
      <c r="AA661" s="286"/>
      <c r="AB661" s="286"/>
      <c r="AC661" s="289"/>
      <c r="AH661" s="281"/>
      <c r="AI661" s="281"/>
      <c r="AJ661" s="281"/>
      <c r="AK661" s="281"/>
      <c r="AL661" s="281"/>
      <c r="AN661" s="113"/>
      <c r="AO661" s="113"/>
      <c r="AP661" s="113"/>
      <c r="AQ661" s="113"/>
      <c r="AR661" s="113"/>
    </row>
    <row r="662" spans="10:44">
      <c r="J662" s="269"/>
      <c r="L662" s="296"/>
      <c r="M662" s="296"/>
      <c r="N662" s="296"/>
      <c r="O662" s="296"/>
      <c r="P662" s="296"/>
      <c r="Q662" s="296"/>
      <c r="AA662" s="286"/>
      <c r="AB662" s="286"/>
      <c r="AC662" s="289"/>
      <c r="AH662" s="281"/>
      <c r="AI662" s="281"/>
      <c r="AJ662" s="281"/>
      <c r="AK662" s="281"/>
      <c r="AL662" s="281"/>
      <c r="AN662" s="113"/>
      <c r="AO662" s="113"/>
      <c r="AP662" s="113"/>
      <c r="AQ662" s="113"/>
      <c r="AR662" s="113"/>
    </row>
    <row r="663" spans="10:44">
      <c r="J663" s="269"/>
      <c r="L663" s="296"/>
      <c r="M663" s="296"/>
      <c r="N663" s="296"/>
      <c r="O663" s="296"/>
      <c r="P663" s="296"/>
      <c r="Q663" s="296"/>
      <c r="AA663" s="286"/>
      <c r="AB663" s="286"/>
      <c r="AC663" s="289"/>
      <c r="AH663" s="281"/>
      <c r="AI663" s="281"/>
      <c r="AJ663" s="281"/>
      <c r="AK663" s="281"/>
      <c r="AL663" s="281"/>
      <c r="AN663" s="113"/>
      <c r="AO663" s="113"/>
      <c r="AP663" s="113"/>
      <c r="AQ663" s="113"/>
      <c r="AR663" s="113"/>
    </row>
    <row r="664" spans="10:44">
      <c r="J664" s="269"/>
      <c r="L664" s="296"/>
      <c r="M664" s="296"/>
      <c r="N664" s="296"/>
      <c r="O664" s="296"/>
      <c r="P664" s="296"/>
      <c r="Q664" s="296"/>
      <c r="AA664" s="286"/>
      <c r="AB664" s="286"/>
      <c r="AC664" s="289"/>
      <c r="AH664" s="281"/>
      <c r="AI664" s="281"/>
      <c r="AJ664" s="281"/>
      <c r="AK664" s="281"/>
      <c r="AL664" s="281"/>
      <c r="AN664" s="113"/>
      <c r="AO664" s="113"/>
      <c r="AP664" s="113"/>
      <c r="AQ664" s="113"/>
      <c r="AR664" s="113"/>
    </row>
    <row r="665" spans="10:44">
      <c r="J665" s="269"/>
      <c r="L665" s="296"/>
      <c r="M665" s="296"/>
      <c r="N665" s="296"/>
      <c r="O665" s="296"/>
      <c r="P665" s="296"/>
      <c r="Q665" s="296"/>
      <c r="AA665" s="286"/>
      <c r="AB665" s="286"/>
      <c r="AC665" s="289"/>
      <c r="AH665" s="281"/>
      <c r="AI665" s="281"/>
      <c r="AJ665" s="281"/>
      <c r="AK665" s="281"/>
      <c r="AL665" s="281"/>
      <c r="AN665" s="113"/>
      <c r="AO665" s="113"/>
      <c r="AP665" s="113"/>
      <c r="AQ665" s="113"/>
      <c r="AR665" s="113"/>
    </row>
    <row r="666" spans="10:44">
      <c r="J666" s="269"/>
      <c r="L666" s="296"/>
      <c r="M666" s="296"/>
      <c r="N666" s="296"/>
      <c r="O666" s="296"/>
      <c r="P666" s="296"/>
      <c r="Q666" s="296"/>
      <c r="AA666" s="286"/>
      <c r="AB666" s="286"/>
      <c r="AC666" s="289"/>
      <c r="AH666" s="281"/>
      <c r="AI666" s="281"/>
      <c r="AJ666" s="281"/>
      <c r="AK666" s="281"/>
      <c r="AL666" s="281"/>
      <c r="AN666" s="113"/>
      <c r="AO666" s="113"/>
      <c r="AP666" s="113"/>
      <c r="AQ666" s="113"/>
      <c r="AR666" s="113"/>
    </row>
    <row r="667" spans="10:44">
      <c r="J667" s="269"/>
      <c r="L667" s="296"/>
      <c r="M667" s="296"/>
      <c r="N667" s="296"/>
      <c r="O667" s="296"/>
      <c r="P667" s="296"/>
      <c r="Q667" s="296"/>
      <c r="AA667" s="286"/>
      <c r="AB667" s="286"/>
      <c r="AC667" s="289"/>
      <c r="AH667" s="281"/>
      <c r="AI667" s="281"/>
      <c r="AJ667" s="281"/>
      <c r="AK667" s="281"/>
      <c r="AL667" s="281"/>
      <c r="AN667" s="113"/>
      <c r="AO667" s="113"/>
      <c r="AP667" s="113"/>
      <c r="AQ667" s="113"/>
      <c r="AR667" s="113"/>
    </row>
    <row r="668" spans="10:44">
      <c r="J668" s="269"/>
      <c r="L668" s="296"/>
      <c r="M668" s="296"/>
      <c r="N668" s="296"/>
      <c r="O668" s="296"/>
      <c r="P668" s="296"/>
      <c r="Q668" s="296"/>
      <c r="AA668" s="286"/>
      <c r="AB668" s="286"/>
      <c r="AC668" s="289"/>
      <c r="AH668" s="281"/>
      <c r="AI668" s="281"/>
      <c r="AJ668" s="281"/>
      <c r="AK668" s="281"/>
      <c r="AL668" s="281"/>
      <c r="AN668" s="113"/>
      <c r="AO668" s="113"/>
      <c r="AP668" s="113"/>
      <c r="AQ668" s="113"/>
      <c r="AR668" s="113"/>
    </row>
    <row r="669" spans="10:44">
      <c r="J669" s="269"/>
      <c r="L669" s="296"/>
      <c r="M669" s="296"/>
      <c r="N669" s="296"/>
      <c r="O669" s="296"/>
      <c r="P669" s="296"/>
      <c r="Q669" s="296"/>
      <c r="AA669" s="286"/>
      <c r="AB669" s="286"/>
      <c r="AC669" s="289"/>
      <c r="AH669" s="281"/>
      <c r="AI669" s="281"/>
      <c r="AJ669" s="281"/>
      <c r="AK669" s="281"/>
      <c r="AL669" s="281"/>
      <c r="AN669" s="113"/>
      <c r="AO669" s="113"/>
      <c r="AP669" s="113"/>
      <c r="AQ669" s="113"/>
      <c r="AR669" s="113"/>
    </row>
    <row r="670" spans="10:44">
      <c r="J670" s="269"/>
      <c r="L670" s="296"/>
      <c r="M670" s="296"/>
      <c r="N670" s="296"/>
      <c r="O670" s="296"/>
      <c r="P670" s="296"/>
      <c r="Q670" s="296"/>
      <c r="AA670" s="286"/>
      <c r="AB670" s="286"/>
      <c r="AC670" s="289"/>
      <c r="AH670" s="281"/>
      <c r="AI670" s="281"/>
      <c r="AJ670" s="281"/>
      <c r="AK670" s="281"/>
      <c r="AL670" s="281"/>
      <c r="AN670" s="113"/>
      <c r="AO670" s="113"/>
      <c r="AP670" s="113"/>
      <c r="AQ670" s="113"/>
      <c r="AR670" s="113"/>
    </row>
    <row r="671" spans="10:44">
      <c r="J671" s="269"/>
      <c r="L671" s="296"/>
      <c r="M671" s="296"/>
      <c r="N671" s="296"/>
      <c r="O671" s="296"/>
      <c r="P671" s="296"/>
      <c r="Q671" s="296"/>
      <c r="AA671" s="286"/>
      <c r="AB671" s="286"/>
      <c r="AC671" s="289"/>
      <c r="AH671" s="281"/>
      <c r="AI671" s="281"/>
      <c r="AJ671" s="281"/>
      <c r="AK671" s="281"/>
      <c r="AL671" s="281"/>
      <c r="AN671" s="113"/>
      <c r="AO671" s="113"/>
      <c r="AP671" s="113"/>
      <c r="AQ671" s="113"/>
      <c r="AR671" s="113"/>
    </row>
    <row r="672" spans="10:44">
      <c r="J672" s="269"/>
      <c r="L672" s="296"/>
      <c r="M672" s="296"/>
      <c r="N672" s="296"/>
      <c r="O672" s="296"/>
      <c r="P672" s="296"/>
      <c r="Q672" s="296"/>
      <c r="AA672" s="286"/>
      <c r="AB672" s="286"/>
      <c r="AC672" s="289"/>
      <c r="AH672" s="281"/>
      <c r="AI672" s="281"/>
      <c r="AJ672" s="281"/>
      <c r="AK672" s="281"/>
      <c r="AL672" s="281"/>
      <c r="AN672" s="113"/>
      <c r="AO672" s="113"/>
      <c r="AP672" s="113"/>
      <c r="AQ672" s="113"/>
      <c r="AR672" s="113"/>
    </row>
    <row r="673" spans="10:44">
      <c r="J673" s="269"/>
      <c r="L673" s="296"/>
      <c r="M673" s="296"/>
      <c r="N673" s="296"/>
      <c r="O673" s="296"/>
      <c r="P673" s="296"/>
      <c r="Q673" s="296"/>
      <c r="AA673" s="286"/>
      <c r="AB673" s="286"/>
      <c r="AC673" s="289"/>
      <c r="AH673" s="281"/>
      <c r="AI673" s="281"/>
      <c r="AJ673" s="281"/>
      <c r="AK673" s="281"/>
      <c r="AL673" s="281"/>
      <c r="AN673" s="113"/>
      <c r="AO673" s="113"/>
      <c r="AP673" s="113"/>
      <c r="AQ673" s="113"/>
      <c r="AR673" s="113"/>
    </row>
    <row r="674" spans="10:44">
      <c r="J674" s="269"/>
      <c r="L674" s="296"/>
      <c r="M674" s="296"/>
      <c r="N674" s="296"/>
      <c r="O674" s="296"/>
      <c r="P674" s="296"/>
      <c r="Q674" s="296"/>
      <c r="AA674" s="286"/>
      <c r="AB674" s="286"/>
      <c r="AC674" s="289"/>
      <c r="AH674" s="281"/>
      <c r="AI674" s="281"/>
      <c r="AJ674" s="281"/>
      <c r="AK674" s="281"/>
      <c r="AL674" s="281"/>
      <c r="AN674" s="113"/>
      <c r="AO674" s="113"/>
      <c r="AP674" s="113"/>
      <c r="AQ674" s="113"/>
      <c r="AR674" s="113"/>
    </row>
    <row r="675" spans="10:44">
      <c r="J675" s="269"/>
      <c r="L675" s="296"/>
      <c r="M675" s="296"/>
      <c r="N675" s="296"/>
      <c r="O675" s="296"/>
      <c r="P675" s="296"/>
      <c r="Q675" s="296"/>
      <c r="AA675" s="286"/>
      <c r="AB675" s="286"/>
      <c r="AC675" s="289"/>
      <c r="AH675" s="281"/>
      <c r="AI675" s="281"/>
      <c r="AJ675" s="281"/>
      <c r="AK675" s="281"/>
      <c r="AL675" s="281"/>
      <c r="AN675" s="113"/>
      <c r="AO675" s="113"/>
      <c r="AP675" s="113"/>
      <c r="AQ675" s="113"/>
      <c r="AR675" s="113"/>
    </row>
    <row r="676" spans="10:44">
      <c r="J676" s="269"/>
      <c r="L676" s="296"/>
      <c r="M676" s="296"/>
      <c r="N676" s="296"/>
      <c r="O676" s="296"/>
      <c r="P676" s="296"/>
      <c r="Q676" s="296"/>
      <c r="AA676" s="286"/>
      <c r="AB676" s="286"/>
      <c r="AC676" s="289"/>
      <c r="AH676" s="281"/>
      <c r="AI676" s="281"/>
      <c r="AJ676" s="281"/>
      <c r="AK676" s="281"/>
      <c r="AL676" s="281"/>
      <c r="AN676" s="113"/>
      <c r="AO676" s="113"/>
      <c r="AP676" s="113"/>
      <c r="AQ676" s="113"/>
      <c r="AR676" s="113"/>
    </row>
    <row r="677" spans="10:44">
      <c r="J677" s="269"/>
      <c r="L677" s="296"/>
      <c r="M677" s="296"/>
      <c r="N677" s="296"/>
      <c r="O677" s="296"/>
      <c r="P677" s="296"/>
      <c r="Q677" s="296"/>
      <c r="AA677" s="286"/>
      <c r="AB677" s="286"/>
      <c r="AC677" s="289"/>
      <c r="AH677" s="281"/>
      <c r="AI677" s="281"/>
      <c r="AJ677" s="281"/>
      <c r="AK677" s="281"/>
      <c r="AL677" s="281"/>
      <c r="AN677" s="113"/>
      <c r="AO677" s="113"/>
      <c r="AP677" s="113"/>
      <c r="AQ677" s="113"/>
      <c r="AR677" s="113"/>
    </row>
    <row r="678" spans="10:44">
      <c r="J678" s="269"/>
      <c r="L678" s="296"/>
      <c r="M678" s="296"/>
      <c r="N678" s="296"/>
      <c r="O678" s="296"/>
      <c r="P678" s="296"/>
      <c r="Q678" s="296"/>
      <c r="AA678" s="286"/>
      <c r="AB678" s="286"/>
      <c r="AC678" s="289"/>
      <c r="AH678" s="281"/>
      <c r="AI678" s="281"/>
      <c r="AJ678" s="281"/>
      <c r="AK678" s="281"/>
      <c r="AL678" s="281"/>
      <c r="AN678" s="113"/>
      <c r="AO678" s="113"/>
      <c r="AP678" s="113"/>
      <c r="AQ678" s="113"/>
      <c r="AR678" s="113"/>
    </row>
    <row r="679" spans="10:44">
      <c r="J679" s="269"/>
      <c r="L679" s="296"/>
      <c r="M679" s="296"/>
      <c r="N679" s="296"/>
      <c r="O679" s="296"/>
      <c r="P679" s="296"/>
      <c r="Q679" s="296"/>
      <c r="AA679" s="286"/>
      <c r="AB679" s="286"/>
      <c r="AC679" s="289"/>
      <c r="AH679" s="281"/>
      <c r="AI679" s="281"/>
      <c r="AJ679" s="281"/>
      <c r="AK679" s="281"/>
      <c r="AL679" s="281"/>
      <c r="AN679" s="113"/>
      <c r="AO679" s="113"/>
      <c r="AP679" s="113"/>
      <c r="AQ679" s="113"/>
      <c r="AR679" s="113"/>
    </row>
    <row r="680" spans="10:44">
      <c r="J680" s="269"/>
      <c r="L680" s="296"/>
      <c r="M680" s="296"/>
      <c r="N680" s="296"/>
      <c r="O680" s="296"/>
      <c r="P680" s="296"/>
      <c r="Q680" s="296"/>
      <c r="AA680" s="286"/>
      <c r="AB680" s="286"/>
      <c r="AC680" s="289"/>
      <c r="AH680" s="281"/>
      <c r="AI680" s="281"/>
      <c r="AJ680" s="281"/>
      <c r="AK680" s="281"/>
      <c r="AL680" s="281"/>
      <c r="AN680" s="113"/>
      <c r="AO680" s="113"/>
      <c r="AP680" s="113"/>
      <c r="AQ680" s="113"/>
      <c r="AR680" s="113"/>
    </row>
    <row r="681" spans="10:44">
      <c r="J681" s="269"/>
      <c r="L681" s="296"/>
      <c r="M681" s="296"/>
      <c r="N681" s="296"/>
      <c r="O681" s="296"/>
      <c r="P681" s="296"/>
      <c r="Q681" s="296"/>
      <c r="AA681" s="286"/>
      <c r="AB681" s="286"/>
      <c r="AC681" s="289"/>
      <c r="AH681" s="281"/>
      <c r="AI681" s="281"/>
      <c r="AJ681" s="281"/>
      <c r="AK681" s="281"/>
      <c r="AL681" s="281"/>
      <c r="AN681" s="113"/>
      <c r="AO681" s="113"/>
      <c r="AP681" s="113"/>
      <c r="AQ681" s="113"/>
      <c r="AR681" s="113"/>
    </row>
    <row r="682" spans="10:44">
      <c r="J682" s="269"/>
      <c r="L682" s="296"/>
      <c r="M682" s="296"/>
      <c r="N682" s="296"/>
      <c r="O682" s="296"/>
      <c r="P682" s="296"/>
      <c r="Q682" s="296"/>
      <c r="AA682" s="286"/>
      <c r="AB682" s="286"/>
      <c r="AC682" s="289"/>
      <c r="AH682" s="281"/>
      <c r="AI682" s="281"/>
      <c r="AJ682" s="281"/>
      <c r="AK682" s="281"/>
      <c r="AL682" s="281"/>
      <c r="AN682" s="113"/>
      <c r="AO682" s="113"/>
      <c r="AP682" s="113"/>
      <c r="AQ682" s="113"/>
      <c r="AR682" s="113"/>
    </row>
    <row r="683" spans="10:44">
      <c r="J683" s="269"/>
      <c r="L683" s="296"/>
      <c r="M683" s="296"/>
      <c r="N683" s="296"/>
      <c r="O683" s="296"/>
      <c r="P683" s="296"/>
      <c r="Q683" s="296"/>
      <c r="AA683" s="286"/>
      <c r="AB683" s="286"/>
      <c r="AC683" s="289"/>
      <c r="AH683" s="281"/>
      <c r="AI683" s="281"/>
      <c r="AJ683" s="281"/>
      <c r="AK683" s="281"/>
      <c r="AL683" s="281"/>
      <c r="AN683" s="113"/>
      <c r="AO683" s="113"/>
      <c r="AP683" s="113"/>
      <c r="AQ683" s="113"/>
      <c r="AR683" s="113"/>
    </row>
    <row r="684" spans="10:44">
      <c r="J684" s="269"/>
      <c r="L684" s="296"/>
      <c r="M684" s="296"/>
      <c r="N684" s="296"/>
      <c r="O684" s="296"/>
      <c r="P684" s="296"/>
      <c r="Q684" s="296"/>
      <c r="AA684" s="286"/>
      <c r="AB684" s="286"/>
      <c r="AC684" s="289"/>
      <c r="AH684" s="281"/>
      <c r="AI684" s="281"/>
      <c r="AJ684" s="281"/>
      <c r="AK684" s="281"/>
      <c r="AL684" s="281"/>
      <c r="AN684" s="113"/>
      <c r="AO684" s="113"/>
      <c r="AP684" s="113"/>
      <c r="AQ684" s="113"/>
      <c r="AR684" s="113"/>
    </row>
    <row r="685" spans="10:44">
      <c r="J685" s="269"/>
      <c r="L685" s="296"/>
      <c r="M685" s="296"/>
      <c r="N685" s="296"/>
      <c r="O685" s="296"/>
      <c r="P685" s="296"/>
      <c r="Q685" s="296"/>
      <c r="AA685" s="286"/>
      <c r="AB685" s="286"/>
      <c r="AC685" s="289"/>
      <c r="AH685" s="281"/>
      <c r="AI685" s="281"/>
      <c r="AJ685" s="281"/>
      <c r="AK685" s="281"/>
      <c r="AL685" s="281"/>
      <c r="AN685" s="113"/>
      <c r="AO685" s="113"/>
      <c r="AP685" s="113"/>
      <c r="AQ685" s="113"/>
      <c r="AR685" s="113"/>
    </row>
    <row r="686" spans="10:44">
      <c r="J686" s="269"/>
      <c r="L686" s="296"/>
      <c r="M686" s="296"/>
      <c r="N686" s="296"/>
      <c r="O686" s="296"/>
      <c r="P686" s="296"/>
      <c r="Q686" s="296"/>
      <c r="AA686" s="286"/>
      <c r="AB686" s="286"/>
      <c r="AC686" s="289"/>
      <c r="AH686" s="281"/>
      <c r="AI686" s="281"/>
      <c r="AJ686" s="281"/>
      <c r="AK686" s="281"/>
      <c r="AL686" s="281"/>
      <c r="AN686" s="113"/>
      <c r="AO686" s="113"/>
      <c r="AP686" s="113"/>
      <c r="AQ686" s="113"/>
      <c r="AR686" s="113"/>
    </row>
    <row r="687" spans="10:44">
      <c r="J687" s="269"/>
      <c r="L687" s="296"/>
      <c r="M687" s="296"/>
      <c r="N687" s="296"/>
      <c r="O687" s="296"/>
      <c r="P687" s="296"/>
      <c r="Q687" s="296"/>
      <c r="AA687" s="286"/>
      <c r="AB687" s="286"/>
      <c r="AC687" s="289"/>
      <c r="AH687" s="281"/>
      <c r="AI687" s="281"/>
      <c r="AJ687" s="281"/>
      <c r="AK687" s="281"/>
      <c r="AL687" s="281"/>
      <c r="AN687" s="113"/>
      <c r="AO687" s="113"/>
      <c r="AP687" s="113"/>
      <c r="AQ687" s="113"/>
      <c r="AR687" s="113"/>
    </row>
    <row r="688" spans="10:44">
      <c r="J688" s="269"/>
      <c r="L688" s="296"/>
      <c r="M688" s="296"/>
      <c r="N688" s="296"/>
      <c r="O688" s="296"/>
      <c r="P688" s="296"/>
      <c r="Q688" s="296"/>
      <c r="AA688" s="286"/>
      <c r="AB688" s="286"/>
      <c r="AC688" s="289"/>
      <c r="AH688" s="281"/>
      <c r="AI688" s="281"/>
      <c r="AJ688" s="281"/>
      <c r="AK688" s="281"/>
      <c r="AL688" s="281"/>
      <c r="AN688" s="113"/>
      <c r="AO688" s="113"/>
      <c r="AP688" s="113"/>
      <c r="AQ688" s="113"/>
      <c r="AR688" s="113"/>
    </row>
    <row r="689" spans="10:44">
      <c r="J689" s="269"/>
      <c r="L689" s="296"/>
      <c r="M689" s="296"/>
      <c r="N689" s="296"/>
      <c r="O689" s="296"/>
      <c r="P689" s="296"/>
      <c r="Q689" s="296"/>
      <c r="AA689" s="286"/>
      <c r="AB689" s="286"/>
      <c r="AC689" s="289"/>
      <c r="AH689" s="281"/>
      <c r="AI689" s="281"/>
      <c r="AJ689" s="281"/>
      <c r="AK689" s="281"/>
      <c r="AL689" s="281"/>
      <c r="AN689" s="113"/>
      <c r="AO689" s="113"/>
      <c r="AP689" s="113"/>
      <c r="AQ689" s="113"/>
      <c r="AR689" s="113"/>
    </row>
    <row r="690" spans="10:44">
      <c r="J690" s="269"/>
      <c r="L690" s="296"/>
      <c r="M690" s="296"/>
      <c r="N690" s="296"/>
      <c r="O690" s="296"/>
      <c r="P690" s="296"/>
      <c r="Q690" s="296"/>
      <c r="AA690" s="286"/>
      <c r="AB690" s="286"/>
      <c r="AC690" s="289"/>
      <c r="AH690" s="281"/>
      <c r="AI690" s="281"/>
      <c r="AJ690" s="281"/>
      <c r="AK690" s="281"/>
      <c r="AL690" s="281"/>
      <c r="AN690" s="113"/>
      <c r="AO690" s="113"/>
      <c r="AP690" s="113"/>
      <c r="AQ690" s="113"/>
      <c r="AR690" s="113"/>
    </row>
    <row r="691" spans="10:44">
      <c r="J691" s="269"/>
      <c r="L691" s="296"/>
      <c r="M691" s="296"/>
      <c r="N691" s="296"/>
      <c r="O691" s="296"/>
      <c r="P691" s="296"/>
      <c r="Q691" s="296"/>
      <c r="AA691" s="286"/>
      <c r="AB691" s="286"/>
      <c r="AC691" s="289"/>
      <c r="AH691" s="281"/>
      <c r="AI691" s="281"/>
      <c r="AJ691" s="281"/>
      <c r="AK691" s="281"/>
      <c r="AL691" s="281"/>
      <c r="AN691" s="113"/>
      <c r="AO691" s="113"/>
      <c r="AP691" s="113"/>
      <c r="AQ691" s="113"/>
      <c r="AR691" s="113"/>
    </row>
    <row r="692" spans="10:44">
      <c r="J692" s="269"/>
      <c r="L692" s="296"/>
      <c r="M692" s="296"/>
      <c r="N692" s="296"/>
      <c r="O692" s="296"/>
      <c r="P692" s="296"/>
      <c r="Q692" s="296"/>
      <c r="AA692" s="286"/>
      <c r="AB692" s="286"/>
      <c r="AC692" s="289"/>
      <c r="AH692" s="281"/>
      <c r="AI692" s="281"/>
      <c r="AJ692" s="281"/>
      <c r="AK692" s="281"/>
      <c r="AL692" s="281"/>
      <c r="AN692" s="113"/>
      <c r="AO692" s="113"/>
      <c r="AP692" s="113"/>
      <c r="AQ692" s="113"/>
      <c r="AR692" s="113"/>
    </row>
    <row r="693" spans="10:44">
      <c r="J693" s="269"/>
      <c r="L693" s="296"/>
      <c r="M693" s="296"/>
      <c r="N693" s="296"/>
      <c r="O693" s="296"/>
      <c r="P693" s="296"/>
      <c r="Q693" s="296"/>
      <c r="AA693" s="286"/>
      <c r="AB693" s="286"/>
      <c r="AC693" s="289"/>
      <c r="AH693" s="281"/>
      <c r="AI693" s="281"/>
      <c r="AJ693" s="281"/>
      <c r="AK693" s="281"/>
      <c r="AL693" s="281"/>
      <c r="AN693" s="113"/>
      <c r="AO693" s="113"/>
      <c r="AP693" s="113"/>
      <c r="AQ693" s="113"/>
      <c r="AR693" s="113"/>
    </row>
    <row r="694" spans="10:44">
      <c r="J694" s="269"/>
      <c r="L694" s="296"/>
      <c r="M694" s="296"/>
      <c r="N694" s="296"/>
      <c r="O694" s="296"/>
      <c r="P694" s="296"/>
      <c r="Q694" s="296"/>
      <c r="AA694" s="286"/>
      <c r="AB694" s="286"/>
      <c r="AC694" s="289"/>
      <c r="AH694" s="281"/>
      <c r="AI694" s="281"/>
      <c r="AJ694" s="281"/>
      <c r="AK694" s="281"/>
      <c r="AL694" s="281"/>
      <c r="AN694" s="113"/>
      <c r="AO694" s="113"/>
      <c r="AP694" s="113"/>
      <c r="AQ694" s="113"/>
      <c r="AR694" s="113"/>
    </row>
    <row r="695" spans="10:44">
      <c r="J695" s="269"/>
      <c r="L695" s="296"/>
      <c r="M695" s="296"/>
      <c r="N695" s="296"/>
      <c r="O695" s="296"/>
      <c r="P695" s="296"/>
      <c r="Q695" s="296"/>
      <c r="AA695" s="286"/>
      <c r="AB695" s="286"/>
      <c r="AC695" s="289"/>
      <c r="AH695" s="281"/>
      <c r="AI695" s="281"/>
      <c r="AJ695" s="281"/>
      <c r="AK695" s="281"/>
      <c r="AL695" s="281"/>
      <c r="AN695" s="113"/>
      <c r="AO695" s="113"/>
      <c r="AP695" s="113"/>
      <c r="AQ695" s="113"/>
      <c r="AR695" s="113"/>
    </row>
    <row r="696" spans="10:44">
      <c r="J696" s="269"/>
      <c r="L696" s="296"/>
      <c r="M696" s="296"/>
      <c r="N696" s="296"/>
      <c r="O696" s="296"/>
      <c r="P696" s="296"/>
      <c r="Q696" s="296"/>
      <c r="AA696" s="286"/>
      <c r="AB696" s="286"/>
      <c r="AC696" s="289"/>
      <c r="AH696" s="281"/>
      <c r="AI696" s="281"/>
      <c r="AJ696" s="281"/>
      <c r="AK696" s="281"/>
      <c r="AL696" s="281"/>
      <c r="AN696" s="113"/>
      <c r="AO696" s="113"/>
      <c r="AP696" s="113"/>
      <c r="AQ696" s="113"/>
      <c r="AR696" s="113"/>
    </row>
    <row r="697" spans="10:44">
      <c r="J697" s="269"/>
      <c r="L697" s="296"/>
      <c r="M697" s="296"/>
      <c r="N697" s="296"/>
      <c r="O697" s="296"/>
      <c r="P697" s="296"/>
      <c r="Q697" s="296"/>
      <c r="AA697" s="286"/>
      <c r="AB697" s="286"/>
      <c r="AC697" s="289"/>
      <c r="AH697" s="281"/>
      <c r="AI697" s="281"/>
      <c r="AJ697" s="281"/>
      <c r="AK697" s="281"/>
      <c r="AL697" s="281"/>
      <c r="AN697" s="113"/>
      <c r="AO697" s="113"/>
      <c r="AP697" s="113"/>
      <c r="AQ697" s="113"/>
      <c r="AR697" s="113"/>
    </row>
    <row r="698" spans="10:44">
      <c r="J698" s="269"/>
      <c r="L698" s="296"/>
      <c r="M698" s="296"/>
      <c r="N698" s="296"/>
      <c r="O698" s="296"/>
      <c r="P698" s="296"/>
      <c r="Q698" s="296"/>
      <c r="AA698" s="286"/>
      <c r="AB698" s="286"/>
      <c r="AC698" s="289"/>
      <c r="AH698" s="281"/>
      <c r="AI698" s="281"/>
      <c r="AJ698" s="281"/>
      <c r="AK698" s="281"/>
      <c r="AL698" s="281"/>
      <c r="AN698" s="113"/>
      <c r="AO698" s="113"/>
      <c r="AP698" s="113"/>
      <c r="AQ698" s="113"/>
      <c r="AR698" s="113"/>
    </row>
    <row r="699" spans="10:44">
      <c r="J699" s="269"/>
      <c r="L699" s="296"/>
      <c r="M699" s="296"/>
      <c r="N699" s="296"/>
      <c r="O699" s="296"/>
      <c r="P699" s="296"/>
      <c r="Q699" s="296"/>
      <c r="AA699" s="286"/>
      <c r="AB699" s="286"/>
      <c r="AC699" s="289"/>
      <c r="AH699" s="281"/>
      <c r="AI699" s="281"/>
      <c r="AJ699" s="281"/>
      <c r="AK699" s="281"/>
      <c r="AL699" s="281"/>
      <c r="AN699" s="113"/>
      <c r="AO699" s="113"/>
      <c r="AP699" s="113"/>
      <c r="AQ699" s="113"/>
      <c r="AR699" s="113"/>
    </row>
    <row r="700" spans="10:44">
      <c r="J700" s="269"/>
      <c r="L700" s="296"/>
      <c r="M700" s="296"/>
      <c r="N700" s="296"/>
      <c r="O700" s="296"/>
      <c r="P700" s="296"/>
      <c r="Q700" s="296"/>
      <c r="AA700" s="286"/>
      <c r="AB700" s="286"/>
      <c r="AC700" s="289"/>
      <c r="AH700" s="281"/>
      <c r="AI700" s="281"/>
      <c r="AJ700" s="281"/>
      <c r="AK700" s="281"/>
      <c r="AL700" s="281"/>
      <c r="AN700" s="113"/>
      <c r="AO700" s="113"/>
      <c r="AP700" s="113"/>
      <c r="AQ700" s="113"/>
      <c r="AR700" s="113"/>
    </row>
    <row r="701" spans="10:44">
      <c r="J701" s="269"/>
      <c r="L701" s="296"/>
      <c r="M701" s="296"/>
      <c r="N701" s="296"/>
      <c r="O701" s="296"/>
      <c r="P701" s="296"/>
      <c r="Q701" s="296"/>
      <c r="AA701" s="286"/>
      <c r="AB701" s="286"/>
      <c r="AC701" s="289"/>
      <c r="AH701" s="281"/>
      <c r="AI701" s="281"/>
      <c r="AJ701" s="281"/>
      <c r="AK701" s="281"/>
      <c r="AL701" s="281"/>
      <c r="AN701" s="113"/>
      <c r="AO701" s="113"/>
      <c r="AP701" s="113"/>
      <c r="AQ701" s="113"/>
      <c r="AR701" s="113"/>
    </row>
    <row r="702" spans="10:44">
      <c r="J702" s="269"/>
      <c r="L702" s="296"/>
      <c r="M702" s="296"/>
      <c r="N702" s="296"/>
      <c r="O702" s="296"/>
      <c r="P702" s="296"/>
      <c r="Q702" s="296"/>
      <c r="AA702" s="286"/>
      <c r="AB702" s="286"/>
      <c r="AC702" s="289"/>
      <c r="AH702" s="281"/>
      <c r="AI702" s="281"/>
      <c r="AJ702" s="281"/>
      <c r="AK702" s="281"/>
      <c r="AL702" s="281"/>
      <c r="AN702" s="113"/>
      <c r="AO702" s="113"/>
      <c r="AP702" s="113"/>
      <c r="AQ702" s="113"/>
      <c r="AR702" s="113"/>
    </row>
    <row r="703" spans="10:44">
      <c r="J703" s="269"/>
      <c r="L703" s="296"/>
      <c r="M703" s="296"/>
      <c r="N703" s="296"/>
      <c r="O703" s="296"/>
      <c r="P703" s="296"/>
      <c r="Q703" s="296"/>
      <c r="AA703" s="286"/>
      <c r="AB703" s="286"/>
      <c r="AC703" s="289"/>
      <c r="AH703" s="281"/>
      <c r="AI703" s="281"/>
      <c r="AJ703" s="281"/>
      <c r="AK703" s="281"/>
      <c r="AL703" s="281"/>
      <c r="AN703" s="113"/>
      <c r="AO703" s="113"/>
      <c r="AP703" s="113"/>
      <c r="AQ703" s="113"/>
      <c r="AR703" s="113"/>
    </row>
    <row r="704" spans="10:44">
      <c r="J704" s="269"/>
      <c r="L704" s="296"/>
      <c r="M704" s="296"/>
      <c r="N704" s="296"/>
      <c r="O704" s="296"/>
      <c r="P704" s="296"/>
      <c r="Q704" s="296"/>
      <c r="AA704" s="286"/>
      <c r="AB704" s="286"/>
      <c r="AC704" s="289"/>
      <c r="AH704" s="281"/>
      <c r="AI704" s="281"/>
      <c r="AJ704" s="281"/>
      <c r="AK704" s="281"/>
      <c r="AL704" s="281"/>
      <c r="AN704" s="113"/>
      <c r="AO704" s="113"/>
      <c r="AP704" s="113"/>
      <c r="AQ704" s="113"/>
      <c r="AR704" s="113"/>
    </row>
    <row r="705" spans="10:44">
      <c r="J705" s="269"/>
      <c r="L705" s="296"/>
      <c r="M705" s="296"/>
      <c r="N705" s="296"/>
      <c r="O705" s="296"/>
      <c r="P705" s="296"/>
      <c r="Q705" s="296"/>
      <c r="AA705" s="286"/>
      <c r="AB705" s="286"/>
      <c r="AC705" s="289"/>
      <c r="AH705" s="281"/>
      <c r="AI705" s="281"/>
      <c r="AJ705" s="281"/>
      <c r="AK705" s="281"/>
      <c r="AL705" s="281"/>
      <c r="AN705" s="113"/>
      <c r="AO705" s="113"/>
      <c r="AP705" s="113"/>
      <c r="AQ705" s="113"/>
      <c r="AR705" s="113"/>
    </row>
    <row r="706" spans="10:44">
      <c r="J706" s="269"/>
      <c r="L706" s="296"/>
      <c r="M706" s="296"/>
      <c r="N706" s="296"/>
      <c r="O706" s="296"/>
      <c r="P706" s="296"/>
      <c r="Q706" s="296"/>
      <c r="AA706" s="286"/>
      <c r="AB706" s="286"/>
      <c r="AC706" s="289"/>
      <c r="AH706" s="281"/>
      <c r="AI706" s="281"/>
      <c r="AJ706" s="281"/>
      <c r="AK706" s="281"/>
      <c r="AL706" s="281"/>
      <c r="AN706" s="113"/>
      <c r="AO706" s="113"/>
      <c r="AP706" s="113"/>
      <c r="AQ706" s="113"/>
      <c r="AR706" s="113"/>
    </row>
    <row r="707" spans="10:44">
      <c r="J707" s="269"/>
      <c r="L707" s="296"/>
      <c r="M707" s="296"/>
      <c r="N707" s="296"/>
      <c r="O707" s="296"/>
      <c r="P707" s="296"/>
      <c r="Q707" s="296"/>
      <c r="AA707" s="286"/>
      <c r="AB707" s="286"/>
      <c r="AC707" s="289"/>
      <c r="AH707" s="281"/>
      <c r="AI707" s="281"/>
      <c r="AJ707" s="281"/>
      <c r="AK707" s="281"/>
      <c r="AL707" s="281"/>
      <c r="AN707" s="113"/>
      <c r="AO707" s="113"/>
      <c r="AP707" s="113"/>
      <c r="AQ707" s="113"/>
      <c r="AR707" s="113"/>
    </row>
    <row r="708" spans="10:44">
      <c r="J708" s="269"/>
      <c r="L708" s="296"/>
      <c r="M708" s="296"/>
      <c r="N708" s="296"/>
      <c r="O708" s="296"/>
      <c r="P708" s="296"/>
      <c r="Q708" s="296"/>
      <c r="AA708" s="286"/>
      <c r="AB708" s="286"/>
      <c r="AC708" s="289"/>
      <c r="AH708" s="281"/>
      <c r="AI708" s="281"/>
      <c r="AJ708" s="281"/>
      <c r="AK708" s="281"/>
      <c r="AL708" s="281"/>
      <c r="AN708" s="113"/>
      <c r="AO708" s="113"/>
      <c r="AP708" s="113"/>
      <c r="AQ708" s="113"/>
      <c r="AR708" s="113"/>
    </row>
    <row r="709" spans="10:44">
      <c r="J709" s="269"/>
      <c r="L709" s="296"/>
      <c r="M709" s="296"/>
      <c r="N709" s="296"/>
      <c r="O709" s="296"/>
      <c r="P709" s="296"/>
      <c r="Q709" s="296"/>
      <c r="AA709" s="286"/>
      <c r="AB709" s="286"/>
      <c r="AC709" s="289"/>
      <c r="AH709" s="281"/>
      <c r="AI709" s="281"/>
      <c r="AJ709" s="281"/>
      <c r="AK709" s="281"/>
      <c r="AL709" s="281"/>
      <c r="AN709" s="113"/>
      <c r="AO709" s="113"/>
      <c r="AP709" s="113"/>
      <c r="AQ709" s="113"/>
      <c r="AR709" s="113"/>
    </row>
    <row r="710" spans="10:44">
      <c r="J710" s="269"/>
      <c r="L710" s="296"/>
      <c r="M710" s="296"/>
      <c r="N710" s="296"/>
      <c r="O710" s="296"/>
      <c r="P710" s="296"/>
      <c r="Q710" s="296"/>
      <c r="AA710" s="286"/>
      <c r="AB710" s="286"/>
      <c r="AC710" s="289"/>
      <c r="AH710" s="281"/>
      <c r="AI710" s="281"/>
      <c r="AJ710" s="281"/>
      <c r="AK710" s="281"/>
      <c r="AL710" s="281"/>
      <c r="AN710" s="113"/>
      <c r="AO710" s="113"/>
      <c r="AP710" s="113"/>
      <c r="AQ710" s="113"/>
      <c r="AR710" s="113"/>
    </row>
    <row r="711" spans="10:44">
      <c r="J711" s="269"/>
      <c r="L711" s="296"/>
      <c r="M711" s="296"/>
      <c r="N711" s="296"/>
      <c r="O711" s="296"/>
      <c r="P711" s="296"/>
      <c r="Q711" s="296"/>
      <c r="AA711" s="286"/>
      <c r="AB711" s="286"/>
      <c r="AC711" s="289"/>
      <c r="AH711" s="281"/>
      <c r="AI711" s="281"/>
      <c r="AJ711" s="281"/>
      <c r="AK711" s="281"/>
      <c r="AL711" s="281"/>
      <c r="AN711" s="113"/>
      <c r="AO711" s="113"/>
      <c r="AP711" s="113"/>
      <c r="AQ711" s="113"/>
      <c r="AR711" s="113"/>
    </row>
    <row r="712" spans="10:44">
      <c r="J712" s="269"/>
      <c r="L712" s="296"/>
      <c r="M712" s="296"/>
      <c r="N712" s="296"/>
      <c r="O712" s="296"/>
      <c r="P712" s="296"/>
      <c r="Q712" s="296"/>
      <c r="AA712" s="286"/>
      <c r="AB712" s="286"/>
      <c r="AC712" s="289"/>
      <c r="AH712" s="281"/>
      <c r="AI712" s="281"/>
      <c r="AJ712" s="281"/>
      <c r="AK712" s="281"/>
      <c r="AL712" s="281"/>
      <c r="AN712" s="113"/>
      <c r="AO712" s="113"/>
      <c r="AP712" s="113"/>
      <c r="AQ712" s="113"/>
      <c r="AR712" s="113"/>
    </row>
    <row r="713" spans="10:44">
      <c r="J713" s="269"/>
      <c r="L713" s="296"/>
      <c r="M713" s="296"/>
      <c r="N713" s="296"/>
      <c r="O713" s="296"/>
      <c r="P713" s="296"/>
      <c r="Q713" s="296"/>
      <c r="AA713" s="286"/>
      <c r="AB713" s="286"/>
      <c r="AC713" s="289"/>
      <c r="AH713" s="281"/>
      <c r="AI713" s="281"/>
      <c r="AJ713" s="281"/>
      <c r="AK713" s="281"/>
      <c r="AL713" s="281"/>
      <c r="AN713" s="113"/>
      <c r="AO713" s="113"/>
      <c r="AP713" s="113"/>
      <c r="AQ713" s="113"/>
      <c r="AR713" s="113"/>
    </row>
    <row r="714" spans="10:44">
      <c r="J714" s="269"/>
      <c r="L714" s="296"/>
      <c r="M714" s="296"/>
      <c r="N714" s="296"/>
      <c r="O714" s="296"/>
      <c r="P714" s="296"/>
      <c r="Q714" s="296"/>
      <c r="AA714" s="286"/>
      <c r="AB714" s="286"/>
      <c r="AC714" s="289"/>
      <c r="AH714" s="281"/>
      <c r="AI714" s="281"/>
      <c r="AJ714" s="281"/>
      <c r="AK714" s="281"/>
      <c r="AL714" s="281"/>
      <c r="AN714" s="113"/>
      <c r="AO714" s="113"/>
      <c r="AP714" s="113"/>
      <c r="AQ714" s="113"/>
      <c r="AR714" s="113"/>
    </row>
    <row r="715" spans="10:44">
      <c r="J715" s="269"/>
      <c r="L715" s="296"/>
      <c r="M715" s="296"/>
      <c r="N715" s="296"/>
      <c r="O715" s="296"/>
      <c r="P715" s="296"/>
      <c r="Q715" s="296"/>
      <c r="AA715" s="286"/>
      <c r="AB715" s="286"/>
      <c r="AC715" s="289"/>
      <c r="AH715" s="281"/>
      <c r="AI715" s="281"/>
      <c r="AJ715" s="281"/>
      <c r="AK715" s="281"/>
      <c r="AL715" s="281"/>
      <c r="AN715" s="113"/>
      <c r="AO715" s="113"/>
      <c r="AP715" s="113"/>
      <c r="AQ715" s="113"/>
      <c r="AR715" s="113"/>
    </row>
    <row r="716" spans="10:44">
      <c r="J716" s="269"/>
      <c r="L716" s="296"/>
      <c r="M716" s="296"/>
      <c r="N716" s="296"/>
      <c r="O716" s="296"/>
      <c r="P716" s="296"/>
      <c r="Q716" s="296"/>
      <c r="AA716" s="286"/>
      <c r="AB716" s="286"/>
      <c r="AC716" s="289"/>
      <c r="AH716" s="281"/>
      <c r="AI716" s="281"/>
      <c r="AJ716" s="281"/>
      <c r="AK716" s="281"/>
      <c r="AL716" s="281"/>
      <c r="AN716" s="113"/>
      <c r="AO716" s="113"/>
      <c r="AP716" s="113"/>
      <c r="AQ716" s="113"/>
      <c r="AR716" s="113"/>
    </row>
    <row r="717" spans="10:44">
      <c r="J717" s="269"/>
      <c r="L717" s="296"/>
      <c r="M717" s="296"/>
      <c r="N717" s="296"/>
      <c r="O717" s="296"/>
      <c r="P717" s="296"/>
      <c r="Q717" s="296"/>
      <c r="AA717" s="286"/>
      <c r="AB717" s="286"/>
      <c r="AC717" s="289"/>
      <c r="AH717" s="281"/>
      <c r="AI717" s="281"/>
      <c r="AJ717" s="281"/>
      <c r="AK717" s="281"/>
      <c r="AL717" s="281"/>
      <c r="AN717" s="113"/>
      <c r="AO717" s="113"/>
      <c r="AP717" s="113"/>
      <c r="AQ717" s="113"/>
      <c r="AR717" s="113"/>
    </row>
    <row r="718" spans="10:44">
      <c r="J718" s="269"/>
      <c r="L718" s="296"/>
      <c r="M718" s="296"/>
      <c r="N718" s="296"/>
      <c r="O718" s="296"/>
      <c r="P718" s="296"/>
      <c r="Q718" s="296"/>
      <c r="AA718" s="286"/>
      <c r="AB718" s="286"/>
      <c r="AC718" s="289"/>
      <c r="AH718" s="281"/>
      <c r="AI718" s="281"/>
      <c r="AJ718" s="281"/>
      <c r="AK718" s="281"/>
      <c r="AL718" s="281"/>
      <c r="AN718" s="113"/>
      <c r="AO718" s="113"/>
      <c r="AP718" s="113"/>
      <c r="AQ718" s="113"/>
      <c r="AR718" s="113"/>
    </row>
    <row r="719" spans="10:44">
      <c r="J719" s="269"/>
      <c r="L719" s="296"/>
      <c r="M719" s="296"/>
      <c r="N719" s="296"/>
      <c r="O719" s="296"/>
      <c r="P719" s="296"/>
      <c r="Q719" s="296"/>
      <c r="AA719" s="286"/>
      <c r="AB719" s="286"/>
      <c r="AC719" s="289"/>
      <c r="AH719" s="281"/>
      <c r="AI719" s="281"/>
      <c r="AJ719" s="281"/>
      <c r="AK719" s="281"/>
      <c r="AL719" s="281"/>
      <c r="AN719" s="113"/>
      <c r="AO719" s="113"/>
      <c r="AP719" s="113"/>
      <c r="AQ719" s="113"/>
      <c r="AR719" s="113"/>
    </row>
    <row r="720" spans="10:44">
      <c r="J720" s="269"/>
      <c r="L720" s="296"/>
      <c r="M720" s="296"/>
      <c r="N720" s="296"/>
      <c r="O720" s="296"/>
      <c r="P720" s="296"/>
      <c r="Q720" s="296"/>
      <c r="AA720" s="286"/>
      <c r="AB720" s="286"/>
      <c r="AC720" s="289"/>
      <c r="AH720" s="281"/>
      <c r="AI720" s="281"/>
      <c r="AJ720" s="281"/>
      <c r="AK720" s="281"/>
      <c r="AL720" s="281"/>
      <c r="AN720" s="113"/>
      <c r="AO720" s="113"/>
      <c r="AP720" s="113"/>
      <c r="AQ720" s="113"/>
      <c r="AR720" s="113"/>
    </row>
    <row r="721" spans="10:44">
      <c r="J721" s="269"/>
      <c r="L721" s="296"/>
      <c r="M721" s="296"/>
      <c r="N721" s="296"/>
      <c r="O721" s="296"/>
      <c r="P721" s="296"/>
      <c r="Q721" s="296"/>
      <c r="AA721" s="286"/>
      <c r="AB721" s="286"/>
      <c r="AC721" s="289"/>
      <c r="AH721" s="281"/>
      <c r="AI721" s="281"/>
      <c r="AJ721" s="281"/>
      <c r="AK721" s="281"/>
      <c r="AL721" s="281"/>
      <c r="AN721" s="113"/>
      <c r="AO721" s="113"/>
      <c r="AP721" s="113"/>
      <c r="AQ721" s="113"/>
      <c r="AR721" s="113"/>
    </row>
    <row r="722" spans="10:44">
      <c r="J722" s="269"/>
      <c r="L722" s="296"/>
      <c r="M722" s="296"/>
      <c r="N722" s="296"/>
      <c r="O722" s="296"/>
      <c r="P722" s="296"/>
      <c r="Q722" s="296"/>
      <c r="AA722" s="286"/>
      <c r="AB722" s="286"/>
      <c r="AC722" s="289"/>
      <c r="AH722" s="281"/>
      <c r="AI722" s="281"/>
      <c r="AJ722" s="281"/>
      <c r="AK722" s="281"/>
      <c r="AL722" s="281"/>
      <c r="AN722" s="113"/>
      <c r="AO722" s="113"/>
      <c r="AP722" s="113"/>
      <c r="AQ722" s="113"/>
      <c r="AR722" s="113"/>
    </row>
    <row r="723" spans="10:44">
      <c r="J723" s="269"/>
      <c r="L723" s="296"/>
      <c r="M723" s="296"/>
      <c r="N723" s="296"/>
      <c r="O723" s="296"/>
      <c r="P723" s="296"/>
      <c r="Q723" s="296"/>
      <c r="AA723" s="286"/>
      <c r="AB723" s="286"/>
      <c r="AC723" s="289"/>
      <c r="AH723" s="281"/>
      <c r="AI723" s="281"/>
      <c r="AJ723" s="281"/>
      <c r="AK723" s="281"/>
      <c r="AL723" s="281"/>
      <c r="AN723" s="113"/>
      <c r="AO723" s="113"/>
      <c r="AP723" s="113"/>
      <c r="AQ723" s="113"/>
      <c r="AR723" s="113"/>
    </row>
    <row r="724" spans="10:44">
      <c r="J724" s="269"/>
      <c r="L724" s="296"/>
      <c r="M724" s="296"/>
      <c r="N724" s="296"/>
      <c r="O724" s="296"/>
      <c r="P724" s="296"/>
      <c r="Q724" s="296"/>
      <c r="AA724" s="286"/>
      <c r="AB724" s="286"/>
      <c r="AC724" s="289"/>
      <c r="AH724" s="281"/>
      <c r="AI724" s="281"/>
      <c r="AJ724" s="281"/>
      <c r="AK724" s="281"/>
      <c r="AL724" s="281"/>
      <c r="AN724" s="113"/>
      <c r="AO724" s="113"/>
      <c r="AP724" s="113"/>
      <c r="AQ724" s="113"/>
      <c r="AR724" s="113"/>
    </row>
    <row r="725" spans="10:44">
      <c r="J725" s="269"/>
      <c r="L725" s="296"/>
      <c r="M725" s="296"/>
      <c r="N725" s="296"/>
      <c r="O725" s="296"/>
      <c r="P725" s="296"/>
      <c r="Q725" s="296"/>
      <c r="AA725" s="286"/>
      <c r="AB725" s="286"/>
      <c r="AC725" s="289"/>
      <c r="AH725" s="281"/>
      <c r="AI725" s="281"/>
      <c r="AJ725" s="281"/>
      <c r="AK725" s="281"/>
      <c r="AL725" s="281"/>
      <c r="AN725" s="113"/>
      <c r="AO725" s="113"/>
      <c r="AP725" s="113"/>
      <c r="AQ725" s="113"/>
      <c r="AR725" s="113"/>
    </row>
    <row r="726" spans="10:44">
      <c r="J726" s="269"/>
      <c r="L726" s="296"/>
      <c r="M726" s="296"/>
      <c r="N726" s="296"/>
      <c r="O726" s="296"/>
      <c r="P726" s="296"/>
      <c r="Q726" s="296"/>
      <c r="AA726" s="286"/>
      <c r="AB726" s="286"/>
      <c r="AC726" s="289"/>
      <c r="AH726" s="281"/>
      <c r="AI726" s="281"/>
      <c r="AJ726" s="281"/>
      <c r="AK726" s="281"/>
      <c r="AL726" s="281"/>
      <c r="AN726" s="113"/>
      <c r="AO726" s="113"/>
      <c r="AP726" s="113"/>
      <c r="AQ726" s="113"/>
      <c r="AR726" s="113"/>
    </row>
    <row r="727" spans="10:44">
      <c r="J727" s="269"/>
      <c r="L727" s="296"/>
      <c r="M727" s="296"/>
      <c r="N727" s="296"/>
      <c r="O727" s="296"/>
      <c r="P727" s="296"/>
      <c r="Q727" s="296"/>
      <c r="AA727" s="286"/>
      <c r="AB727" s="286"/>
      <c r="AC727" s="289"/>
      <c r="AH727" s="281"/>
      <c r="AI727" s="281"/>
      <c r="AJ727" s="281"/>
      <c r="AK727" s="281"/>
      <c r="AL727" s="281"/>
      <c r="AN727" s="113"/>
      <c r="AO727" s="113"/>
      <c r="AP727" s="113"/>
      <c r="AQ727" s="113"/>
      <c r="AR727" s="113"/>
    </row>
    <row r="728" spans="10:44">
      <c r="J728" s="269"/>
      <c r="L728" s="296"/>
      <c r="M728" s="296"/>
      <c r="N728" s="296"/>
      <c r="O728" s="296"/>
      <c r="P728" s="296"/>
      <c r="Q728" s="296"/>
      <c r="AA728" s="286"/>
      <c r="AB728" s="286"/>
      <c r="AC728" s="289"/>
      <c r="AH728" s="281"/>
      <c r="AI728" s="281"/>
      <c r="AJ728" s="281"/>
      <c r="AK728" s="281"/>
      <c r="AL728" s="281"/>
      <c r="AN728" s="113"/>
      <c r="AO728" s="113"/>
      <c r="AP728" s="113"/>
      <c r="AQ728" s="113"/>
      <c r="AR728" s="113"/>
    </row>
    <row r="729" spans="10:44">
      <c r="J729" s="269"/>
      <c r="L729" s="296"/>
      <c r="M729" s="296"/>
      <c r="N729" s="296"/>
      <c r="O729" s="296"/>
      <c r="P729" s="296"/>
      <c r="Q729" s="296"/>
      <c r="AA729" s="286"/>
      <c r="AB729" s="286"/>
      <c r="AC729" s="289"/>
      <c r="AH729" s="281"/>
      <c r="AI729" s="281"/>
      <c r="AJ729" s="281"/>
      <c r="AK729" s="281"/>
      <c r="AL729" s="281"/>
      <c r="AN729" s="113"/>
      <c r="AO729" s="113"/>
      <c r="AP729" s="113"/>
      <c r="AQ729" s="113"/>
      <c r="AR729" s="113"/>
    </row>
    <row r="730" spans="10:44">
      <c r="J730" s="269"/>
      <c r="L730" s="296"/>
      <c r="M730" s="296"/>
      <c r="N730" s="296"/>
      <c r="O730" s="296"/>
      <c r="P730" s="296"/>
      <c r="Q730" s="296"/>
      <c r="AA730" s="286"/>
      <c r="AB730" s="286"/>
      <c r="AC730" s="289"/>
      <c r="AH730" s="281"/>
      <c r="AI730" s="281"/>
      <c r="AJ730" s="281"/>
      <c r="AK730" s="281"/>
      <c r="AL730" s="281"/>
      <c r="AN730" s="113"/>
      <c r="AO730" s="113"/>
      <c r="AP730" s="113"/>
      <c r="AQ730" s="113"/>
      <c r="AR730" s="113"/>
    </row>
    <row r="731" spans="10:44">
      <c r="J731" s="269"/>
      <c r="L731" s="296"/>
      <c r="M731" s="296"/>
      <c r="N731" s="296"/>
      <c r="O731" s="296"/>
      <c r="P731" s="296"/>
      <c r="Q731" s="296"/>
      <c r="AA731" s="286"/>
      <c r="AB731" s="286"/>
      <c r="AC731" s="289"/>
      <c r="AH731" s="281"/>
      <c r="AI731" s="281"/>
      <c r="AJ731" s="281"/>
      <c r="AK731" s="281"/>
      <c r="AL731" s="281"/>
      <c r="AN731" s="113"/>
      <c r="AO731" s="113"/>
      <c r="AP731" s="113"/>
      <c r="AQ731" s="113"/>
      <c r="AR731" s="113"/>
    </row>
    <row r="732" spans="10:44">
      <c r="J732" s="269"/>
      <c r="L732" s="296"/>
      <c r="M732" s="296"/>
      <c r="N732" s="296"/>
      <c r="O732" s="296"/>
      <c r="P732" s="296"/>
      <c r="Q732" s="296"/>
      <c r="AA732" s="286"/>
      <c r="AB732" s="286"/>
      <c r="AC732" s="289"/>
      <c r="AH732" s="281"/>
      <c r="AI732" s="281"/>
      <c r="AJ732" s="281"/>
      <c r="AK732" s="281"/>
      <c r="AL732" s="281"/>
      <c r="AN732" s="113"/>
      <c r="AO732" s="113"/>
      <c r="AP732" s="113"/>
      <c r="AQ732" s="113"/>
      <c r="AR732" s="113"/>
    </row>
    <row r="733" spans="10:44">
      <c r="J733" s="269"/>
      <c r="L733" s="296"/>
      <c r="M733" s="296"/>
      <c r="N733" s="296"/>
      <c r="O733" s="296"/>
      <c r="P733" s="296"/>
      <c r="Q733" s="296"/>
      <c r="AA733" s="286"/>
      <c r="AB733" s="286"/>
      <c r="AC733" s="289"/>
      <c r="AH733" s="281"/>
      <c r="AI733" s="281"/>
      <c r="AJ733" s="281"/>
      <c r="AK733" s="281"/>
      <c r="AL733" s="281"/>
      <c r="AN733" s="113"/>
      <c r="AO733" s="113"/>
      <c r="AP733" s="113"/>
      <c r="AQ733" s="113"/>
      <c r="AR733" s="113"/>
    </row>
    <row r="734" spans="10:44">
      <c r="J734" s="269"/>
      <c r="L734" s="296"/>
      <c r="M734" s="296"/>
      <c r="N734" s="296"/>
      <c r="O734" s="296"/>
      <c r="P734" s="296"/>
      <c r="Q734" s="296"/>
      <c r="AA734" s="286"/>
      <c r="AB734" s="286"/>
      <c r="AC734" s="289"/>
      <c r="AH734" s="281"/>
      <c r="AI734" s="281"/>
      <c r="AJ734" s="281"/>
      <c r="AK734" s="281"/>
      <c r="AL734" s="281"/>
      <c r="AN734" s="113"/>
      <c r="AO734" s="113"/>
      <c r="AP734" s="113"/>
      <c r="AQ734" s="113"/>
      <c r="AR734" s="113"/>
    </row>
    <row r="735" spans="10:44">
      <c r="J735" s="269"/>
      <c r="L735" s="296"/>
      <c r="M735" s="296"/>
      <c r="N735" s="296"/>
      <c r="O735" s="296"/>
      <c r="P735" s="296"/>
      <c r="Q735" s="296"/>
      <c r="AA735" s="286"/>
      <c r="AB735" s="286"/>
      <c r="AC735" s="289"/>
      <c r="AH735" s="281"/>
      <c r="AI735" s="281"/>
      <c r="AJ735" s="281"/>
      <c r="AK735" s="281"/>
      <c r="AL735" s="281"/>
      <c r="AN735" s="113"/>
      <c r="AO735" s="113"/>
      <c r="AP735" s="113"/>
      <c r="AQ735" s="113"/>
      <c r="AR735" s="113"/>
    </row>
    <row r="736" spans="10:44">
      <c r="J736" s="269"/>
      <c r="L736" s="296"/>
      <c r="M736" s="296"/>
      <c r="N736" s="296"/>
      <c r="O736" s="296"/>
      <c r="P736" s="296"/>
      <c r="Q736" s="296"/>
      <c r="AA736" s="286"/>
      <c r="AB736" s="286"/>
      <c r="AC736" s="289"/>
      <c r="AH736" s="281"/>
      <c r="AI736" s="281"/>
      <c r="AJ736" s="281"/>
      <c r="AK736" s="281"/>
      <c r="AL736" s="281"/>
      <c r="AN736" s="113"/>
      <c r="AO736" s="113"/>
      <c r="AP736" s="113"/>
      <c r="AQ736" s="113"/>
      <c r="AR736" s="113"/>
    </row>
    <row r="737" spans="10:44">
      <c r="J737" s="269"/>
      <c r="L737" s="296"/>
      <c r="M737" s="296"/>
      <c r="N737" s="296"/>
      <c r="O737" s="296"/>
      <c r="P737" s="296"/>
      <c r="Q737" s="296"/>
      <c r="AA737" s="286"/>
      <c r="AB737" s="286"/>
      <c r="AC737" s="289"/>
      <c r="AH737" s="281"/>
      <c r="AI737" s="281"/>
      <c r="AJ737" s="281"/>
      <c r="AK737" s="281"/>
      <c r="AL737" s="281"/>
      <c r="AN737" s="113"/>
      <c r="AO737" s="113"/>
      <c r="AP737" s="113"/>
      <c r="AQ737" s="113"/>
      <c r="AR737" s="113"/>
    </row>
    <row r="738" spans="10:44">
      <c r="J738" s="269"/>
      <c r="L738" s="296"/>
      <c r="M738" s="296"/>
      <c r="N738" s="296"/>
      <c r="O738" s="296"/>
      <c r="P738" s="296"/>
      <c r="Q738" s="296"/>
      <c r="AA738" s="286"/>
      <c r="AB738" s="286"/>
      <c r="AC738" s="289"/>
      <c r="AH738" s="281"/>
      <c r="AI738" s="281"/>
      <c r="AJ738" s="281"/>
      <c r="AK738" s="281"/>
      <c r="AL738" s="281"/>
      <c r="AN738" s="113"/>
      <c r="AO738" s="113"/>
      <c r="AP738" s="113"/>
      <c r="AQ738" s="113"/>
      <c r="AR738" s="113"/>
    </row>
    <row r="739" spans="10:44">
      <c r="J739" s="269"/>
      <c r="L739" s="296"/>
      <c r="M739" s="296"/>
      <c r="N739" s="296"/>
      <c r="O739" s="296"/>
      <c r="P739" s="296"/>
      <c r="Q739" s="296"/>
      <c r="AA739" s="286"/>
      <c r="AB739" s="286"/>
      <c r="AC739" s="289"/>
      <c r="AH739" s="281"/>
      <c r="AI739" s="281"/>
      <c r="AJ739" s="281"/>
      <c r="AK739" s="281"/>
      <c r="AL739" s="281"/>
      <c r="AN739" s="113"/>
      <c r="AO739" s="113"/>
      <c r="AP739" s="113"/>
      <c r="AQ739" s="113"/>
      <c r="AR739" s="113"/>
    </row>
    <row r="740" spans="10:44">
      <c r="J740" s="269"/>
      <c r="L740" s="296"/>
      <c r="M740" s="296"/>
      <c r="N740" s="296"/>
      <c r="O740" s="296"/>
      <c r="P740" s="296"/>
      <c r="Q740" s="296"/>
      <c r="AA740" s="286"/>
      <c r="AB740" s="286"/>
      <c r="AC740" s="289"/>
      <c r="AH740" s="281"/>
      <c r="AI740" s="281"/>
      <c r="AJ740" s="281"/>
      <c r="AK740" s="281"/>
      <c r="AL740" s="281"/>
      <c r="AN740" s="113"/>
      <c r="AO740" s="113"/>
      <c r="AP740" s="113"/>
      <c r="AQ740" s="113"/>
      <c r="AR740" s="113"/>
    </row>
    <row r="741" spans="10:44">
      <c r="J741" s="269"/>
      <c r="L741" s="296"/>
      <c r="M741" s="296"/>
      <c r="N741" s="296"/>
      <c r="O741" s="296"/>
      <c r="P741" s="296"/>
      <c r="Q741" s="296"/>
      <c r="AA741" s="286"/>
      <c r="AB741" s="286"/>
      <c r="AC741" s="289"/>
      <c r="AH741" s="281"/>
      <c r="AI741" s="281"/>
      <c r="AJ741" s="281"/>
      <c r="AK741" s="281"/>
      <c r="AL741" s="281"/>
      <c r="AN741" s="113"/>
      <c r="AO741" s="113"/>
      <c r="AP741" s="113"/>
      <c r="AQ741" s="113"/>
      <c r="AR741" s="113"/>
    </row>
    <row r="742" spans="10:44">
      <c r="J742" s="269"/>
      <c r="L742" s="296"/>
      <c r="M742" s="296"/>
      <c r="N742" s="296"/>
      <c r="O742" s="296"/>
      <c r="P742" s="296"/>
      <c r="Q742" s="296"/>
      <c r="AA742" s="286"/>
      <c r="AB742" s="286"/>
      <c r="AC742" s="289"/>
      <c r="AH742" s="281"/>
      <c r="AI742" s="281"/>
      <c r="AJ742" s="281"/>
      <c r="AK742" s="281"/>
      <c r="AL742" s="281"/>
      <c r="AN742" s="113"/>
      <c r="AO742" s="113"/>
      <c r="AP742" s="113"/>
      <c r="AQ742" s="113"/>
      <c r="AR742" s="113"/>
    </row>
    <row r="743" spans="10:44">
      <c r="J743" s="269"/>
      <c r="L743" s="296"/>
      <c r="M743" s="296"/>
      <c r="N743" s="296"/>
      <c r="O743" s="296"/>
      <c r="P743" s="296"/>
      <c r="Q743" s="296"/>
      <c r="AA743" s="286"/>
      <c r="AB743" s="286"/>
      <c r="AC743" s="289"/>
      <c r="AH743" s="281"/>
      <c r="AI743" s="281"/>
      <c r="AJ743" s="281"/>
      <c r="AK743" s="281"/>
      <c r="AL743" s="281"/>
      <c r="AN743" s="113"/>
      <c r="AO743" s="113"/>
      <c r="AP743" s="113"/>
      <c r="AQ743" s="113"/>
      <c r="AR743" s="113"/>
    </row>
    <row r="744" spans="10:44">
      <c r="J744" s="269"/>
      <c r="L744" s="296"/>
      <c r="M744" s="296"/>
      <c r="N744" s="296"/>
      <c r="O744" s="296"/>
      <c r="P744" s="296"/>
      <c r="Q744" s="296"/>
      <c r="AA744" s="286"/>
      <c r="AB744" s="286"/>
      <c r="AC744" s="289"/>
      <c r="AH744" s="281"/>
      <c r="AI744" s="281"/>
      <c r="AJ744" s="281"/>
      <c r="AK744" s="281"/>
      <c r="AL744" s="281"/>
      <c r="AN744" s="113"/>
      <c r="AO744" s="113"/>
      <c r="AP744" s="113"/>
      <c r="AQ744" s="113"/>
      <c r="AR744" s="113"/>
    </row>
    <row r="745" spans="10:44">
      <c r="J745" s="269"/>
      <c r="L745" s="296"/>
      <c r="M745" s="296"/>
      <c r="N745" s="296"/>
      <c r="O745" s="296"/>
      <c r="P745" s="296"/>
      <c r="Q745" s="296"/>
      <c r="AA745" s="286"/>
      <c r="AB745" s="286"/>
      <c r="AC745" s="289"/>
      <c r="AH745" s="281"/>
      <c r="AI745" s="281"/>
      <c r="AJ745" s="281"/>
      <c r="AK745" s="281"/>
      <c r="AL745" s="281"/>
      <c r="AN745" s="113"/>
      <c r="AO745" s="113"/>
      <c r="AP745" s="113"/>
      <c r="AQ745" s="113"/>
      <c r="AR745" s="113"/>
    </row>
    <row r="746" spans="10:44">
      <c r="J746" s="269"/>
      <c r="L746" s="296"/>
      <c r="M746" s="296"/>
      <c r="N746" s="296"/>
      <c r="O746" s="296"/>
      <c r="P746" s="296"/>
      <c r="Q746" s="296"/>
      <c r="AA746" s="286"/>
      <c r="AB746" s="286"/>
      <c r="AC746" s="289"/>
      <c r="AH746" s="281"/>
      <c r="AI746" s="281"/>
      <c r="AJ746" s="281"/>
      <c r="AK746" s="281"/>
      <c r="AL746" s="281"/>
      <c r="AN746" s="113"/>
      <c r="AO746" s="113"/>
      <c r="AP746" s="113"/>
      <c r="AQ746" s="113"/>
      <c r="AR746" s="113"/>
    </row>
    <row r="747" spans="10:44">
      <c r="J747" s="269"/>
      <c r="L747" s="296"/>
      <c r="M747" s="296"/>
      <c r="N747" s="296"/>
      <c r="O747" s="296"/>
      <c r="P747" s="296"/>
      <c r="Q747" s="296"/>
      <c r="AA747" s="286"/>
      <c r="AB747" s="286"/>
      <c r="AC747" s="289"/>
      <c r="AH747" s="281"/>
      <c r="AI747" s="281"/>
      <c r="AJ747" s="281"/>
      <c r="AK747" s="281"/>
      <c r="AL747" s="281"/>
      <c r="AN747" s="113"/>
      <c r="AO747" s="113"/>
      <c r="AP747" s="113"/>
      <c r="AQ747" s="113"/>
      <c r="AR747" s="113"/>
    </row>
    <row r="748" spans="10:44">
      <c r="J748" s="269"/>
      <c r="L748" s="296"/>
      <c r="M748" s="296"/>
      <c r="N748" s="296"/>
      <c r="O748" s="296"/>
      <c r="P748" s="296"/>
      <c r="Q748" s="296"/>
      <c r="AA748" s="286"/>
      <c r="AB748" s="286"/>
      <c r="AC748" s="289"/>
      <c r="AH748" s="281"/>
      <c r="AI748" s="281"/>
      <c r="AJ748" s="281"/>
      <c r="AK748" s="281"/>
      <c r="AL748" s="281"/>
      <c r="AN748" s="113"/>
      <c r="AO748" s="113"/>
      <c r="AP748" s="113"/>
      <c r="AQ748" s="113"/>
      <c r="AR748" s="113"/>
    </row>
    <row r="749" spans="10:44">
      <c r="J749" s="269"/>
      <c r="L749" s="296"/>
      <c r="M749" s="296"/>
      <c r="N749" s="296"/>
      <c r="O749" s="296"/>
      <c r="P749" s="296"/>
      <c r="Q749" s="296"/>
      <c r="AA749" s="286"/>
      <c r="AB749" s="286"/>
      <c r="AC749" s="289"/>
      <c r="AH749" s="281"/>
      <c r="AI749" s="281"/>
      <c r="AJ749" s="281"/>
      <c r="AK749" s="281"/>
      <c r="AL749" s="281"/>
      <c r="AN749" s="113"/>
      <c r="AO749" s="113"/>
      <c r="AP749" s="113"/>
      <c r="AQ749" s="113"/>
      <c r="AR749" s="113"/>
    </row>
    <row r="750" spans="10:44">
      <c r="J750" s="269"/>
      <c r="L750" s="296"/>
      <c r="M750" s="296"/>
      <c r="N750" s="296"/>
      <c r="O750" s="296"/>
      <c r="P750" s="296"/>
      <c r="Q750" s="296"/>
      <c r="AA750" s="286"/>
      <c r="AB750" s="286"/>
      <c r="AC750" s="289"/>
      <c r="AH750" s="281"/>
      <c r="AI750" s="281"/>
      <c r="AJ750" s="281"/>
      <c r="AK750" s="281"/>
      <c r="AL750" s="281"/>
      <c r="AN750" s="113"/>
      <c r="AO750" s="113"/>
      <c r="AP750" s="113"/>
      <c r="AQ750" s="113"/>
      <c r="AR750" s="113"/>
    </row>
    <row r="751" spans="10:44">
      <c r="J751" s="269"/>
      <c r="L751" s="296"/>
      <c r="M751" s="296"/>
      <c r="N751" s="296"/>
      <c r="O751" s="296"/>
      <c r="P751" s="296"/>
      <c r="Q751" s="296"/>
      <c r="AA751" s="286"/>
      <c r="AB751" s="286"/>
      <c r="AC751" s="289"/>
      <c r="AH751" s="281"/>
      <c r="AI751" s="281"/>
      <c r="AJ751" s="281"/>
      <c r="AK751" s="281"/>
      <c r="AL751" s="281"/>
      <c r="AN751" s="113"/>
      <c r="AO751" s="113"/>
      <c r="AP751" s="113"/>
      <c r="AQ751" s="113"/>
      <c r="AR751" s="113"/>
    </row>
    <row r="752" spans="10:44">
      <c r="J752" s="269"/>
      <c r="L752" s="296"/>
      <c r="M752" s="296"/>
      <c r="N752" s="296"/>
      <c r="O752" s="296"/>
      <c r="P752" s="296"/>
      <c r="Q752" s="296"/>
      <c r="AA752" s="286"/>
      <c r="AB752" s="286"/>
      <c r="AC752" s="289"/>
      <c r="AH752" s="281"/>
      <c r="AI752" s="281"/>
      <c r="AJ752" s="281"/>
      <c r="AK752" s="281"/>
      <c r="AL752" s="281"/>
      <c r="AN752" s="113"/>
      <c r="AO752" s="113"/>
      <c r="AP752" s="113"/>
      <c r="AQ752" s="113"/>
      <c r="AR752" s="113"/>
    </row>
    <row r="753" spans="10:44">
      <c r="J753" s="269"/>
      <c r="L753" s="296"/>
      <c r="M753" s="296"/>
      <c r="N753" s="296"/>
      <c r="O753" s="296"/>
      <c r="P753" s="296"/>
      <c r="Q753" s="296"/>
      <c r="AA753" s="286"/>
      <c r="AB753" s="286"/>
      <c r="AC753" s="289"/>
      <c r="AH753" s="281"/>
      <c r="AI753" s="281"/>
      <c r="AJ753" s="281"/>
      <c r="AK753" s="281"/>
      <c r="AL753" s="281"/>
      <c r="AN753" s="113"/>
      <c r="AO753" s="113"/>
      <c r="AP753" s="113"/>
      <c r="AQ753" s="113"/>
      <c r="AR753" s="113"/>
    </row>
    <row r="754" spans="10:44">
      <c r="J754" s="269"/>
      <c r="L754" s="296"/>
      <c r="M754" s="296"/>
      <c r="N754" s="296"/>
      <c r="O754" s="296"/>
      <c r="P754" s="296"/>
      <c r="Q754" s="296"/>
      <c r="AA754" s="286"/>
      <c r="AB754" s="286"/>
      <c r="AC754" s="289"/>
      <c r="AH754" s="281"/>
      <c r="AI754" s="281"/>
      <c r="AJ754" s="281"/>
      <c r="AK754" s="281"/>
      <c r="AL754" s="281"/>
      <c r="AN754" s="113"/>
      <c r="AO754" s="113"/>
      <c r="AP754" s="113"/>
      <c r="AQ754" s="113"/>
      <c r="AR754" s="113"/>
    </row>
    <row r="755" spans="10:44">
      <c r="J755" s="269"/>
      <c r="L755" s="296"/>
      <c r="M755" s="296"/>
      <c r="N755" s="296"/>
      <c r="O755" s="296"/>
      <c r="P755" s="296"/>
      <c r="Q755" s="296"/>
      <c r="AA755" s="286"/>
      <c r="AB755" s="286"/>
      <c r="AC755" s="289"/>
      <c r="AH755" s="281"/>
      <c r="AI755" s="281"/>
      <c r="AJ755" s="281"/>
      <c r="AK755" s="281"/>
      <c r="AL755" s="281"/>
      <c r="AN755" s="113"/>
      <c r="AO755" s="113"/>
      <c r="AP755" s="113"/>
      <c r="AQ755" s="113"/>
      <c r="AR755" s="113"/>
    </row>
    <row r="756" spans="10:44">
      <c r="J756" s="269"/>
      <c r="L756" s="296"/>
      <c r="M756" s="296"/>
      <c r="N756" s="296"/>
      <c r="O756" s="296"/>
      <c r="P756" s="296"/>
      <c r="Q756" s="296"/>
      <c r="AA756" s="286"/>
      <c r="AB756" s="286"/>
      <c r="AC756" s="289"/>
      <c r="AH756" s="281"/>
      <c r="AI756" s="281"/>
      <c r="AJ756" s="281"/>
      <c r="AK756" s="281"/>
      <c r="AL756" s="281"/>
      <c r="AN756" s="113"/>
      <c r="AO756" s="113"/>
      <c r="AP756" s="113"/>
      <c r="AQ756" s="113"/>
      <c r="AR756" s="113"/>
    </row>
    <row r="757" spans="10:44">
      <c r="J757" s="269"/>
      <c r="L757" s="296"/>
      <c r="M757" s="296"/>
      <c r="N757" s="296"/>
      <c r="O757" s="296"/>
      <c r="P757" s="296"/>
      <c r="Q757" s="296"/>
      <c r="AA757" s="286"/>
      <c r="AB757" s="286"/>
      <c r="AC757" s="289"/>
      <c r="AH757" s="281"/>
      <c r="AI757" s="281"/>
      <c r="AJ757" s="281"/>
      <c r="AK757" s="281"/>
      <c r="AL757" s="281"/>
      <c r="AN757" s="113"/>
      <c r="AO757" s="113"/>
      <c r="AP757" s="113"/>
      <c r="AQ757" s="113"/>
      <c r="AR757" s="113"/>
    </row>
    <row r="758" spans="10:44">
      <c r="J758" s="269"/>
      <c r="L758" s="296"/>
      <c r="M758" s="296"/>
      <c r="N758" s="296"/>
      <c r="O758" s="296"/>
      <c r="P758" s="296"/>
      <c r="Q758" s="296"/>
      <c r="AA758" s="286"/>
      <c r="AB758" s="286"/>
      <c r="AC758" s="289"/>
      <c r="AH758" s="281"/>
      <c r="AI758" s="281"/>
      <c r="AJ758" s="281"/>
      <c r="AK758" s="281"/>
      <c r="AL758" s="281"/>
      <c r="AN758" s="113"/>
      <c r="AO758" s="113"/>
      <c r="AP758" s="113"/>
      <c r="AQ758" s="113"/>
      <c r="AR758" s="113"/>
    </row>
    <row r="759" spans="10:44">
      <c r="J759" s="269"/>
      <c r="L759" s="296"/>
      <c r="M759" s="296"/>
      <c r="N759" s="296"/>
      <c r="O759" s="296"/>
      <c r="P759" s="296"/>
      <c r="Q759" s="296"/>
      <c r="AA759" s="286"/>
      <c r="AB759" s="286"/>
      <c r="AC759" s="289"/>
      <c r="AH759" s="281"/>
      <c r="AI759" s="281"/>
      <c r="AJ759" s="281"/>
      <c r="AK759" s="281"/>
      <c r="AL759" s="281"/>
      <c r="AN759" s="113"/>
      <c r="AO759" s="113"/>
      <c r="AP759" s="113"/>
      <c r="AQ759" s="113"/>
      <c r="AR759" s="113"/>
    </row>
    <row r="760" spans="10:44">
      <c r="J760" s="269"/>
      <c r="L760" s="296"/>
      <c r="M760" s="296"/>
      <c r="N760" s="296"/>
      <c r="O760" s="296"/>
      <c r="P760" s="296"/>
      <c r="Q760" s="296"/>
      <c r="AA760" s="286"/>
      <c r="AB760" s="286"/>
      <c r="AC760" s="289"/>
      <c r="AH760" s="281"/>
      <c r="AI760" s="281"/>
      <c r="AJ760" s="281"/>
      <c r="AK760" s="281"/>
      <c r="AL760" s="281"/>
      <c r="AN760" s="113"/>
      <c r="AO760" s="113"/>
      <c r="AP760" s="113"/>
      <c r="AQ760" s="113"/>
      <c r="AR760" s="113"/>
    </row>
    <row r="761" spans="10:44">
      <c r="J761" s="269"/>
      <c r="L761" s="296"/>
      <c r="M761" s="296"/>
      <c r="N761" s="296"/>
      <c r="O761" s="296"/>
      <c r="P761" s="296"/>
      <c r="Q761" s="296"/>
      <c r="AA761" s="286"/>
      <c r="AB761" s="286"/>
      <c r="AC761" s="289"/>
      <c r="AH761" s="281"/>
      <c r="AI761" s="281"/>
      <c r="AJ761" s="281"/>
      <c r="AK761" s="281"/>
      <c r="AL761" s="281"/>
      <c r="AN761" s="113"/>
      <c r="AO761" s="113"/>
      <c r="AP761" s="113"/>
      <c r="AQ761" s="113"/>
      <c r="AR761" s="113"/>
    </row>
    <row r="762" spans="10:44">
      <c r="J762" s="269"/>
      <c r="L762" s="296"/>
      <c r="M762" s="296"/>
      <c r="N762" s="296"/>
      <c r="O762" s="296"/>
      <c r="P762" s="296"/>
      <c r="Q762" s="296"/>
      <c r="AA762" s="286"/>
      <c r="AB762" s="286"/>
      <c r="AC762" s="289"/>
      <c r="AH762" s="281"/>
      <c r="AI762" s="281"/>
      <c r="AJ762" s="281"/>
      <c r="AK762" s="281"/>
      <c r="AL762" s="281"/>
      <c r="AN762" s="113"/>
      <c r="AO762" s="113"/>
      <c r="AP762" s="113"/>
      <c r="AQ762" s="113"/>
      <c r="AR762" s="113"/>
    </row>
    <row r="763" spans="10:44">
      <c r="J763" s="269"/>
      <c r="L763" s="296"/>
      <c r="M763" s="296"/>
      <c r="N763" s="296"/>
      <c r="O763" s="296"/>
      <c r="P763" s="296"/>
      <c r="Q763" s="296"/>
      <c r="AA763" s="286"/>
      <c r="AB763" s="286"/>
      <c r="AC763" s="289"/>
      <c r="AH763" s="281"/>
      <c r="AI763" s="281"/>
      <c r="AJ763" s="281"/>
      <c r="AK763" s="281"/>
      <c r="AL763" s="281"/>
      <c r="AN763" s="113"/>
      <c r="AO763" s="113"/>
      <c r="AP763" s="113"/>
      <c r="AQ763" s="113"/>
      <c r="AR763" s="113"/>
    </row>
    <row r="764" spans="10:44">
      <c r="J764" s="269"/>
      <c r="L764" s="296"/>
      <c r="M764" s="296"/>
      <c r="N764" s="296"/>
      <c r="O764" s="296"/>
      <c r="P764" s="296"/>
      <c r="Q764" s="296"/>
      <c r="AA764" s="286"/>
      <c r="AB764" s="286"/>
      <c r="AC764" s="289"/>
      <c r="AH764" s="281"/>
      <c r="AI764" s="281"/>
      <c r="AJ764" s="281"/>
      <c r="AK764" s="281"/>
      <c r="AL764" s="281"/>
      <c r="AN764" s="113"/>
      <c r="AO764" s="113"/>
      <c r="AP764" s="113"/>
      <c r="AQ764" s="113"/>
      <c r="AR764" s="113"/>
    </row>
    <row r="765" spans="10:44">
      <c r="J765" s="269"/>
      <c r="L765" s="296"/>
      <c r="M765" s="296"/>
      <c r="N765" s="296"/>
      <c r="O765" s="296"/>
      <c r="P765" s="296"/>
      <c r="Q765" s="296"/>
      <c r="AA765" s="286"/>
      <c r="AB765" s="286"/>
      <c r="AC765" s="289"/>
      <c r="AH765" s="281"/>
      <c r="AI765" s="281"/>
      <c r="AJ765" s="281"/>
      <c r="AK765" s="281"/>
      <c r="AL765" s="281"/>
      <c r="AN765" s="113"/>
      <c r="AO765" s="113"/>
      <c r="AP765" s="113"/>
      <c r="AQ765" s="113"/>
      <c r="AR765" s="113"/>
    </row>
    <row r="766" spans="10:44">
      <c r="J766" s="269"/>
      <c r="L766" s="296"/>
      <c r="M766" s="296"/>
      <c r="N766" s="296"/>
      <c r="O766" s="296"/>
      <c r="P766" s="296"/>
      <c r="Q766" s="296"/>
      <c r="AA766" s="286"/>
      <c r="AB766" s="286"/>
      <c r="AC766" s="289"/>
      <c r="AH766" s="281"/>
      <c r="AI766" s="281"/>
      <c r="AJ766" s="281"/>
      <c r="AK766" s="281"/>
      <c r="AL766" s="281"/>
      <c r="AN766" s="113"/>
      <c r="AO766" s="113"/>
      <c r="AP766" s="113"/>
      <c r="AQ766" s="113"/>
      <c r="AR766" s="113"/>
    </row>
    <row r="767" spans="10:44">
      <c r="J767" s="269"/>
      <c r="L767" s="296"/>
      <c r="M767" s="296"/>
      <c r="N767" s="296"/>
      <c r="O767" s="296"/>
      <c r="P767" s="296"/>
      <c r="Q767" s="296"/>
      <c r="AA767" s="286"/>
      <c r="AB767" s="286"/>
      <c r="AC767" s="289"/>
      <c r="AH767" s="281"/>
      <c r="AI767" s="281"/>
      <c r="AJ767" s="281"/>
      <c r="AK767" s="281"/>
      <c r="AL767" s="281"/>
      <c r="AN767" s="113"/>
      <c r="AO767" s="113"/>
      <c r="AP767" s="113"/>
      <c r="AQ767" s="113"/>
      <c r="AR767" s="113"/>
    </row>
    <row r="768" spans="10:44">
      <c r="J768" s="269"/>
      <c r="L768" s="296"/>
      <c r="M768" s="296"/>
      <c r="N768" s="296"/>
      <c r="O768" s="296"/>
      <c r="P768" s="296"/>
      <c r="Q768" s="296"/>
      <c r="AA768" s="286"/>
      <c r="AB768" s="286"/>
      <c r="AC768" s="289"/>
      <c r="AH768" s="281"/>
      <c r="AI768" s="281"/>
      <c r="AJ768" s="281"/>
      <c r="AK768" s="281"/>
      <c r="AL768" s="281"/>
      <c r="AN768" s="113"/>
      <c r="AO768" s="113"/>
      <c r="AP768" s="113"/>
      <c r="AQ768" s="113"/>
      <c r="AR768" s="113"/>
    </row>
    <row r="769" spans="10:44">
      <c r="J769" s="269"/>
      <c r="L769" s="296"/>
      <c r="M769" s="296"/>
      <c r="N769" s="296"/>
      <c r="O769" s="296"/>
      <c r="P769" s="296"/>
      <c r="Q769" s="296"/>
      <c r="AA769" s="286"/>
      <c r="AB769" s="286"/>
      <c r="AC769" s="289"/>
      <c r="AH769" s="281"/>
      <c r="AI769" s="281"/>
      <c r="AJ769" s="281"/>
      <c r="AK769" s="281"/>
      <c r="AL769" s="281"/>
      <c r="AN769" s="113"/>
      <c r="AO769" s="113"/>
      <c r="AP769" s="113"/>
      <c r="AQ769" s="113"/>
      <c r="AR769" s="113"/>
    </row>
    <row r="770" spans="10:44">
      <c r="J770" s="269"/>
      <c r="L770" s="296"/>
      <c r="M770" s="296"/>
      <c r="N770" s="296"/>
      <c r="O770" s="296"/>
      <c r="P770" s="296"/>
      <c r="Q770" s="296"/>
      <c r="AA770" s="286"/>
      <c r="AB770" s="286"/>
      <c r="AC770" s="289"/>
      <c r="AH770" s="281"/>
      <c r="AI770" s="281"/>
      <c r="AJ770" s="281"/>
      <c r="AK770" s="281"/>
      <c r="AL770" s="281"/>
      <c r="AN770" s="113"/>
      <c r="AO770" s="113"/>
      <c r="AP770" s="113"/>
      <c r="AQ770" s="113"/>
      <c r="AR770" s="113"/>
    </row>
    <row r="771" spans="10:44">
      <c r="J771" s="269"/>
      <c r="L771" s="296"/>
      <c r="M771" s="296"/>
      <c r="N771" s="296"/>
      <c r="O771" s="296"/>
      <c r="P771" s="296"/>
      <c r="Q771" s="296"/>
      <c r="AA771" s="286"/>
      <c r="AB771" s="286"/>
      <c r="AC771" s="289"/>
      <c r="AH771" s="281"/>
      <c r="AI771" s="281"/>
      <c r="AJ771" s="281"/>
      <c r="AK771" s="281"/>
      <c r="AL771" s="281"/>
      <c r="AN771" s="113"/>
      <c r="AO771" s="113"/>
      <c r="AP771" s="113"/>
      <c r="AQ771" s="113"/>
      <c r="AR771" s="113"/>
    </row>
    <row r="772" spans="10:44">
      <c r="J772" s="269"/>
      <c r="L772" s="296"/>
      <c r="M772" s="296"/>
      <c r="N772" s="296"/>
      <c r="O772" s="296"/>
      <c r="P772" s="296"/>
      <c r="Q772" s="296"/>
      <c r="AA772" s="286"/>
      <c r="AB772" s="286"/>
      <c r="AC772" s="289"/>
      <c r="AH772" s="281"/>
      <c r="AI772" s="281"/>
      <c r="AJ772" s="281"/>
      <c r="AK772" s="281"/>
      <c r="AL772" s="281"/>
      <c r="AN772" s="113"/>
      <c r="AO772" s="113"/>
      <c r="AP772" s="113"/>
      <c r="AQ772" s="113"/>
      <c r="AR772" s="113"/>
    </row>
    <row r="773" spans="10:44">
      <c r="J773" s="269"/>
      <c r="L773" s="296"/>
      <c r="M773" s="296"/>
      <c r="N773" s="296"/>
      <c r="O773" s="296"/>
      <c r="P773" s="296"/>
      <c r="Q773" s="296"/>
      <c r="AA773" s="286"/>
      <c r="AB773" s="286"/>
      <c r="AC773" s="289"/>
      <c r="AH773" s="281"/>
      <c r="AI773" s="281"/>
      <c r="AJ773" s="281"/>
      <c r="AK773" s="281"/>
      <c r="AL773" s="281"/>
      <c r="AN773" s="113"/>
      <c r="AO773" s="113"/>
      <c r="AP773" s="113"/>
      <c r="AQ773" s="113"/>
      <c r="AR773" s="113"/>
    </row>
    <row r="774" spans="10:44">
      <c r="J774" s="269"/>
      <c r="L774" s="296"/>
      <c r="M774" s="296"/>
      <c r="N774" s="296"/>
      <c r="O774" s="296"/>
      <c r="P774" s="296"/>
      <c r="Q774" s="296"/>
      <c r="AA774" s="286"/>
      <c r="AB774" s="286"/>
      <c r="AC774" s="289"/>
      <c r="AH774" s="281"/>
      <c r="AI774" s="281"/>
      <c r="AJ774" s="281"/>
      <c r="AK774" s="281"/>
      <c r="AL774" s="281"/>
      <c r="AN774" s="113"/>
      <c r="AO774" s="113"/>
      <c r="AP774" s="113"/>
      <c r="AQ774" s="113"/>
      <c r="AR774" s="113"/>
    </row>
    <row r="775" spans="10:44">
      <c r="J775" s="269"/>
      <c r="L775" s="296"/>
      <c r="M775" s="296"/>
      <c r="N775" s="296"/>
      <c r="O775" s="296"/>
      <c r="P775" s="296"/>
      <c r="Q775" s="296"/>
      <c r="AA775" s="286"/>
      <c r="AB775" s="286"/>
      <c r="AC775" s="289"/>
      <c r="AH775" s="281"/>
      <c r="AI775" s="281"/>
      <c r="AJ775" s="281"/>
      <c r="AK775" s="281"/>
      <c r="AL775" s="281"/>
      <c r="AN775" s="113"/>
      <c r="AO775" s="113"/>
      <c r="AP775" s="113"/>
      <c r="AQ775" s="113"/>
      <c r="AR775" s="113"/>
    </row>
    <row r="776" spans="10:44">
      <c r="J776" s="269"/>
      <c r="L776" s="296"/>
      <c r="M776" s="296"/>
      <c r="N776" s="296"/>
      <c r="O776" s="296"/>
      <c r="P776" s="296"/>
      <c r="Q776" s="296"/>
      <c r="AA776" s="286"/>
      <c r="AB776" s="286"/>
      <c r="AC776" s="289"/>
      <c r="AH776" s="281"/>
      <c r="AI776" s="281"/>
      <c r="AJ776" s="281"/>
      <c r="AK776" s="281"/>
      <c r="AL776" s="281"/>
      <c r="AN776" s="113"/>
      <c r="AO776" s="113"/>
      <c r="AP776" s="113"/>
      <c r="AQ776" s="113"/>
      <c r="AR776" s="113"/>
    </row>
    <row r="777" spans="10:44">
      <c r="J777" s="269"/>
      <c r="L777" s="296"/>
      <c r="M777" s="296"/>
      <c r="N777" s="296"/>
      <c r="O777" s="296"/>
      <c r="P777" s="296"/>
      <c r="Q777" s="296"/>
      <c r="AA777" s="286"/>
      <c r="AB777" s="286"/>
      <c r="AC777" s="289"/>
      <c r="AH777" s="281"/>
      <c r="AI777" s="281"/>
      <c r="AJ777" s="281"/>
      <c r="AK777" s="281"/>
      <c r="AL777" s="281"/>
      <c r="AN777" s="113"/>
      <c r="AO777" s="113"/>
      <c r="AP777" s="113"/>
      <c r="AQ777" s="113"/>
      <c r="AR777" s="113"/>
    </row>
    <row r="778" spans="10:44">
      <c r="J778" s="269"/>
      <c r="L778" s="296"/>
      <c r="M778" s="296"/>
      <c r="N778" s="296"/>
      <c r="O778" s="296"/>
      <c r="P778" s="296"/>
      <c r="Q778" s="296"/>
      <c r="AA778" s="286"/>
      <c r="AB778" s="286"/>
      <c r="AC778" s="289"/>
      <c r="AH778" s="281"/>
      <c r="AI778" s="281"/>
      <c r="AJ778" s="281"/>
      <c r="AK778" s="281"/>
      <c r="AL778" s="281"/>
      <c r="AN778" s="113"/>
      <c r="AO778" s="113"/>
      <c r="AP778" s="113"/>
      <c r="AQ778" s="113"/>
      <c r="AR778" s="113"/>
    </row>
    <row r="779" spans="10:44">
      <c r="J779" s="269"/>
      <c r="L779" s="296"/>
      <c r="M779" s="296"/>
      <c r="N779" s="296"/>
      <c r="O779" s="296"/>
      <c r="P779" s="296"/>
      <c r="Q779" s="296"/>
      <c r="AA779" s="286"/>
      <c r="AB779" s="286"/>
      <c r="AC779" s="289"/>
      <c r="AH779" s="281"/>
      <c r="AI779" s="281"/>
      <c r="AJ779" s="281"/>
      <c r="AK779" s="281"/>
      <c r="AL779" s="281"/>
      <c r="AN779" s="113"/>
      <c r="AO779" s="113"/>
      <c r="AP779" s="113"/>
      <c r="AQ779" s="113"/>
      <c r="AR779" s="113"/>
    </row>
    <row r="780" spans="10:44">
      <c r="J780" s="269"/>
      <c r="L780" s="296"/>
      <c r="M780" s="296"/>
      <c r="N780" s="296"/>
      <c r="O780" s="296"/>
      <c r="P780" s="296"/>
      <c r="Q780" s="296"/>
      <c r="AA780" s="286"/>
      <c r="AB780" s="286"/>
      <c r="AC780" s="289"/>
      <c r="AH780" s="281"/>
      <c r="AI780" s="281"/>
      <c r="AJ780" s="281"/>
      <c r="AK780" s="281"/>
      <c r="AL780" s="281"/>
      <c r="AN780" s="113"/>
      <c r="AO780" s="113"/>
      <c r="AP780" s="113"/>
      <c r="AQ780" s="113"/>
      <c r="AR780" s="113"/>
    </row>
    <row r="781" spans="10:44">
      <c r="J781" s="269"/>
      <c r="L781" s="296"/>
      <c r="M781" s="296"/>
      <c r="N781" s="296"/>
      <c r="O781" s="296"/>
      <c r="P781" s="296"/>
      <c r="Q781" s="296"/>
      <c r="AA781" s="286"/>
      <c r="AB781" s="286"/>
      <c r="AC781" s="289"/>
      <c r="AH781" s="281"/>
      <c r="AI781" s="281"/>
      <c r="AJ781" s="281"/>
      <c r="AK781" s="281"/>
      <c r="AL781" s="281"/>
      <c r="AN781" s="113"/>
      <c r="AO781" s="113"/>
      <c r="AP781" s="113"/>
      <c r="AQ781" s="113"/>
      <c r="AR781" s="113"/>
    </row>
    <row r="782" spans="10:44">
      <c r="J782" s="269"/>
      <c r="L782" s="296"/>
      <c r="M782" s="296"/>
      <c r="N782" s="296"/>
      <c r="O782" s="296"/>
      <c r="P782" s="296"/>
      <c r="Q782" s="296"/>
      <c r="AA782" s="286"/>
      <c r="AB782" s="286"/>
      <c r="AC782" s="289"/>
      <c r="AH782" s="281"/>
      <c r="AI782" s="281"/>
      <c r="AJ782" s="281"/>
      <c r="AK782" s="281"/>
      <c r="AL782" s="281"/>
      <c r="AN782" s="113"/>
      <c r="AO782" s="113"/>
      <c r="AP782" s="113"/>
      <c r="AQ782" s="113"/>
      <c r="AR782" s="113"/>
    </row>
    <row r="783" spans="10:44">
      <c r="J783" s="269"/>
      <c r="L783" s="296"/>
      <c r="M783" s="296"/>
      <c r="N783" s="296"/>
      <c r="O783" s="296"/>
      <c r="P783" s="296"/>
      <c r="Q783" s="296"/>
      <c r="AA783" s="286"/>
      <c r="AB783" s="286"/>
      <c r="AC783" s="289"/>
      <c r="AH783" s="281"/>
      <c r="AI783" s="281"/>
      <c r="AJ783" s="281"/>
      <c r="AK783" s="281"/>
      <c r="AL783" s="281"/>
      <c r="AN783" s="113"/>
      <c r="AO783" s="113"/>
      <c r="AP783" s="113"/>
      <c r="AQ783" s="113"/>
      <c r="AR783" s="113"/>
    </row>
    <row r="784" spans="10:44">
      <c r="J784" s="269"/>
      <c r="L784" s="296"/>
      <c r="M784" s="296"/>
      <c r="N784" s="296"/>
      <c r="O784" s="296"/>
      <c r="P784" s="296"/>
      <c r="Q784" s="296"/>
      <c r="AA784" s="286"/>
      <c r="AB784" s="286"/>
      <c r="AC784" s="289"/>
      <c r="AH784" s="281"/>
      <c r="AI784" s="281"/>
      <c r="AJ784" s="281"/>
      <c r="AK784" s="281"/>
      <c r="AL784" s="281"/>
      <c r="AN784" s="113"/>
      <c r="AO784" s="113"/>
      <c r="AP784" s="113"/>
      <c r="AQ784" s="113"/>
      <c r="AR784" s="113"/>
    </row>
    <row r="785" spans="10:44">
      <c r="J785" s="269"/>
      <c r="L785" s="296"/>
      <c r="M785" s="296"/>
      <c r="N785" s="296"/>
      <c r="O785" s="296"/>
      <c r="P785" s="296"/>
      <c r="Q785" s="296"/>
      <c r="AA785" s="286"/>
      <c r="AB785" s="286"/>
      <c r="AC785" s="289"/>
      <c r="AH785" s="281"/>
      <c r="AI785" s="281"/>
      <c r="AJ785" s="281"/>
      <c r="AK785" s="281"/>
      <c r="AL785" s="281"/>
      <c r="AN785" s="113"/>
      <c r="AO785" s="113"/>
      <c r="AP785" s="113"/>
      <c r="AQ785" s="113"/>
      <c r="AR785" s="113"/>
    </row>
    <row r="786" spans="10:44">
      <c r="J786" s="269"/>
      <c r="L786" s="296"/>
      <c r="M786" s="296"/>
      <c r="N786" s="296"/>
      <c r="O786" s="296"/>
      <c r="P786" s="296"/>
      <c r="Q786" s="296"/>
      <c r="AA786" s="286"/>
      <c r="AB786" s="286"/>
      <c r="AC786" s="289"/>
      <c r="AH786" s="281"/>
      <c r="AI786" s="281"/>
      <c r="AJ786" s="281"/>
      <c r="AK786" s="281"/>
      <c r="AL786" s="281"/>
      <c r="AN786" s="113"/>
      <c r="AO786" s="113"/>
      <c r="AP786" s="113"/>
      <c r="AQ786" s="113"/>
      <c r="AR786" s="113"/>
    </row>
    <row r="787" spans="10:44">
      <c r="J787" s="269"/>
      <c r="L787" s="296"/>
      <c r="M787" s="296"/>
      <c r="N787" s="296"/>
      <c r="O787" s="296"/>
      <c r="P787" s="296"/>
      <c r="Q787" s="296"/>
      <c r="AA787" s="286"/>
      <c r="AB787" s="286"/>
      <c r="AC787" s="289"/>
      <c r="AH787" s="281"/>
      <c r="AI787" s="281"/>
      <c r="AJ787" s="281"/>
      <c r="AK787" s="281"/>
      <c r="AL787" s="281"/>
      <c r="AN787" s="113"/>
      <c r="AO787" s="113"/>
      <c r="AP787" s="113"/>
      <c r="AQ787" s="113"/>
      <c r="AR787" s="113"/>
    </row>
    <row r="788" spans="10:44">
      <c r="J788" s="269"/>
      <c r="L788" s="296"/>
      <c r="M788" s="296"/>
      <c r="N788" s="296"/>
      <c r="O788" s="296"/>
      <c r="P788" s="296"/>
      <c r="Q788" s="296"/>
      <c r="AA788" s="286"/>
      <c r="AB788" s="286"/>
      <c r="AC788" s="289"/>
      <c r="AH788" s="281"/>
      <c r="AI788" s="281"/>
      <c r="AJ788" s="281"/>
      <c r="AK788" s="281"/>
      <c r="AL788" s="281"/>
      <c r="AN788" s="113"/>
      <c r="AO788" s="113"/>
      <c r="AP788" s="113"/>
      <c r="AQ788" s="113"/>
      <c r="AR788" s="113"/>
    </row>
    <row r="789" spans="10:44">
      <c r="J789" s="269"/>
      <c r="L789" s="296"/>
      <c r="M789" s="296"/>
      <c r="N789" s="296"/>
      <c r="O789" s="296"/>
      <c r="P789" s="296"/>
      <c r="Q789" s="296"/>
      <c r="AA789" s="286"/>
      <c r="AB789" s="286"/>
      <c r="AC789" s="289"/>
      <c r="AH789" s="281"/>
      <c r="AI789" s="281"/>
      <c r="AJ789" s="281"/>
      <c r="AK789" s="281"/>
      <c r="AL789" s="281"/>
      <c r="AN789" s="113"/>
      <c r="AO789" s="113"/>
      <c r="AP789" s="113"/>
      <c r="AQ789" s="113"/>
      <c r="AR789" s="113"/>
    </row>
    <row r="790" spans="10:44">
      <c r="J790" s="269"/>
      <c r="L790" s="296"/>
      <c r="M790" s="296"/>
      <c r="N790" s="296"/>
      <c r="O790" s="296"/>
      <c r="P790" s="296"/>
      <c r="Q790" s="296"/>
      <c r="AA790" s="286"/>
      <c r="AB790" s="286"/>
      <c r="AC790" s="289"/>
      <c r="AH790" s="281"/>
      <c r="AI790" s="281"/>
      <c r="AJ790" s="281"/>
      <c r="AK790" s="281"/>
      <c r="AL790" s="281"/>
      <c r="AN790" s="113"/>
      <c r="AO790" s="113"/>
      <c r="AP790" s="113"/>
      <c r="AQ790" s="113"/>
      <c r="AR790" s="113"/>
    </row>
    <row r="791" spans="10:44">
      <c r="J791" s="269"/>
      <c r="L791" s="296"/>
      <c r="M791" s="296"/>
      <c r="N791" s="296"/>
      <c r="O791" s="296"/>
      <c r="P791" s="296"/>
      <c r="Q791" s="296"/>
      <c r="AA791" s="286"/>
      <c r="AB791" s="286"/>
      <c r="AC791" s="289"/>
      <c r="AH791" s="281"/>
      <c r="AI791" s="281"/>
      <c r="AJ791" s="281"/>
      <c r="AK791" s="281"/>
      <c r="AL791" s="281"/>
      <c r="AN791" s="113"/>
      <c r="AO791" s="113"/>
      <c r="AP791" s="113"/>
      <c r="AQ791" s="113"/>
      <c r="AR791" s="113"/>
    </row>
    <row r="792" spans="10:44">
      <c r="J792" s="269"/>
      <c r="L792" s="296"/>
      <c r="M792" s="296"/>
      <c r="N792" s="296"/>
      <c r="O792" s="296"/>
      <c r="P792" s="296"/>
      <c r="Q792" s="296"/>
      <c r="AA792" s="286"/>
      <c r="AB792" s="286"/>
      <c r="AC792" s="289"/>
      <c r="AH792" s="281"/>
      <c r="AI792" s="281"/>
      <c r="AJ792" s="281"/>
      <c r="AK792" s="281"/>
      <c r="AL792" s="281"/>
      <c r="AN792" s="113"/>
      <c r="AO792" s="113"/>
      <c r="AP792" s="113"/>
      <c r="AQ792" s="113"/>
      <c r="AR792" s="113"/>
    </row>
    <row r="793" spans="10:44">
      <c r="J793" s="269"/>
      <c r="L793" s="296"/>
      <c r="M793" s="296"/>
      <c r="N793" s="296"/>
      <c r="O793" s="296"/>
      <c r="P793" s="296"/>
      <c r="Q793" s="296"/>
      <c r="AA793" s="286"/>
      <c r="AB793" s="286"/>
      <c r="AC793" s="289"/>
      <c r="AH793" s="281"/>
      <c r="AI793" s="281"/>
      <c r="AJ793" s="281"/>
      <c r="AK793" s="281"/>
      <c r="AL793" s="281"/>
      <c r="AN793" s="113"/>
      <c r="AO793" s="113"/>
      <c r="AP793" s="113"/>
      <c r="AQ793" s="113"/>
      <c r="AR793" s="113"/>
    </row>
    <row r="794" spans="10:44">
      <c r="J794" s="269"/>
      <c r="L794" s="296"/>
      <c r="M794" s="296"/>
      <c r="N794" s="296"/>
      <c r="O794" s="296"/>
      <c r="P794" s="296"/>
      <c r="Q794" s="296"/>
      <c r="AA794" s="286"/>
      <c r="AB794" s="286"/>
      <c r="AC794" s="289"/>
      <c r="AH794" s="281"/>
      <c r="AI794" s="281"/>
      <c r="AJ794" s="281"/>
      <c r="AK794" s="281"/>
      <c r="AL794" s="281"/>
      <c r="AN794" s="113"/>
      <c r="AO794" s="113"/>
      <c r="AP794" s="113"/>
      <c r="AQ794" s="113"/>
      <c r="AR794" s="113"/>
    </row>
    <row r="795" spans="10:44">
      <c r="J795" s="269"/>
      <c r="L795" s="296"/>
      <c r="M795" s="296"/>
      <c r="N795" s="296"/>
      <c r="O795" s="296"/>
      <c r="P795" s="296"/>
      <c r="Q795" s="296"/>
      <c r="AA795" s="286"/>
      <c r="AB795" s="286"/>
      <c r="AC795" s="289"/>
      <c r="AH795" s="281"/>
      <c r="AI795" s="281"/>
      <c r="AJ795" s="281"/>
      <c r="AK795" s="281"/>
      <c r="AL795" s="281"/>
      <c r="AN795" s="113"/>
      <c r="AO795" s="113"/>
      <c r="AP795" s="113"/>
      <c r="AQ795" s="113"/>
      <c r="AR795" s="113"/>
    </row>
    <row r="796" spans="10:44">
      <c r="J796" s="269"/>
      <c r="L796" s="296"/>
      <c r="M796" s="296"/>
      <c r="N796" s="296"/>
      <c r="O796" s="296"/>
      <c r="P796" s="296"/>
      <c r="Q796" s="296"/>
      <c r="AA796" s="286"/>
      <c r="AB796" s="286"/>
      <c r="AC796" s="289"/>
      <c r="AH796" s="281"/>
      <c r="AI796" s="281"/>
      <c r="AJ796" s="281"/>
      <c r="AK796" s="281"/>
      <c r="AL796" s="281"/>
      <c r="AN796" s="113"/>
      <c r="AO796" s="113"/>
      <c r="AP796" s="113"/>
      <c r="AQ796" s="113"/>
      <c r="AR796" s="113"/>
    </row>
    <row r="797" spans="10:44">
      <c r="J797" s="269"/>
      <c r="L797" s="296"/>
      <c r="M797" s="296"/>
      <c r="N797" s="296"/>
      <c r="O797" s="296"/>
      <c r="P797" s="296"/>
      <c r="Q797" s="296"/>
      <c r="AA797" s="286"/>
      <c r="AB797" s="286"/>
      <c r="AC797" s="289"/>
      <c r="AH797" s="281"/>
      <c r="AI797" s="281"/>
      <c r="AJ797" s="281"/>
      <c r="AK797" s="281"/>
      <c r="AL797" s="281"/>
      <c r="AN797" s="113"/>
      <c r="AO797" s="113"/>
      <c r="AP797" s="113"/>
      <c r="AQ797" s="113"/>
      <c r="AR797" s="113"/>
    </row>
    <row r="798" spans="10:44">
      <c r="J798" s="269"/>
      <c r="L798" s="296"/>
      <c r="M798" s="296"/>
      <c r="N798" s="296"/>
      <c r="O798" s="296"/>
      <c r="P798" s="296"/>
      <c r="Q798" s="296"/>
      <c r="AA798" s="286"/>
      <c r="AB798" s="286"/>
      <c r="AC798" s="289"/>
      <c r="AH798" s="281"/>
      <c r="AI798" s="281"/>
      <c r="AJ798" s="281"/>
      <c r="AK798" s="281"/>
      <c r="AL798" s="281"/>
      <c r="AN798" s="113"/>
      <c r="AO798" s="113"/>
      <c r="AP798" s="113"/>
      <c r="AQ798" s="113"/>
      <c r="AR798" s="113"/>
    </row>
    <row r="799" spans="10:44">
      <c r="J799" s="269"/>
      <c r="L799" s="296"/>
      <c r="M799" s="296"/>
      <c r="N799" s="296"/>
      <c r="O799" s="296"/>
      <c r="P799" s="296"/>
      <c r="Q799" s="296"/>
      <c r="AA799" s="286"/>
      <c r="AB799" s="286"/>
      <c r="AC799" s="289"/>
      <c r="AH799" s="281"/>
      <c r="AI799" s="281"/>
      <c r="AJ799" s="281"/>
      <c r="AK799" s="281"/>
      <c r="AL799" s="281"/>
      <c r="AN799" s="113"/>
      <c r="AO799" s="113"/>
      <c r="AP799" s="113"/>
      <c r="AQ799" s="113"/>
      <c r="AR799" s="113"/>
    </row>
    <row r="800" spans="10:44">
      <c r="J800" s="269"/>
      <c r="L800" s="296"/>
      <c r="M800" s="296"/>
      <c r="N800" s="296"/>
      <c r="O800" s="296"/>
      <c r="P800" s="296"/>
      <c r="Q800" s="296"/>
      <c r="AA800" s="286"/>
      <c r="AB800" s="286"/>
      <c r="AC800" s="289"/>
      <c r="AH800" s="281"/>
      <c r="AI800" s="281"/>
      <c r="AJ800" s="281"/>
      <c r="AK800" s="281"/>
      <c r="AL800" s="281"/>
      <c r="AN800" s="113"/>
      <c r="AO800" s="113"/>
      <c r="AP800" s="113"/>
      <c r="AQ800" s="113"/>
      <c r="AR800" s="113"/>
    </row>
    <row r="801" spans="10:44">
      <c r="J801" s="269"/>
      <c r="L801" s="296"/>
      <c r="M801" s="296"/>
      <c r="N801" s="296"/>
      <c r="O801" s="296"/>
      <c r="P801" s="296"/>
      <c r="Q801" s="296"/>
      <c r="AA801" s="286"/>
      <c r="AB801" s="286"/>
      <c r="AC801" s="289"/>
      <c r="AH801" s="281"/>
      <c r="AI801" s="281"/>
      <c r="AJ801" s="281"/>
      <c r="AK801" s="281"/>
      <c r="AL801" s="281"/>
      <c r="AN801" s="113"/>
      <c r="AO801" s="113"/>
      <c r="AP801" s="113"/>
      <c r="AQ801" s="113"/>
      <c r="AR801" s="113"/>
    </row>
    <row r="802" spans="10:44">
      <c r="J802" s="269"/>
      <c r="L802" s="296"/>
      <c r="M802" s="296"/>
      <c r="N802" s="296"/>
      <c r="O802" s="296"/>
      <c r="P802" s="296"/>
      <c r="Q802" s="296"/>
      <c r="AA802" s="286"/>
      <c r="AB802" s="286"/>
      <c r="AC802" s="289"/>
      <c r="AH802" s="281"/>
      <c r="AI802" s="281"/>
      <c r="AJ802" s="281"/>
      <c r="AK802" s="281"/>
      <c r="AL802" s="281"/>
      <c r="AN802" s="113"/>
      <c r="AO802" s="113"/>
      <c r="AP802" s="113"/>
      <c r="AQ802" s="113"/>
      <c r="AR802" s="113"/>
    </row>
    <row r="803" spans="10:44">
      <c r="J803" s="269"/>
      <c r="L803" s="296"/>
      <c r="M803" s="296"/>
      <c r="N803" s="296"/>
      <c r="O803" s="296"/>
      <c r="P803" s="296"/>
      <c r="Q803" s="296"/>
      <c r="AA803" s="286"/>
      <c r="AB803" s="286"/>
      <c r="AC803" s="289"/>
      <c r="AH803" s="281"/>
      <c r="AI803" s="281"/>
      <c r="AJ803" s="281"/>
      <c r="AK803" s="281"/>
      <c r="AL803" s="281"/>
      <c r="AN803" s="113"/>
      <c r="AO803" s="113"/>
      <c r="AP803" s="113"/>
      <c r="AQ803" s="113"/>
      <c r="AR803" s="113"/>
    </row>
    <row r="804" spans="10:44">
      <c r="J804" s="269"/>
      <c r="L804" s="296"/>
      <c r="M804" s="296"/>
      <c r="N804" s="296"/>
      <c r="O804" s="296"/>
      <c r="P804" s="296"/>
      <c r="Q804" s="296"/>
      <c r="AA804" s="286"/>
      <c r="AB804" s="286"/>
      <c r="AC804" s="289"/>
      <c r="AH804" s="281"/>
      <c r="AI804" s="281"/>
      <c r="AJ804" s="281"/>
      <c r="AK804" s="281"/>
      <c r="AL804" s="281"/>
      <c r="AN804" s="113"/>
      <c r="AO804" s="113"/>
      <c r="AP804" s="113"/>
      <c r="AQ804" s="113"/>
      <c r="AR804" s="113"/>
    </row>
    <row r="805" spans="10:44">
      <c r="J805" s="269"/>
      <c r="L805" s="296"/>
      <c r="M805" s="296"/>
      <c r="N805" s="296"/>
      <c r="O805" s="296"/>
      <c r="P805" s="296"/>
      <c r="Q805" s="296"/>
      <c r="AA805" s="286"/>
      <c r="AB805" s="286"/>
      <c r="AC805" s="289"/>
      <c r="AH805" s="281"/>
      <c r="AI805" s="281"/>
      <c r="AJ805" s="281"/>
      <c r="AK805" s="281"/>
      <c r="AL805" s="281"/>
      <c r="AN805" s="113"/>
      <c r="AO805" s="113"/>
      <c r="AP805" s="113"/>
      <c r="AQ805" s="113"/>
      <c r="AR805" s="113"/>
    </row>
    <row r="806" spans="10:44">
      <c r="J806" s="269"/>
      <c r="L806" s="296"/>
      <c r="M806" s="296"/>
      <c r="N806" s="296"/>
      <c r="O806" s="296"/>
      <c r="P806" s="296"/>
      <c r="Q806" s="296"/>
      <c r="AA806" s="286"/>
      <c r="AB806" s="286"/>
      <c r="AC806" s="289"/>
      <c r="AH806" s="281"/>
      <c r="AI806" s="281"/>
      <c r="AJ806" s="281"/>
      <c r="AK806" s="281"/>
      <c r="AL806" s="281"/>
      <c r="AN806" s="113"/>
      <c r="AO806" s="113"/>
      <c r="AP806" s="113"/>
      <c r="AQ806" s="113"/>
      <c r="AR806" s="113"/>
    </row>
    <row r="807" spans="10:44">
      <c r="J807" s="269"/>
      <c r="L807" s="296"/>
      <c r="M807" s="296"/>
      <c r="N807" s="296"/>
      <c r="O807" s="296"/>
      <c r="P807" s="296"/>
      <c r="Q807" s="296"/>
      <c r="AA807" s="286"/>
      <c r="AB807" s="286"/>
      <c r="AC807" s="289"/>
      <c r="AH807" s="281"/>
      <c r="AI807" s="281"/>
      <c r="AJ807" s="281"/>
      <c r="AK807" s="281"/>
      <c r="AL807" s="281"/>
      <c r="AN807" s="113"/>
      <c r="AO807" s="113"/>
      <c r="AP807" s="113"/>
      <c r="AQ807" s="113"/>
      <c r="AR807" s="113"/>
    </row>
    <row r="808" spans="10:44">
      <c r="J808" s="269"/>
      <c r="L808" s="296"/>
      <c r="M808" s="296"/>
      <c r="N808" s="296"/>
      <c r="O808" s="296"/>
      <c r="P808" s="296"/>
      <c r="Q808" s="296"/>
      <c r="AA808" s="286"/>
      <c r="AB808" s="286"/>
      <c r="AC808" s="289"/>
      <c r="AH808" s="281"/>
      <c r="AI808" s="281"/>
      <c r="AJ808" s="281"/>
      <c r="AK808" s="281"/>
      <c r="AL808" s="281"/>
      <c r="AN808" s="113"/>
      <c r="AO808" s="113"/>
      <c r="AP808" s="113"/>
      <c r="AQ808" s="113"/>
      <c r="AR808" s="113"/>
    </row>
    <row r="809" spans="10:44">
      <c r="J809" s="269"/>
      <c r="L809" s="296"/>
      <c r="M809" s="296"/>
      <c r="N809" s="296"/>
      <c r="O809" s="296"/>
      <c r="P809" s="296"/>
      <c r="Q809" s="296"/>
      <c r="AA809" s="286"/>
      <c r="AB809" s="286"/>
      <c r="AC809" s="289"/>
      <c r="AH809" s="281"/>
      <c r="AI809" s="281"/>
      <c r="AJ809" s="281"/>
      <c r="AK809" s="281"/>
      <c r="AL809" s="281"/>
      <c r="AN809" s="113"/>
      <c r="AO809" s="113"/>
      <c r="AP809" s="113"/>
      <c r="AQ809" s="113"/>
      <c r="AR809" s="113"/>
    </row>
    <row r="810" spans="10:44">
      <c r="J810" s="269"/>
      <c r="L810" s="296"/>
      <c r="M810" s="296"/>
      <c r="N810" s="296"/>
      <c r="O810" s="296"/>
      <c r="P810" s="296"/>
      <c r="Q810" s="296"/>
      <c r="AA810" s="286"/>
      <c r="AB810" s="286"/>
      <c r="AC810" s="289"/>
      <c r="AH810" s="281"/>
      <c r="AI810" s="281"/>
      <c r="AJ810" s="281"/>
      <c r="AK810" s="281"/>
      <c r="AL810" s="281"/>
      <c r="AN810" s="113"/>
      <c r="AO810" s="113"/>
      <c r="AP810" s="113"/>
      <c r="AQ810" s="113"/>
      <c r="AR810" s="113"/>
    </row>
    <row r="811" spans="10:44">
      <c r="J811" s="269"/>
      <c r="L811" s="296"/>
      <c r="M811" s="296"/>
      <c r="N811" s="296"/>
      <c r="O811" s="296"/>
      <c r="P811" s="296"/>
      <c r="Q811" s="296"/>
      <c r="AA811" s="286"/>
      <c r="AB811" s="286"/>
      <c r="AC811" s="289"/>
      <c r="AH811" s="281"/>
      <c r="AI811" s="281"/>
      <c r="AJ811" s="281"/>
      <c r="AK811" s="281"/>
      <c r="AL811" s="281"/>
      <c r="AN811" s="113"/>
      <c r="AO811" s="113"/>
      <c r="AP811" s="113"/>
      <c r="AQ811" s="113"/>
      <c r="AR811" s="113"/>
    </row>
    <row r="812" spans="10:44">
      <c r="J812" s="269"/>
      <c r="L812" s="296"/>
      <c r="M812" s="296"/>
      <c r="N812" s="296"/>
      <c r="O812" s="296"/>
      <c r="P812" s="296"/>
      <c r="Q812" s="296"/>
      <c r="AA812" s="286"/>
      <c r="AB812" s="286"/>
      <c r="AC812" s="289"/>
      <c r="AH812" s="281"/>
      <c r="AI812" s="281"/>
      <c r="AJ812" s="281"/>
      <c r="AK812" s="281"/>
      <c r="AL812" s="281"/>
      <c r="AN812" s="113"/>
      <c r="AO812" s="113"/>
      <c r="AP812" s="113"/>
      <c r="AQ812" s="113"/>
      <c r="AR812" s="113"/>
    </row>
    <row r="813" spans="10:44">
      <c r="J813" s="269"/>
      <c r="L813" s="296"/>
      <c r="M813" s="296"/>
      <c r="N813" s="296"/>
      <c r="O813" s="296"/>
      <c r="P813" s="296"/>
      <c r="Q813" s="296"/>
      <c r="AA813" s="286"/>
      <c r="AB813" s="286"/>
      <c r="AC813" s="289"/>
      <c r="AH813" s="281"/>
      <c r="AI813" s="281"/>
      <c r="AJ813" s="281"/>
      <c r="AK813" s="281"/>
      <c r="AL813" s="281"/>
      <c r="AN813" s="113"/>
      <c r="AO813" s="113"/>
      <c r="AP813" s="113"/>
      <c r="AQ813" s="113"/>
      <c r="AR813" s="113"/>
    </row>
    <row r="814" spans="10:44">
      <c r="J814" s="269"/>
      <c r="L814" s="296"/>
      <c r="M814" s="296"/>
      <c r="N814" s="296"/>
      <c r="O814" s="296"/>
      <c r="P814" s="296"/>
      <c r="Q814" s="296"/>
      <c r="AA814" s="286"/>
      <c r="AB814" s="286"/>
      <c r="AC814" s="289"/>
      <c r="AH814" s="281"/>
      <c r="AI814" s="281"/>
      <c r="AJ814" s="281"/>
      <c r="AK814" s="281"/>
      <c r="AL814" s="281"/>
      <c r="AN814" s="113"/>
      <c r="AO814" s="113"/>
      <c r="AP814" s="113"/>
      <c r="AQ814" s="113"/>
      <c r="AR814" s="113"/>
    </row>
    <row r="815" spans="10:44">
      <c r="J815" s="269"/>
      <c r="L815" s="296"/>
      <c r="M815" s="296"/>
      <c r="N815" s="296"/>
      <c r="O815" s="296"/>
      <c r="P815" s="296"/>
      <c r="Q815" s="296"/>
      <c r="AA815" s="286"/>
      <c r="AB815" s="286"/>
      <c r="AC815" s="289"/>
      <c r="AH815" s="281"/>
      <c r="AI815" s="281"/>
      <c r="AJ815" s="281"/>
      <c r="AK815" s="281"/>
      <c r="AL815" s="281"/>
      <c r="AN815" s="113"/>
      <c r="AO815" s="113"/>
      <c r="AP815" s="113"/>
      <c r="AQ815" s="113"/>
      <c r="AR815" s="113"/>
    </row>
    <row r="816" spans="10:44">
      <c r="J816" s="269"/>
      <c r="L816" s="296"/>
      <c r="M816" s="296"/>
      <c r="N816" s="296"/>
      <c r="O816" s="296"/>
      <c r="P816" s="296"/>
      <c r="Q816" s="296"/>
      <c r="AA816" s="286"/>
      <c r="AB816" s="286"/>
      <c r="AC816" s="289"/>
      <c r="AH816" s="281"/>
      <c r="AI816" s="281"/>
      <c r="AJ816" s="281"/>
      <c r="AK816" s="281"/>
      <c r="AL816" s="281"/>
      <c r="AN816" s="113"/>
      <c r="AO816" s="113"/>
      <c r="AP816" s="113"/>
      <c r="AQ816" s="113"/>
      <c r="AR816" s="113"/>
    </row>
    <row r="817" spans="10:44">
      <c r="J817" s="269"/>
      <c r="L817" s="296"/>
      <c r="M817" s="296"/>
      <c r="N817" s="296"/>
      <c r="O817" s="296"/>
      <c r="P817" s="296"/>
      <c r="Q817" s="296"/>
      <c r="AA817" s="286"/>
      <c r="AB817" s="286"/>
      <c r="AC817" s="289"/>
      <c r="AH817" s="281"/>
      <c r="AI817" s="281"/>
      <c r="AJ817" s="281"/>
      <c r="AK817" s="281"/>
      <c r="AL817" s="281"/>
      <c r="AN817" s="113"/>
      <c r="AO817" s="113"/>
      <c r="AP817" s="113"/>
      <c r="AQ817" s="113"/>
      <c r="AR817" s="113"/>
    </row>
    <row r="818" spans="10:44">
      <c r="J818" s="269"/>
      <c r="L818" s="296"/>
      <c r="M818" s="296"/>
      <c r="N818" s="296"/>
      <c r="O818" s="296"/>
      <c r="P818" s="296"/>
      <c r="Q818" s="296"/>
      <c r="AA818" s="286"/>
      <c r="AB818" s="286"/>
      <c r="AC818" s="289"/>
      <c r="AH818" s="281"/>
      <c r="AI818" s="281"/>
      <c r="AJ818" s="281"/>
      <c r="AK818" s="281"/>
      <c r="AL818" s="281"/>
      <c r="AN818" s="113"/>
      <c r="AO818" s="113"/>
      <c r="AP818" s="113"/>
      <c r="AQ818" s="113"/>
      <c r="AR818" s="113"/>
    </row>
    <row r="819" spans="10:44">
      <c r="J819" s="269"/>
      <c r="L819" s="296"/>
      <c r="M819" s="296"/>
      <c r="N819" s="296"/>
      <c r="O819" s="296"/>
      <c r="P819" s="296"/>
      <c r="Q819" s="296"/>
      <c r="AA819" s="286"/>
      <c r="AB819" s="286"/>
      <c r="AC819" s="289"/>
      <c r="AH819" s="281"/>
      <c r="AI819" s="281"/>
      <c r="AJ819" s="281"/>
      <c r="AK819" s="281"/>
      <c r="AL819" s="281"/>
      <c r="AN819" s="113"/>
      <c r="AO819" s="113"/>
      <c r="AP819" s="113"/>
      <c r="AQ819" s="113"/>
      <c r="AR819" s="113"/>
    </row>
    <row r="820" spans="10:44">
      <c r="J820" s="269"/>
      <c r="L820" s="296"/>
      <c r="M820" s="296"/>
      <c r="N820" s="296"/>
      <c r="O820" s="296"/>
      <c r="P820" s="296"/>
      <c r="Q820" s="296"/>
      <c r="AA820" s="286"/>
      <c r="AB820" s="286"/>
      <c r="AC820" s="289"/>
      <c r="AH820" s="281"/>
      <c r="AI820" s="281"/>
      <c r="AJ820" s="281"/>
      <c r="AK820" s="281"/>
      <c r="AL820" s="281"/>
      <c r="AN820" s="113"/>
      <c r="AO820" s="113"/>
      <c r="AP820" s="113"/>
      <c r="AQ820" s="113"/>
      <c r="AR820" s="113"/>
    </row>
    <row r="821" spans="10:44">
      <c r="J821" s="269"/>
      <c r="L821" s="296"/>
      <c r="M821" s="296"/>
      <c r="N821" s="296"/>
      <c r="O821" s="296"/>
      <c r="P821" s="296"/>
      <c r="Q821" s="296"/>
      <c r="AA821" s="286"/>
      <c r="AB821" s="286"/>
      <c r="AC821" s="289"/>
      <c r="AH821" s="281"/>
      <c r="AI821" s="281"/>
      <c r="AJ821" s="281"/>
      <c r="AK821" s="281"/>
      <c r="AL821" s="281"/>
      <c r="AN821" s="113"/>
      <c r="AO821" s="113"/>
      <c r="AP821" s="113"/>
      <c r="AQ821" s="113"/>
      <c r="AR821" s="113"/>
    </row>
    <row r="822" spans="10:44">
      <c r="J822" s="269"/>
      <c r="L822" s="296"/>
      <c r="M822" s="296"/>
      <c r="N822" s="296"/>
      <c r="O822" s="296"/>
      <c r="P822" s="296"/>
      <c r="Q822" s="296"/>
      <c r="AA822" s="286"/>
      <c r="AB822" s="286"/>
      <c r="AC822" s="289"/>
      <c r="AH822" s="281"/>
      <c r="AI822" s="281"/>
      <c r="AJ822" s="281"/>
      <c r="AK822" s="281"/>
      <c r="AL822" s="281"/>
      <c r="AN822" s="113"/>
      <c r="AO822" s="113"/>
      <c r="AP822" s="113"/>
      <c r="AQ822" s="113"/>
      <c r="AR822" s="113"/>
    </row>
    <row r="823" spans="10:44">
      <c r="J823" s="269"/>
      <c r="L823" s="296"/>
      <c r="M823" s="296"/>
      <c r="N823" s="296"/>
      <c r="O823" s="296"/>
      <c r="P823" s="296"/>
      <c r="Q823" s="296"/>
      <c r="AA823" s="286"/>
      <c r="AB823" s="286"/>
      <c r="AC823" s="289"/>
      <c r="AH823" s="281"/>
      <c r="AI823" s="281"/>
      <c r="AJ823" s="281"/>
      <c r="AK823" s="281"/>
      <c r="AL823" s="281"/>
      <c r="AN823" s="113"/>
      <c r="AO823" s="113"/>
      <c r="AP823" s="113"/>
      <c r="AQ823" s="113"/>
      <c r="AR823" s="113"/>
    </row>
    <row r="824" spans="10:44">
      <c r="J824" s="269"/>
      <c r="L824" s="296"/>
      <c r="M824" s="296"/>
      <c r="N824" s="296"/>
      <c r="O824" s="296"/>
      <c r="P824" s="296"/>
      <c r="Q824" s="296"/>
      <c r="AA824" s="286"/>
      <c r="AB824" s="286"/>
      <c r="AC824" s="289"/>
      <c r="AH824" s="281"/>
      <c r="AI824" s="281"/>
      <c r="AJ824" s="281"/>
      <c r="AK824" s="281"/>
      <c r="AL824" s="281"/>
      <c r="AN824" s="113"/>
      <c r="AO824" s="113"/>
      <c r="AP824" s="113"/>
      <c r="AQ824" s="113"/>
      <c r="AR824" s="113"/>
    </row>
    <row r="825" spans="10:44">
      <c r="J825" s="269"/>
      <c r="L825" s="296"/>
      <c r="M825" s="296"/>
      <c r="N825" s="296"/>
      <c r="O825" s="296"/>
      <c r="P825" s="296"/>
      <c r="Q825" s="296"/>
      <c r="AA825" s="286"/>
      <c r="AB825" s="286"/>
      <c r="AC825" s="289"/>
      <c r="AH825" s="281"/>
      <c r="AI825" s="281"/>
      <c r="AJ825" s="281"/>
      <c r="AK825" s="281"/>
      <c r="AL825" s="281"/>
      <c r="AN825" s="113"/>
      <c r="AO825" s="113"/>
      <c r="AP825" s="113"/>
      <c r="AQ825" s="113"/>
      <c r="AR825" s="113"/>
    </row>
    <row r="826" spans="10:44">
      <c r="J826" s="269"/>
      <c r="L826" s="296"/>
      <c r="M826" s="296"/>
      <c r="N826" s="296"/>
      <c r="O826" s="296"/>
      <c r="P826" s="296"/>
      <c r="Q826" s="296"/>
      <c r="AA826" s="286"/>
      <c r="AB826" s="286"/>
      <c r="AC826" s="289"/>
      <c r="AH826" s="281"/>
      <c r="AI826" s="281"/>
      <c r="AJ826" s="281"/>
      <c r="AK826" s="281"/>
      <c r="AL826" s="281"/>
      <c r="AN826" s="113"/>
      <c r="AO826" s="113"/>
      <c r="AP826" s="113"/>
      <c r="AQ826" s="113"/>
      <c r="AR826" s="113"/>
    </row>
    <row r="827" spans="10:44">
      <c r="J827" s="269"/>
      <c r="L827" s="296"/>
      <c r="M827" s="296"/>
      <c r="N827" s="296"/>
      <c r="O827" s="296"/>
      <c r="P827" s="296"/>
      <c r="Q827" s="296"/>
      <c r="AA827" s="286"/>
      <c r="AB827" s="286"/>
      <c r="AC827" s="289"/>
      <c r="AH827" s="281"/>
      <c r="AI827" s="281"/>
      <c r="AJ827" s="281"/>
      <c r="AK827" s="281"/>
      <c r="AL827" s="281"/>
      <c r="AN827" s="113"/>
      <c r="AO827" s="113"/>
      <c r="AP827" s="113"/>
      <c r="AQ827" s="113"/>
      <c r="AR827" s="113"/>
    </row>
    <row r="828" spans="10:44">
      <c r="J828" s="269"/>
      <c r="L828" s="296"/>
      <c r="M828" s="296"/>
      <c r="N828" s="296"/>
      <c r="O828" s="296"/>
      <c r="P828" s="296"/>
      <c r="Q828" s="296"/>
      <c r="AA828" s="286"/>
      <c r="AB828" s="286"/>
      <c r="AC828" s="289"/>
      <c r="AH828" s="281"/>
      <c r="AI828" s="281"/>
      <c r="AJ828" s="281"/>
      <c r="AK828" s="281"/>
      <c r="AL828" s="281"/>
      <c r="AN828" s="113"/>
      <c r="AO828" s="113"/>
      <c r="AP828" s="113"/>
      <c r="AQ828" s="113"/>
      <c r="AR828" s="113"/>
    </row>
    <row r="829" spans="10:44">
      <c r="J829" s="269"/>
      <c r="L829" s="296"/>
      <c r="M829" s="296"/>
      <c r="N829" s="296"/>
      <c r="O829" s="296"/>
      <c r="P829" s="296"/>
      <c r="Q829" s="296"/>
      <c r="AA829" s="286"/>
      <c r="AB829" s="286"/>
      <c r="AC829" s="289"/>
      <c r="AH829" s="281"/>
      <c r="AI829" s="281"/>
      <c r="AJ829" s="281"/>
      <c r="AK829" s="281"/>
      <c r="AL829" s="281"/>
      <c r="AN829" s="113"/>
      <c r="AO829" s="113"/>
      <c r="AP829" s="113"/>
      <c r="AQ829" s="113"/>
      <c r="AR829" s="113"/>
    </row>
    <row r="830" spans="10:44">
      <c r="J830" s="269"/>
      <c r="L830" s="296"/>
      <c r="M830" s="296"/>
      <c r="N830" s="296"/>
      <c r="O830" s="296"/>
      <c r="P830" s="296"/>
      <c r="Q830" s="296"/>
      <c r="AA830" s="286"/>
      <c r="AB830" s="286"/>
      <c r="AC830" s="289"/>
      <c r="AH830" s="281"/>
      <c r="AI830" s="281"/>
      <c r="AJ830" s="281"/>
      <c r="AK830" s="281"/>
      <c r="AL830" s="281"/>
      <c r="AN830" s="113"/>
      <c r="AO830" s="113"/>
      <c r="AP830" s="113"/>
      <c r="AQ830" s="113"/>
      <c r="AR830" s="113"/>
    </row>
    <row r="831" spans="10:44">
      <c r="J831" s="269"/>
      <c r="L831" s="296"/>
      <c r="M831" s="296"/>
      <c r="N831" s="296"/>
      <c r="O831" s="296"/>
      <c r="P831" s="296"/>
      <c r="Q831" s="296"/>
      <c r="AA831" s="286"/>
      <c r="AB831" s="286"/>
      <c r="AC831" s="289"/>
      <c r="AH831" s="281"/>
      <c r="AI831" s="281"/>
      <c r="AJ831" s="281"/>
      <c r="AK831" s="281"/>
      <c r="AL831" s="281"/>
      <c r="AN831" s="113"/>
      <c r="AO831" s="113"/>
      <c r="AP831" s="113"/>
      <c r="AQ831" s="113"/>
      <c r="AR831" s="113"/>
    </row>
    <row r="832" spans="10:44">
      <c r="J832" s="269"/>
      <c r="L832" s="296"/>
      <c r="M832" s="296"/>
      <c r="N832" s="296"/>
      <c r="O832" s="296"/>
      <c r="P832" s="296"/>
      <c r="Q832" s="296"/>
      <c r="AA832" s="286"/>
      <c r="AB832" s="286"/>
      <c r="AC832" s="289"/>
      <c r="AH832" s="281"/>
      <c r="AI832" s="281"/>
      <c r="AJ832" s="281"/>
      <c r="AK832" s="281"/>
      <c r="AL832" s="281"/>
      <c r="AN832" s="113"/>
      <c r="AO832" s="113"/>
      <c r="AP832" s="113"/>
      <c r="AQ832" s="113"/>
      <c r="AR832" s="113"/>
    </row>
    <row r="833" spans="10:44">
      <c r="J833" s="269"/>
      <c r="L833" s="296"/>
      <c r="M833" s="296"/>
      <c r="N833" s="296"/>
      <c r="O833" s="296"/>
      <c r="P833" s="296"/>
      <c r="Q833" s="296"/>
      <c r="AA833" s="286"/>
      <c r="AB833" s="286"/>
      <c r="AC833" s="289"/>
      <c r="AH833" s="281"/>
      <c r="AI833" s="281"/>
      <c r="AJ833" s="281"/>
      <c r="AK833" s="281"/>
      <c r="AL833" s="281"/>
      <c r="AN833" s="113"/>
      <c r="AO833" s="113"/>
      <c r="AP833" s="113"/>
      <c r="AQ833" s="113"/>
      <c r="AR833" s="113"/>
    </row>
    <row r="834" spans="10:44">
      <c r="J834" s="269"/>
      <c r="L834" s="296"/>
      <c r="M834" s="296"/>
      <c r="N834" s="296"/>
      <c r="O834" s="296"/>
      <c r="P834" s="296"/>
      <c r="Q834" s="296"/>
      <c r="AA834" s="286"/>
      <c r="AB834" s="286"/>
      <c r="AC834" s="289"/>
      <c r="AH834" s="281"/>
      <c r="AI834" s="281"/>
      <c r="AJ834" s="281"/>
      <c r="AK834" s="281"/>
      <c r="AL834" s="281"/>
      <c r="AN834" s="113"/>
      <c r="AO834" s="113"/>
      <c r="AP834" s="113"/>
      <c r="AQ834" s="113"/>
      <c r="AR834" s="113"/>
    </row>
    <row r="835" spans="10:44">
      <c r="J835" s="269"/>
      <c r="L835" s="296"/>
      <c r="M835" s="296"/>
      <c r="N835" s="296"/>
      <c r="O835" s="296"/>
      <c r="P835" s="296"/>
      <c r="Q835" s="296"/>
      <c r="AA835" s="286"/>
      <c r="AB835" s="286"/>
      <c r="AC835" s="289"/>
      <c r="AH835" s="281"/>
      <c r="AI835" s="281"/>
      <c r="AJ835" s="281"/>
      <c r="AK835" s="281"/>
      <c r="AL835" s="281"/>
      <c r="AN835" s="113"/>
      <c r="AO835" s="113"/>
      <c r="AP835" s="113"/>
      <c r="AQ835" s="113"/>
      <c r="AR835" s="113"/>
    </row>
    <row r="836" spans="10:44">
      <c r="J836" s="269"/>
      <c r="L836" s="296"/>
      <c r="M836" s="296"/>
      <c r="N836" s="296"/>
      <c r="O836" s="296"/>
      <c r="P836" s="296"/>
      <c r="Q836" s="296"/>
      <c r="AA836" s="286"/>
      <c r="AB836" s="286"/>
      <c r="AC836" s="289"/>
      <c r="AH836" s="281"/>
      <c r="AI836" s="281"/>
      <c r="AJ836" s="281"/>
      <c r="AK836" s="281"/>
      <c r="AL836" s="281"/>
      <c r="AN836" s="113"/>
      <c r="AO836" s="113"/>
      <c r="AP836" s="113"/>
      <c r="AQ836" s="113"/>
      <c r="AR836" s="113"/>
    </row>
    <row r="837" spans="10:44">
      <c r="J837" s="269"/>
      <c r="L837" s="296"/>
      <c r="M837" s="296"/>
      <c r="N837" s="296"/>
      <c r="O837" s="296"/>
      <c r="P837" s="296"/>
      <c r="Q837" s="296"/>
      <c r="AA837" s="286"/>
      <c r="AB837" s="286"/>
      <c r="AC837" s="289"/>
      <c r="AH837" s="281"/>
      <c r="AI837" s="281"/>
      <c r="AJ837" s="281"/>
      <c r="AK837" s="281"/>
      <c r="AL837" s="281"/>
      <c r="AN837" s="113"/>
      <c r="AO837" s="113"/>
      <c r="AP837" s="113"/>
      <c r="AQ837" s="113"/>
      <c r="AR837" s="113"/>
    </row>
    <row r="838" spans="10:44">
      <c r="J838" s="269"/>
      <c r="L838" s="296"/>
      <c r="M838" s="296"/>
      <c r="N838" s="296"/>
      <c r="O838" s="296"/>
      <c r="P838" s="296"/>
      <c r="Q838" s="296"/>
      <c r="AA838" s="286"/>
      <c r="AB838" s="286"/>
      <c r="AC838" s="289"/>
      <c r="AH838" s="281"/>
      <c r="AI838" s="281"/>
      <c r="AJ838" s="281"/>
      <c r="AK838" s="281"/>
      <c r="AL838" s="281"/>
      <c r="AN838" s="113"/>
      <c r="AO838" s="113"/>
      <c r="AP838" s="113"/>
      <c r="AQ838" s="113"/>
      <c r="AR838" s="113"/>
    </row>
    <row r="839" spans="10:44">
      <c r="J839" s="269"/>
      <c r="L839" s="296"/>
      <c r="M839" s="296"/>
      <c r="N839" s="296"/>
      <c r="O839" s="296"/>
      <c r="P839" s="296"/>
      <c r="Q839" s="296"/>
      <c r="AA839" s="286"/>
      <c r="AB839" s="286"/>
      <c r="AC839" s="289"/>
      <c r="AH839" s="281"/>
      <c r="AI839" s="281"/>
      <c r="AJ839" s="281"/>
      <c r="AK839" s="281"/>
      <c r="AL839" s="281"/>
      <c r="AN839" s="113"/>
      <c r="AO839" s="113"/>
      <c r="AP839" s="113"/>
      <c r="AQ839" s="113"/>
      <c r="AR839" s="113"/>
    </row>
    <row r="840" spans="10:44">
      <c r="J840" s="269"/>
      <c r="L840" s="296"/>
      <c r="M840" s="296"/>
      <c r="N840" s="296"/>
      <c r="O840" s="296"/>
      <c r="P840" s="296"/>
      <c r="Q840" s="296"/>
      <c r="AA840" s="286"/>
      <c r="AB840" s="286"/>
      <c r="AC840" s="289"/>
      <c r="AH840" s="281"/>
      <c r="AI840" s="281"/>
      <c r="AJ840" s="281"/>
      <c r="AK840" s="281"/>
      <c r="AL840" s="281"/>
      <c r="AN840" s="113"/>
      <c r="AO840" s="113"/>
      <c r="AP840" s="113"/>
      <c r="AQ840" s="113"/>
      <c r="AR840" s="113"/>
    </row>
    <row r="841" spans="10:44">
      <c r="J841" s="269"/>
      <c r="L841" s="296"/>
      <c r="M841" s="296"/>
      <c r="N841" s="296"/>
      <c r="O841" s="296"/>
      <c r="P841" s="296"/>
      <c r="Q841" s="296"/>
      <c r="AA841" s="286"/>
      <c r="AB841" s="286"/>
      <c r="AC841" s="289"/>
      <c r="AH841" s="281"/>
      <c r="AI841" s="281"/>
      <c r="AJ841" s="281"/>
      <c r="AK841" s="281"/>
      <c r="AL841" s="281"/>
      <c r="AN841" s="113"/>
      <c r="AO841" s="113"/>
      <c r="AP841" s="113"/>
      <c r="AQ841" s="113"/>
      <c r="AR841" s="113"/>
    </row>
    <row r="842" spans="10:44">
      <c r="J842" s="269"/>
      <c r="L842" s="296"/>
      <c r="M842" s="296"/>
      <c r="N842" s="296"/>
      <c r="O842" s="296"/>
      <c r="P842" s="296"/>
      <c r="Q842" s="296"/>
      <c r="AA842" s="286"/>
      <c r="AB842" s="286"/>
      <c r="AC842" s="289"/>
      <c r="AH842" s="281"/>
      <c r="AI842" s="281"/>
      <c r="AJ842" s="281"/>
      <c r="AK842" s="281"/>
      <c r="AL842" s="281"/>
      <c r="AN842" s="113"/>
      <c r="AO842" s="113"/>
      <c r="AP842" s="113"/>
      <c r="AQ842" s="113"/>
      <c r="AR842" s="113"/>
    </row>
    <row r="843" spans="10:44">
      <c r="J843" s="269"/>
      <c r="L843" s="296"/>
      <c r="M843" s="296"/>
      <c r="N843" s="296"/>
      <c r="O843" s="296"/>
      <c r="P843" s="296"/>
      <c r="Q843" s="296"/>
      <c r="AA843" s="286"/>
      <c r="AB843" s="286"/>
      <c r="AC843" s="289"/>
      <c r="AH843" s="281"/>
      <c r="AI843" s="281"/>
      <c r="AJ843" s="281"/>
      <c r="AK843" s="281"/>
      <c r="AL843" s="281"/>
      <c r="AN843" s="113"/>
      <c r="AO843" s="113"/>
      <c r="AP843" s="113"/>
      <c r="AQ843" s="113"/>
      <c r="AR843" s="113"/>
    </row>
    <row r="844" spans="10:44">
      <c r="J844" s="269"/>
      <c r="L844" s="296"/>
      <c r="M844" s="296"/>
      <c r="N844" s="296"/>
      <c r="O844" s="296"/>
      <c r="P844" s="296"/>
      <c r="Q844" s="296"/>
      <c r="AA844" s="286"/>
      <c r="AB844" s="286"/>
      <c r="AC844" s="289"/>
      <c r="AH844" s="281"/>
      <c r="AI844" s="281"/>
      <c r="AJ844" s="281"/>
      <c r="AK844" s="281"/>
      <c r="AL844" s="281"/>
      <c r="AN844" s="113"/>
      <c r="AO844" s="113"/>
      <c r="AP844" s="113"/>
      <c r="AQ844" s="113"/>
      <c r="AR844" s="113"/>
    </row>
    <row r="845" spans="10:44">
      <c r="J845" s="269"/>
      <c r="L845" s="296"/>
      <c r="M845" s="296"/>
      <c r="N845" s="296"/>
      <c r="O845" s="296"/>
      <c r="P845" s="296"/>
      <c r="Q845" s="296"/>
      <c r="AA845" s="286"/>
      <c r="AB845" s="286"/>
      <c r="AC845" s="289"/>
      <c r="AH845" s="281"/>
      <c r="AI845" s="281"/>
      <c r="AJ845" s="281"/>
      <c r="AK845" s="281"/>
      <c r="AL845" s="281"/>
      <c r="AN845" s="113"/>
      <c r="AO845" s="113"/>
      <c r="AP845" s="113"/>
      <c r="AQ845" s="113"/>
      <c r="AR845" s="113"/>
    </row>
    <row r="846" spans="10:44">
      <c r="J846" s="269"/>
      <c r="L846" s="296"/>
      <c r="M846" s="296"/>
      <c r="N846" s="296"/>
      <c r="O846" s="296"/>
      <c r="P846" s="296"/>
      <c r="Q846" s="296"/>
      <c r="AA846" s="286"/>
      <c r="AB846" s="286"/>
      <c r="AC846" s="289"/>
      <c r="AH846" s="281"/>
      <c r="AI846" s="281"/>
      <c r="AJ846" s="281"/>
      <c r="AK846" s="281"/>
      <c r="AL846" s="281"/>
      <c r="AN846" s="113"/>
      <c r="AO846" s="113"/>
      <c r="AP846" s="113"/>
      <c r="AQ846" s="113"/>
      <c r="AR846" s="113"/>
    </row>
    <row r="847" spans="10:44">
      <c r="J847" s="269"/>
      <c r="L847" s="296"/>
      <c r="M847" s="296"/>
      <c r="N847" s="296"/>
      <c r="O847" s="296"/>
      <c r="P847" s="296"/>
      <c r="Q847" s="296"/>
      <c r="AA847" s="286"/>
      <c r="AB847" s="286"/>
      <c r="AC847" s="289"/>
      <c r="AH847" s="281"/>
      <c r="AI847" s="281"/>
      <c r="AJ847" s="281"/>
      <c r="AK847" s="281"/>
      <c r="AL847" s="281"/>
      <c r="AN847" s="113"/>
      <c r="AO847" s="113"/>
      <c r="AP847" s="113"/>
      <c r="AQ847" s="113"/>
      <c r="AR847" s="113"/>
    </row>
    <row r="848" spans="10:44">
      <c r="J848" s="269"/>
      <c r="L848" s="296"/>
      <c r="M848" s="296"/>
      <c r="N848" s="296"/>
      <c r="O848" s="296"/>
      <c r="P848" s="296"/>
      <c r="Q848" s="296"/>
      <c r="AA848" s="286"/>
      <c r="AB848" s="286"/>
      <c r="AC848" s="289"/>
      <c r="AH848" s="281"/>
      <c r="AI848" s="281"/>
      <c r="AJ848" s="281"/>
      <c r="AK848" s="281"/>
      <c r="AL848" s="281"/>
      <c r="AN848" s="113"/>
      <c r="AO848" s="113"/>
      <c r="AP848" s="113"/>
      <c r="AQ848" s="113"/>
      <c r="AR848" s="113"/>
    </row>
    <row r="849" spans="10:44">
      <c r="J849" s="269"/>
      <c r="L849" s="296"/>
      <c r="M849" s="296"/>
      <c r="N849" s="296"/>
      <c r="O849" s="296"/>
      <c r="P849" s="296"/>
      <c r="Q849" s="296"/>
      <c r="AA849" s="286"/>
      <c r="AB849" s="286"/>
      <c r="AC849" s="289"/>
      <c r="AH849" s="281"/>
      <c r="AI849" s="281"/>
      <c r="AJ849" s="281"/>
      <c r="AK849" s="281"/>
      <c r="AL849" s="281"/>
      <c r="AN849" s="113"/>
      <c r="AO849" s="113"/>
      <c r="AP849" s="113"/>
      <c r="AQ849" s="113"/>
      <c r="AR849" s="113"/>
    </row>
    <row r="850" spans="10:44">
      <c r="J850" s="269"/>
      <c r="L850" s="296"/>
      <c r="M850" s="296"/>
      <c r="N850" s="296"/>
      <c r="O850" s="296"/>
      <c r="P850" s="296"/>
      <c r="Q850" s="296"/>
      <c r="AA850" s="286"/>
      <c r="AB850" s="286"/>
      <c r="AC850" s="289"/>
      <c r="AH850" s="281"/>
      <c r="AI850" s="281"/>
      <c r="AJ850" s="281"/>
      <c r="AK850" s="281"/>
      <c r="AL850" s="281"/>
      <c r="AN850" s="113"/>
      <c r="AO850" s="113"/>
      <c r="AP850" s="113"/>
      <c r="AQ850" s="113"/>
      <c r="AR850" s="113"/>
    </row>
    <row r="851" spans="10:44">
      <c r="J851" s="269"/>
      <c r="L851" s="296"/>
      <c r="M851" s="296"/>
      <c r="N851" s="296"/>
      <c r="O851" s="296"/>
      <c r="P851" s="296"/>
      <c r="Q851" s="296"/>
      <c r="AA851" s="286"/>
      <c r="AB851" s="286"/>
      <c r="AC851" s="289"/>
      <c r="AH851" s="281"/>
      <c r="AI851" s="281"/>
      <c r="AJ851" s="281"/>
      <c r="AK851" s="281"/>
      <c r="AL851" s="281"/>
      <c r="AN851" s="113"/>
      <c r="AO851" s="113"/>
      <c r="AP851" s="113"/>
      <c r="AQ851" s="113"/>
      <c r="AR851" s="113"/>
    </row>
    <row r="852" spans="10:44">
      <c r="J852" s="269"/>
      <c r="L852" s="296"/>
      <c r="M852" s="296"/>
      <c r="N852" s="296"/>
      <c r="O852" s="296"/>
      <c r="P852" s="296"/>
      <c r="Q852" s="296"/>
      <c r="AA852" s="286"/>
      <c r="AB852" s="286"/>
      <c r="AC852" s="289"/>
      <c r="AH852" s="281"/>
      <c r="AI852" s="281"/>
      <c r="AJ852" s="281"/>
      <c r="AK852" s="281"/>
      <c r="AL852" s="281"/>
      <c r="AN852" s="113"/>
      <c r="AO852" s="113"/>
      <c r="AP852" s="113"/>
      <c r="AQ852" s="113"/>
      <c r="AR852" s="113"/>
    </row>
    <row r="853" spans="10:44">
      <c r="J853" s="269"/>
      <c r="L853" s="296"/>
      <c r="M853" s="296"/>
      <c r="N853" s="296"/>
      <c r="O853" s="296"/>
      <c r="P853" s="296"/>
      <c r="Q853" s="296"/>
      <c r="AA853" s="286"/>
      <c r="AB853" s="286"/>
      <c r="AC853" s="289"/>
      <c r="AH853" s="281"/>
      <c r="AI853" s="281"/>
      <c r="AJ853" s="281"/>
      <c r="AK853" s="281"/>
      <c r="AL853" s="281"/>
      <c r="AN853" s="113"/>
      <c r="AO853" s="113"/>
      <c r="AP853" s="113"/>
      <c r="AQ853" s="113"/>
      <c r="AR853" s="113"/>
    </row>
    <row r="854" spans="10:44">
      <c r="J854" s="269"/>
      <c r="L854" s="296"/>
      <c r="M854" s="296"/>
      <c r="N854" s="296"/>
      <c r="O854" s="296"/>
      <c r="P854" s="296"/>
      <c r="Q854" s="296"/>
      <c r="AA854" s="286"/>
      <c r="AB854" s="286"/>
      <c r="AC854" s="289"/>
      <c r="AH854" s="281"/>
      <c r="AI854" s="281"/>
      <c r="AJ854" s="281"/>
      <c r="AK854" s="281"/>
      <c r="AL854" s="281"/>
      <c r="AN854" s="113"/>
      <c r="AO854" s="113"/>
      <c r="AP854" s="113"/>
      <c r="AQ854" s="113"/>
      <c r="AR854" s="113"/>
    </row>
    <row r="855" spans="10:44">
      <c r="J855" s="269"/>
      <c r="L855" s="296"/>
      <c r="M855" s="296"/>
      <c r="N855" s="296"/>
      <c r="O855" s="296"/>
      <c r="P855" s="296"/>
      <c r="Q855" s="296"/>
      <c r="AA855" s="286"/>
      <c r="AB855" s="286"/>
      <c r="AC855" s="289"/>
      <c r="AH855" s="281"/>
      <c r="AI855" s="281"/>
      <c r="AJ855" s="281"/>
      <c r="AK855" s="281"/>
      <c r="AL855" s="281"/>
      <c r="AN855" s="113"/>
      <c r="AO855" s="113"/>
      <c r="AP855" s="113"/>
      <c r="AQ855" s="113"/>
      <c r="AR855" s="113"/>
    </row>
    <row r="856" spans="10:44">
      <c r="J856" s="269"/>
      <c r="L856" s="296"/>
      <c r="M856" s="296"/>
      <c r="N856" s="296"/>
      <c r="O856" s="296"/>
      <c r="P856" s="296"/>
      <c r="Q856" s="296"/>
      <c r="AA856" s="286"/>
      <c r="AB856" s="286"/>
      <c r="AC856" s="289"/>
      <c r="AH856" s="281"/>
      <c r="AI856" s="281"/>
      <c r="AJ856" s="281"/>
      <c r="AK856" s="281"/>
      <c r="AL856" s="281"/>
      <c r="AN856" s="113"/>
      <c r="AO856" s="113"/>
      <c r="AP856" s="113"/>
      <c r="AQ856" s="113"/>
      <c r="AR856" s="113"/>
    </row>
    <row r="857" spans="10:44">
      <c r="J857" s="269"/>
      <c r="L857" s="296"/>
      <c r="M857" s="296"/>
      <c r="N857" s="296"/>
      <c r="O857" s="296"/>
      <c r="P857" s="296"/>
      <c r="Q857" s="296"/>
      <c r="AA857" s="286"/>
      <c r="AB857" s="286"/>
      <c r="AC857" s="289"/>
      <c r="AH857" s="281"/>
      <c r="AI857" s="281"/>
      <c r="AJ857" s="281"/>
      <c r="AK857" s="281"/>
      <c r="AL857" s="281"/>
      <c r="AN857" s="113"/>
      <c r="AO857" s="113"/>
      <c r="AP857" s="113"/>
      <c r="AQ857" s="113"/>
      <c r="AR857" s="113"/>
    </row>
    <row r="858" spans="10:44">
      <c r="J858" s="269"/>
      <c r="L858" s="296"/>
      <c r="M858" s="296"/>
      <c r="N858" s="296"/>
      <c r="O858" s="296"/>
      <c r="P858" s="296"/>
      <c r="Q858" s="296"/>
      <c r="AA858" s="286"/>
      <c r="AB858" s="286"/>
      <c r="AC858" s="289"/>
      <c r="AH858" s="281"/>
      <c r="AI858" s="281"/>
      <c r="AJ858" s="281"/>
      <c r="AK858" s="281"/>
      <c r="AL858" s="281"/>
      <c r="AN858" s="113"/>
      <c r="AO858" s="113"/>
      <c r="AP858" s="113"/>
      <c r="AQ858" s="113"/>
      <c r="AR858" s="113"/>
    </row>
    <row r="859" spans="10:44">
      <c r="J859" s="269"/>
      <c r="L859" s="296"/>
      <c r="M859" s="296"/>
      <c r="N859" s="296"/>
      <c r="O859" s="296"/>
      <c r="P859" s="296"/>
      <c r="Q859" s="296"/>
      <c r="AA859" s="286"/>
      <c r="AB859" s="286"/>
      <c r="AC859" s="289"/>
      <c r="AH859" s="281"/>
      <c r="AI859" s="281"/>
      <c r="AJ859" s="281"/>
      <c r="AK859" s="281"/>
      <c r="AL859" s="281"/>
      <c r="AN859" s="113"/>
      <c r="AO859" s="113"/>
      <c r="AP859" s="113"/>
      <c r="AQ859" s="113"/>
      <c r="AR859" s="113"/>
    </row>
    <row r="860" spans="10:44">
      <c r="J860" s="269"/>
      <c r="L860" s="296"/>
      <c r="M860" s="296"/>
      <c r="N860" s="296"/>
      <c r="O860" s="296"/>
      <c r="P860" s="296"/>
      <c r="Q860" s="296"/>
      <c r="AA860" s="286"/>
      <c r="AB860" s="286"/>
      <c r="AC860" s="289"/>
      <c r="AH860" s="281"/>
      <c r="AI860" s="281"/>
      <c r="AJ860" s="281"/>
      <c r="AK860" s="281"/>
      <c r="AL860" s="281"/>
      <c r="AN860" s="113"/>
      <c r="AO860" s="113"/>
      <c r="AP860" s="113"/>
      <c r="AQ860" s="113"/>
      <c r="AR860" s="113"/>
    </row>
    <row r="861" spans="10:44">
      <c r="J861" s="269"/>
      <c r="L861" s="296"/>
      <c r="M861" s="296"/>
      <c r="N861" s="296"/>
      <c r="O861" s="296"/>
      <c r="P861" s="296"/>
      <c r="Q861" s="296"/>
      <c r="AA861" s="286"/>
      <c r="AB861" s="286"/>
      <c r="AC861" s="289"/>
      <c r="AH861" s="281"/>
      <c r="AI861" s="281"/>
      <c r="AJ861" s="281"/>
      <c r="AK861" s="281"/>
      <c r="AL861" s="281"/>
      <c r="AN861" s="113"/>
      <c r="AO861" s="113"/>
      <c r="AP861" s="113"/>
      <c r="AQ861" s="113"/>
      <c r="AR861" s="113"/>
    </row>
    <row r="862" spans="10:44">
      <c r="J862" s="269"/>
      <c r="L862" s="296"/>
      <c r="M862" s="296"/>
      <c r="N862" s="296"/>
      <c r="O862" s="296"/>
      <c r="P862" s="296"/>
      <c r="Q862" s="296"/>
      <c r="AA862" s="286"/>
      <c r="AB862" s="286"/>
      <c r="AC862" s="289"/>
      <c r="AH862" s="281"/>
      <c r="AI862" s="281"/>
      <c r="AJ862" s="281"/>
      <c r="AK862" s="281"/>
      <c r="AL862" s="281"/>
      <c r="AN862" s="113"/>
      <c r="AO862" s="113"/>
      <c r="AP862" s="113"/>
      <c r="AQ862" s="113"/>
      <c r="AR862" s="113"/>
    </row>
    <row r="863" spans="10:44">
      <c r="J863" s="269"/>
      <c r="L863" s="296"/>
      <c r="M863" s="296"/>
      <c r="N863" s="296"/>
      <c r="O863" s="296"/>
      <c r="P863" s="296"/>
      <c r="Q863" s="296"/>
      <c r="AA863" s="286"/>
      <c r="AB863" s="286"/>
      <c r="AC863" s="289"/>
      <c r="AH863" s="281"/>
      <c r="AI863" s="281"/>
      <c r="AJ863" s="281"/>
      <c r="AK863" s="281"/>
      <c r="AL863" s="281"/>
      <c r="AN863" s="113"/>
      <c r="AO863" s="113"/>
      <c r="AP863" s="113"/>
      <c r="AQ863" s="113"/>
      <c r="AR863" s="113"/>
    </row>
    <row r="864" spans="10:44">
      <c r="J864" s="269"/>
      <c r="L864" s="296"/>
      <c r="M864" s="296"/>
      <c r="N864" s="296"/>
      <c r="O864" s="296"/>
      <c r="P864" s="296"/>
      <c r="Q864" s="296"/>
      <c r="AA864" s="286"/>
      <c r="AB864" s="286"/>
      <c r="AC864" s="289"/>
      <c r="AH864" s="281"/>
      <c r="AI864" s="281"/>
      <c r="AJ864" s="281"/>
      <c r="AK864" s="281"/>
      <c r="AL864" s="281"/>
      <c r="AN864" s="113"/>
      <c r="AO864" s="113"/>
      <c r="AP864" s="113"/>
      <c r="AQ864" s="113"/>
      <c r="AR864" s="113"/>
    </row>
    <row r="865" spans="10:44">
      <c r="J865" s="269"/>
      <c r="L865" s="296"/>
      <c r="M865" s="296"/>
      <c r="N865" s="296"/>
      <c r="O865" s="296"/>
      <c r="P865" s="296"/>
      <c r="Q865" s="296"/>
      <c r="AA865" s="286"/>
      <c r="AB865" s="286"/>
      <c r="AC865" s="289"/>
      <c r="AH865" s="281"/>
      <c r="AI865" s="281"/>
      <c r="AJ865" s="281"/>
      <c r="AK865" s="281"/>
      <c r="AL865" s="281"/>
      <c r="AN865" s="113"/>
      <c r="AO865" s="113"/>
      <c r="AP865" s="113"/>
      <c r="AQ865" s="113"/>
      <c r="AR865" s="113"/>
    </row>
    <row r="866" spans="10:44">
      <c r="J866" s="269"/>
      <c r="L866" s="296"/>
      <c r="M866" s="296"/>
      <c r="N866" s="296"/>
      <c r="O866" s="296"/>
      <c r="P866" s="296"/>
      <c r="Q866" s="296"/>
      <c r="AA866" s="286"/>
      <c r="AB866" s="286"/>
      <c r="AC866" s="289"/>
      <c r="AH866" s="281"/>
      <c r="AI866" s="281"/>
      <c r="AJ866" s="281"/>
      <c r="AK866" s="281"/>
      <c r="AL866" s="281"/>
      <c r="AN866" s="113"/>
      <c r="AO866" s="113"/>
      <c r="AP866" s="113"/>
      <c r="AQ866" s="113"/>
      <c r="AR866" s="113"/>
    </row>
    <row r="867" spans="10:44">
      <c r="J867" s="269"/>
      <c r="L867" s="296"/>
      <c r="M867" s="296"/>
      <c r="N867" s="296"/>
      <c r="O867" s="296"/>
      <c r="P867" s="296"/>
      <c r="Q867" s="296"/>
      <c r="AA867" s="286"/>
      <c r="AB867" s="286"/>
      <c r="AC867" s="289"/>
      <c r="AH867" s="281"/>
      <c r="AI867" s="281"/>
      <c r="AJ867" s="281"/>
      <c r="AK867" s="281"/>
      <c r="AL867" s="281"/>
      <c r="AN867" s="113"/>
      <c r="AO867" s="113"/>
      <c r="AP867" s="113"/>
      <c r="AQ867" s="113"/>
      <c r="AR867" s="113"/>
    </row>
    <row r="868" spans="10:44">
      <c r="J868" s="269"/>
      <c r="L868" s="296"/>
      <c r="M868" s="296"/>
      <c r="N868" s="296"/>
      <c r="O868" s="296"/>
      <c r="P868" s="296"/>
      <c r="Q868" s="296"/>
      <c r="AA868" s="286"/>
      <c r="AB868" s="286"/>
      <c r="AC868" s="289"/>
      <c r="AH868" s="281"/>
      <c r="AI868" s="281"/>
      <c r="AJ868" s="281"/>
      <c r="AK868" s="281"/>
      <c r="AL868" s="281"/>
      <c r="AN868" s="113"/>
      <c r="AO868" s="113"/>
      <c r="AP868" s="113"/>
      <c r="AQ868" s="113"/>
      <c r="AR868" s="113"/>
    </row>
    <row r="869" spans="10:44">
      <c r="J869" s="269"/>
      <c r="L869" s="296"/>
      <c r="M869" s="296"/>
      <c r="N869" s="296"/>
      <c r="O869" s="296"/>
      <c r="P869" s="296"/>
      <c r="Q869" s="296"/>
      <c r="AA869" s="286"/>
      <c r="AB869" s="286"/>
      <c r="AC869" s="289"/>
      <c r="AH869" s="281"/>
      <c r="AI869" s="281"/>
      <c r="AJ869" s="281"/>
      <c r="AK869" s="281"/>
      <c r="AL869" s="281"/>
      <c r="AN869" s="113"/>
      <c r="AO869" s="113"/>
      <c r="AP869" s="113"/>
      <c r="AQ869" s="113"/>
      <c r="AR869" s="113"/>
    </row>
    <row r="870" spans="10:44">
      <c r="J870" s="269"/>
      <c r="L870" s="296"/>
      <c r="M870" s="296"/>
      <c r="N870" s="296"/>
      <c r="O870" s="296"/>
      <c r="P870" s="296"/>
      <c r="Q870" s="296"/>
      <c r="AA870" s="286"/>
      <c r="AB870" s="286"/>
      <c r="AC870" s="289"/>
      <c r="AH870" s="281"/>
      <c r="AI870" s="281"/>
      <c r="AJ870" s="281"/>
      <c r="AK870" s="281"/>
      <c r="AL870" s="281"/>
      <c r="AN870" s="113"/>
      <c r="AO870" s="113"/>
      <c r="AP870" s="113"/>
      <c r="AQ870" s="113"/>
      <c r="AR870" s="113"/>
    </row>
    <row r="871" spans="10:44">
      <c r="J871" s="269"/>
      <c r="L871" s="296"/>
      <c r="M871" s="296"/>
      <c r="N871" s="296"/>
      <c r="O871" s="296"/>
      <c r="P871" s="296"/>
      <c r="Q871" s="296"/>
      <c r="AA871" s="286"/>
      <c r="AB871" s="286"/>
      <c r="AC871" s="289"/>
      <c r="AH871" s="281"/>
      <c r="AI871" s="281"/>
      <c r="AJ871" s="281"/>
      <c r="AK871" s="281"/>
      <c r="AL871" s="281"/>
      <c r="AN871" s="113"/>
      <c r="AO871" s="113"/>
      <c r="AP871" s="113"/>
      <c r="AQ871" s="113"/>
      <c r="AR871" s="113"/>
    </row>
    <row r="872" spans="10:44">
      <c r="J872" s="269"/>
      <c r="L872" s="296"/>
      <c r="M872" s="296"/>
      <c r="N872" s="296"/>
      <c r="O872" s="296"/>
      <c r="P872" s="296"/>
      <c r="Q872" s="296"/>
      <c r="AA872" s="286"/>
      <c r="AB872" s="286"/>
      <c r="AC872" s="289"/>
      <c r="AH872" s="281"/>
      <c r="AI872" s="281"/>
      <c r="AJ872" s="281"/>
      <c r="AK872" s="281"/>
      <c r="AL872" s="281"/>
      <c r="AN872" s="113"/>
      <c r="AO872" s="113"/>
      <c r="AP872" s="113"/>
      <c r="AQ872" s="113"/>
      <c r="AR872" s="113"/>
    </row>
    <row r="873" spans="10:44">
      <c r="J873" s="269"/>
      <c r="L873" s="296"/>
      <c r="M873" s="296"/>
      <c r="N873" s="296"/>
      <c r="O873" s="296"/>
      <c r="P873" s="296"/>
      <c r="Q873" s="296"/>
      <c r="AA873" s="286"/>
      <c r="AB873" s="286"/>
      <c r="AC873" s="289"/>
      <c r="AH873" s="281"/>
      <c r="AI873" s="281"/>
      <c r="AJ873" s="281"/>
      <c r="AK873" s="281"/>
      <c r="AL873" s="281"/>
      <c r="AN873" s="113"/>
      <c r="AO873" s="113"/>
      <c r="AP873" s="113"/>
      <c r="AQ873" s="113"/>
      <c r="AR873" s="113"/>
    </row>
    <row r="874" spans="10:44">
      <c r="J874" s="269"/>
      <c r="L874" s="296"/>
      <c r="M874" s="296"/>
      <c r="N874" s="296"/>
      <c r="O874" s="296"/>
      <c r="P874" s="296"/>
      <c r="Q874" s="296"/>
      <c r="AA874" s="286"/>
      <c r="AB874" s="286"/>
      <c r="AC874" s="289"/>
      <c r="AH874" s="281"/>
      <c r="AI874" s="281"/>
      <c r="AJ874" s="281"/>
      <c r="AK874" s="281"/>
      <c r="AL874" s="281"/>
      <c r="AN874" s="113"/>
      <c r="AO874" s="113"/>
      <c r="AP874" s="113"/>
      <c r="AQ874" s="113"/>
      <c r="AR874" s="113"/>
    </row>
    <row r="875" spans="10:44">
      <c r="J875" s="269"/>
      <c r="L875" s="296"/>
      <c r="M875" s="296"/>
      <c r="N875" s="296"/>
      <c r="O875" s="296"/>
      <c r="P875" s="296"/>
      <c r="Q875" s="296"/>
      <c r="AA875" s="286"/>
      <c r="AB875" s="286"/>
      <c r="AC875" s="289"/>
      <c r="AH875" s="281"/>
      <c r="AI875" s="281"/>
      <c r="AJ875" s="281"/>
      <c r="AK875" s="281"/>
      <c r="AL875" s="281"/>
      <c r="AN875" s="113"/>
      <c r="AO875" s="113"/>
      <c r="AP875" s="113"/>
      <c r="AQ875" s="113"/>
      <c r="AR875" s="113"/>
    </row>
    <row r="876" spans="10:44">
      <c r="J876" s="269"/>
      <c r="L876" s="296"/>
      <c r="M876" s="296"/>
      <c r="N876" s="296"/>
      <c r="O876" s="296"/>
      <c r="P876" s="296"/>
      <c r="Q876" s="296"/>
      <c r="AA876" s="286"/>
      <c r="AB876" s="286"/>
      <c r="AC876" s="289"/>
      <c r="AH876" s="281"/>
      <c r="AI876" s="281"/>
      <c r="AJ876" s="281"/>
      <c r="AK876" s="281"/>
      <c r="AL876" s="281"/>
      <c r="AN876" s="113"/>
      <c r="AO876" s="113"/>
      <c r="AP876" s="113"/>
      <c r="AQ876" s="113"/>
      <c r="AR876" s="113"/>
    </row>
    <row r="877" spans="10:44">
      <c r="J877" s="269"/>
      <c r="L877" s="296"/>
      <c r="M877" s="296"/>
      <c r="N877" s="296"/>
      <c r="O877" s="296"/>
      <c r="P877" s="296"/>
      <c r="Q877" s="296"/>
      <c r="AA877" s="286"/>
      <c r="AB877" s="286"/>
      <c r="AC877" s="289"/>
      <c r="AH877" s="281"/>
      <c r="AI877" s="281"/>
      <c r="AJ877" s="281"/>
      <c r="AK877" s="281"/>
      <c r="AL877" s="281"/>
      <c r="AN877" s="113"/>
      <c r="AO877" s="113"/>
      <c r="AP877" s="113"/>
      <c r="AQ877" s="113"/>
      <c r="AR877" s="113"/>
    </row>
    <row r="878" spans="10:44">
      <c r="J878" s="269"/>
      <c r="L878" s="296"/>
      <c r="M878" s="296"/>
      <c r="N878" s="296"/>
      <c r="O878" s="296"/>
      <c r="P878" s="296"/>
      <c r="Q878" s="296"/>
      <c r="AA878" s="286"/>
      <c r="AB878" s="286"/>
      <c r="AC878" s="289"/>
      <c r="AH878" s="281"/>
      <c r="AI878" s="281"/>
      <c r="AJ878" s="281"/>
      <c r="AK878" s="281"/>
      <c r="AL878" s="281"/>
      <c r="AN878" s="113"/>
      <c r="AO878" s="113"/>
      <c r="AP878" s="113"/>
      <c r="AQ878" s="113"/>
      <c r="AR878" s="113"/>
    </row>
    <row r="879" spans="10:44">
      <c r="J879" s="269"/>
      <c r="L879" s="296"/>
      <c r="M879" s="296"/>
      <c r="N879" s="296"/>
      <c r="O879" s="296"/>
      <c r="P879" s="296"/>
      <c r="Q879" s="296"/>
      <c r="AA879" s="286"/>
      <c r="AB879" s="286"/>
      <c r="AC879" s="289"/>
      <c r="AH879" s="281"/>
      <c r="AI879" s="281"/>
      <c r="AJ879" s="281"/>
      <c r="AK879" s="281"/>
      <c r="AL879" s="281"/>
      <c r="AN879" s="113"/>
      <c r="AO879" s="113"/>
      <c r="AP879" s="113"/>
      <c r="AQ879" s="113"/>
      <c r="AR879" s="113"/>
    </row>
    <row r="880" spans="10:44">
      <c r="J880" s="269"/>
      <c r="L880" s="296"/>
      <c r="M880" s="296"/>
      <c r="N880" s="296"/>
      <c r="O880" s="296"/>
      <c r="P880" s="296"/>
      <c r="Q880" s="296"/>
      <c r="AA880" s="286"/>
      <c r="AB880" s="286"/>
      <c r="AC880" s="289"/>
      <c r="AH880" s="281"/>
      <c r="AI880" s="281"/>
      <c r="AJ880" s="281"/>
      <c r="AK880" s="281"/>
      <c r="AL880" s="281"/>
      <c r="AN880" s="113"/>
      <c r="AO880" s="113"/>
      <c r="AP880" s="113"/>
      <c r="AQ880" s="113"/>
      <c r="AR880" s="113"/>
    </row>
    <row r="881" spans="10:44">
      <c r="J881" s="269"/>
      <c r="L881" s="296"/>
      <c r="M881" s="296"/>
      <c r="N881" s="296"/>
      <c r="O881" s="296"/>
      <c r="P881" s="296"/>
      <c r="Q881" s="296"/>
      <c r="AA881" s="286"/>
      <c r="AB881" s="286"/>
      <c r="AC881" s="289"/>
      <c r="AH881" s="281"/>
      <c r="AI881" s="281"/>
      <c r="AJ881" s="281"/>
      <c r="AK881" s="281"/>
      <c r="AL881" s="281"/>
      <c r="AN881" s="113"/>
      <c r="AO881" s="113"/>
      <c r="AP881" s="113"/>
      <c r="AQ881" s="113"/>
      <c r="AR881" s="113"/>
    </row>
    <row r="882" spans="10:44">
      <c r="J882" s="269"/>
      <c r="L882" s="296"/>
      <c r="M882" s="296"/>
      <c r="N882" s="296"/>
      <c r="O882" s="296"/>
      <c r="P882" s="296"/>
      <c r="Q882" s="296"/>
      <c r="AA882" s="286"/>
      <c r="AB882" s="286"/>
      <c r="AC882" s="289"/>
      <c r="AH882" s="281"/>
      <c r="AI882" s="281"/>
      <c r="AJ882" s="281"/>
      <c r="AK882" s="281"/>
      <c r="AL882" s="281"/>
      <c r="AN882" s="113"/>
      <c r="AO882" s="113"/>
      <c r="AP882" s="113"/>
      <c r="AQ882" s="113"/>
      <c r="AR882" s="113"/>
    </row>
    <row r="883" spans="10:44">
      <c r="J883" s="269"/>
      <c r="L883" s="296"/>
      <c r="M883" s="296"/>
      <c r="N883" s="296"/>
      <c r="O883" s="296"/>
      <c r="P883" s="296"/>
      <c r="Q883" s="296"/>
      <c r="AA883" s="286"/>
      <c r="AB883" s="286"/>
      <c r="AC883" s="289"/>
      <c r="AH883" s="281"/>
      <c r="AI883" s="281"/>
      <c r="AJ883" s="281"/>
      <c r="AK883" s="281"/>
      <c r="AL883" s="281"/>
      <c r="AN883" s="113"/>
      <c r="AO883" s="113"/>
      <c r="AP883" s="113"/>
      <c r="AQ883" s="113"/>
      <c r="AR883" s="113"/>
    </row>
    <row r="884" spans="10:44">
      <c r="J884" s="269"/>
      <c r="L884" s="296"/>
      <c r="M884" s="296"/>
      <c r="N884" s="296"/>
      <c r="O884" s="296"/>
      <c r="P884" s="296"/>
      <c r="Q884" s="296"/>
      <c r="AA884" s="286"/>
      <c r="AB884" s="286"/>
      <c r="AC884" s="289"/>
      <c r="AH884" s="281"/>
      <c r="AI884" s="281"/>
      <c r="AJ884" s="281"/>
      <c r="AK884" s="281"/>
      <c r="AL884" s="281"/>
      <c r="AN884" s="113"/>
      <c r="AO884" s="113"/>
      <c r="AP884" s="113"/>
      <c r="AQ884" s="113"/>
      <c r="AR884" s="113"/>
    </row>
    <row r="885" spans="10:44">
      <c r="J885" s="269"/>
      <c r="L885" s="296"/>
      <c r="M885" s="296"/>
      <c r="N885" s="296"/>
      <c r="O885" s="296"/>
      <c r="P885" s="296"/>
      <c r="Q885" s="296"/>
      <c r="AA885" s="286"/>
      <c r="AB885" s="286"/>
      <c r="AC885" s="289"/>
      <c r="AH885" s="281"/>
      <c r="AI885" s="281"/>
      <c r="AJ885" s="281"/>
      <c r="AK885" s="281"/>
      <c r="AL885" s="281"/>
      <c r="AN885" s="113"/>
      <c r="AO885" s="113"/>
      <c r="AP885" s="113"/>
      <c r="AQ885" s="113"/>
      <c r="AR885" s="113"/>
    </row>
    <row r="886" spans="10:44">
      <c r="J886" s="269"/>
      <c r="L886" s="296"/>
      <c r="M886" s="296"/>
      <c r="N886" s="296"/>
      <c r="O886" s="296"/>
      <c r="P886" s="296"/>
      <c r="Q886" s="296"/>
      <c r="AA886" s="286"/>
      <c r="AB886" s="286"/>
      <c r="AC886" s="289"/>
      <c r="AH886" s="281"/>
      <c r="AI886" s="281"/>
      <c r="AJ886" s="281"/>
      <c r="AK886" s="281"/>
      <c r="AL886" s="281"/>
      <c r="AN886" s="113"/>
      <c r="AO886" s="113"/>
      <c r="AP886" s="113"/>
      <c r="AQ886" s="113"/>
      <c r="AR886" s="113"/>
    </row>
    <row r="887" spans="10:44">
      <c r="J887" s="269"/>
      <c r="L887" s="296"/>
      <c r="M887" s="296"/>
      <c r="N887" s="296"/>
      <c r="O887" s="296"/>
      <c r="P887" s="296"/>
      <c r="Q887" s="296"/>
      <c r="AA887" s="286"/>
      <c r="AB887" s="286"/>
      <c r="AC887" s="289"/>
      <c r="AH887" s="281"/>
      <c r="AI887" s="281"/>
      <c r="AJ887" s="281"/>
      <c r="AK887" s="281"/>
      <c r="AL887" s="281"/>
      <c r="AN887" s="113"/>
      <c r="AO887" s="113"/>
      <c r="AP887" s="113"/>
      <c r="AQ887" s="113"/>
      <c r="AR887" s="113"/>
    </row>
    <row r="888" spans="10:44">
      <c r="J888" s="269"/>
      <c r="L888" s="296"/>
      <c r="M888" s="296"/>
      <c r="N888" s="296"/>
      <c r="O888" s="296"/>
      <c r="P888" s="296"/>
      <c r="Q888" s="296"/>
      <c r="AA888" s="286"/>
      <c r="AB888" s="286"/>
      <c r="AC888" s="289"/>
      <c r="AH888" s="281"/>
      <c r="AI888" s="281"/>
      <c r="AJ888" s="281"/>
      <c r="AK888" s="281"/>
      <c r="AL888" s="281"/>
      <c r="AN888" s="113"/>
      <c r="AO888" s="113"/>
      <c r="AP888" s="113"/>
      <c r="AQ888" s="113"/>
      <c r="AR888" s="113"/>
    </row>
    <row r="889" spans="10:44">
      <c r="J889" s="269"/>
      <c r="L889" s="296"/>
      <c r="M889" s="296"/>
      <c r="N889" s="296"/>
      <c r="O889" s="296"/>
      <c r="P889" s="296"/>
      <c r="Q889" s="296"/>
      <c r="AA889" s="286"/>
      <c r="AB889" s="286"/>
      <c r="AC889" s="289"/>
      <c r="AH889" s="281"/>
      <c r="AI889" s="281"/>
      <c r="AJ889" s="281"/>
      <c r="AK889" s="281"/>
      <c r="AL889" s="281"/>
      <c r="AN889" s="113"/>
      <c r="AO889" s="113"/>
      <c r="AP889" s="113"/>
      <c r="AQ889" s="113"/>
      <c r="AR889" s="113"/>
    </row>
    <row r="890" spans="10:44">
      <c r="J890" s="269"/>
      <c r="L890" s="296"/>
      <c r="M890" s="296"/>
      <c r="N890" s="296"/>
      <c r="O890" s="296"/>
      <c r="P890" s="296"/>
      <c r="Q890" s="296"/>
      <c r="AA890" s="286"/>
      <c r="AB890" s="286"/>
      <c r="AC890" s="289"/>
      <c r="AH890" s="281"/>
      <c r="AI890" s="281"/>
      <c r="AJ890" s="281"/>
      <c r="AK890" s="281"/>
      <c r="AL890" s="281"/>
      <c r="AN890" s="113"/>
      <c r="AO890" s="113"/>
      <c r="AP890" s="113"/>
      <c r="AQ890" s="113"/>
      <c r="AR890" s="113"/>
    </row>
    <row r="891" spans="10:44">
      <c r="J891" s="269"/>
      <c r="L891" s="296"/>
      <c r="M891" s="296"/>
      <c r="N891" s="296"/>
      <c r="O891" s="296"/>
      <c r="P891" s="296"/>
      <c r="Q891" s="296"/>
      <c r="AA891" s="286"/>
      <c r="AB891" s="286"/>
      <c r="AC891" s="289"/>
      <c r="AH891" s="281"/>
      <c r="AI891" s="281"/>
      <c r="AJ891" s="281"/>
      <c r="AK891" s="281"/>
      <c r="AL891" s="281"/>
      <c r="AN891" s="113"/>
      <c r="AO891" s="113"/>
      <c r="AP891" s="113"/>
      <c r="AQ891" s="113"/>
      <c r="AR891" s="113"/>
    </row>
    <row r="892" spans="10:44">
      <c r="J892" s="269"/>
      <c r="L892" s="296"/>
      <c r="M892" s="296"/>
      <c r="N892" s="296"/>
      <c r="O892" s="296"/>
      <c r="P892" s="296"/>
      <c r="Q892" s="296"/>
      <c r="AA892" s="286"/>
      <c r="AB892" s="286"/>
      <c r="AC892" s="289"/>
      <c r="AH892" s="281"/>
      <c r="AI892" s="281"/>
      <c r="AJ892" s="281"/>
      <c r="AK892" s="281"/>
      <c r="AL892" s="281"/>
      <c r="AN892" s="113"/>
      <c r="AO892" s="113"/>
      <c r="AP892" s="113"/>
      <c r="AQ892" s="113"/>
      <c r="AR892" s="113"/>
    </row>
    <row r="893" spans="10:44">
      <c r="J893" s="269"/>
      <c r="L893" s="296"/>
      <c r="M893" s="296"/>
      <c r="N893" s="296"/>
      <c r="O893" s="296"/>
      <c r="P893" s="296"/>
      <c r="Q893" s="296"/>
      <c r="AA893" s="286"/>
      <c r="AB893" s="286"/>
      <c r="AC893" s="289"/>
      <c r="AH893" s="281"/>
      <c r="AI893" s="281"/>
      <c r="AJ893" s="281"/>
      <c r="AK893" s="281"/>
      <c r="AL893" s="281"/>
      <c r="AN893" s="113"/>
      <c r="AO893" s="113"/>
      <c r="AP893" s="113"/>
      <c r="AQ893" s="113"/>
      <c r="AR893" s="113"/>
    </row>
    <row r="894" spans="10:44">
      <c r="J894" s="269"/>
      <c r="L894" s="296"/>
      <c r="M894" s="296"/>
      <c r="N894" s="296"/>
      <c r="O894" s="296"/>
      <c r="P894" s="296"/>
      <c r="Q894" s="296"/>
      <c r="AA894" s="286"/>
      <c r="AB894" s="286"/>
      <c r="AC894" s="289"/>
      <c r="AH894" s="281"/>
      <c r="AI894" s="281"/>
      <c r="AJ894" s="281"/>
      <c r="AK894" s="281"/>
      <c r="AL894" s="281"/>
      <c r="AN894" s="113"/>
      <c r="AO894" s="113"/>
      <c r="AP894" s="113"/>
      <c r="AQ894" s="113"/>
      <c r="AR894" s="113"/>
    </row>
    <row r="895" spans="10:44">
      <c r="J895" s="269"/>
      <c r="L895" s="296"/>
      <c r="M895" s="296"/>
      <c r="N895" s="296"/>
      <c r="O895" s="296"/>
      <c r="P895" s="296"/>
      <c r="Q895" s="296"/>
      <c r="AA895" s="286"/>
      <c r="AB895" s="286"/>
      <c r="AC895" s="289"/>
      <c r="AH895" s="281"/>
      <c r="AI895" s="281"/>
      <c r="AJ895" s="281"/>
      <c r="AK895" s="281"/>
      <c r="AL895" s="281"/>
      <c r="AN895" s="113"/>
      <c r="AO895" s="113"/>
      <c r="AP895" s="113"/>
      <c r="AQ895" s="113"/>
      <c r="AR895" s="113"/>
    </row>
    <row r="896" spans="10:44">
      <c r="J896" s="269"/>
      <c r="L896" s="296"/>
      <c r="M896" s="296"/>
      <c r="N896" s="296"/>
      <c r="O896" s="296"/>
      <c r="P896" s="296"/>
      <c r="Q896" s="296"/>
      <c r="AA896" s="286"/>
      <c r="AB896" s="286"/>
      <c r="AC896" s="289"/>
      <c r="AH896" s="281"/>
      <c r="AI896" s="281"/>
      <c r="AJ896" s="281"/>
      <c r="AK896" s="281"/>
      <c r="AL896" s="281"/>
      <c r="AN896" s="113"/>
      <c r="AO896" s="113"/>
      <c r="AP896" s="113"/>
      <c r="AQ896" s="113"/>
      <c r="AR896" s="113"/>
    </row>
    <row r="897" spans="10:44">
      <c r="J897" s="269"/>
      <c r="L897" s="296"/>
      <c r="M897" s="296"/>
      <c r="N897" s="296"/>
      <c r="O897" s="296"/>
      <c r="P897" s="296"/>
      <c r="Q897" s="296"/>
      <c r="AA897" s="286"/>
      <c r="AB897" s="286"/>
      <c r="AC897" s="289"/>
      <c r="AH897" s="281"/>
      <c r="AI897" s="281"/>
      <c r="AJ897" s="281"/>
      <c r="AK897" s="281"/>
      <c r="AL897" s="281"/>
      <c r="AN897" s="113"/>
      <c r="AO897" s="113"/>
      <c r="AP897" s="113"/>
      <c r="AQ897" s="113"/>
      <c r="AR897" s="113"/>
    </row>
    <row r="898" spans="10:44">
      <c r="J898" s="269"/>
      <c r="L898" s="296"/>
      <c r="M898" s="296"/>
      <c r="N898" s="296"/>
      <c r="O898" s="296"/>
      <c r="P898" s="296"/>
      <c r="Q898" s="296"/>
      <c r="AA898" s="286"/>
      <c r="AB898" s="286"/>
      <c r="AC898" s="289"/>
      <c r="AH898" s="281"/>
      <c r="AI898" s="281"/>
      <c r="AJ898" s="281"/>
      <c r="AK898" s="281"/>
      <c r="AL898" s="281"/>
      <c r="AN898" s="113"/>
      <c r="AO898" s="113"/>
      <c r="AP898" s="113"/>
      <c r="AQ898" s="113"/>
      <c r="AR898" s="113"/>
    </row>
    <row r="899" spans="10:44">
      <c r="J899" s="269"/>
      <c r="L899" s="296"/>
      <c r="M899" s="296"/>
      <c r="N899" s="296"/>
      <c r="O899" s="296"/>
      <c r="P899" s="296"/>
      <c r="Q899" s="296"/>
      <c r="AA899" s="286"/>
      <c r="AB899" s="286"/>
      <c r="AC899" s="289"/>
      <c r="AH899" s="281"/>
      <c r="AI899" s="281"/>
      <c r="AJ899" s="281"/>
      <c r="AK899" s="281"/>
      <c r="AL899" s="281"/>
      <c r="AN899" s="113"/>
      <c r="AO899" s="113"/>
      <c r="AP899" s="113"/>
      <c r="AQ899" s="113"/>
      <c r="AR899" s="113"/>
    </row>
    <row r="900" spans="10:44">
      <c r="J900" s="269"/>
      <c r="L900" s="296"/>
      <c r="M900" s="296"/>
      <c r="N900" s="296"/>
      <c r="O900" s="296"/>
      <c r="P900" s="296"/>
      <c r="Q900" s="296"/>
      <c r="AA900" s="286"/>
      <c r="AB900" s="286"/>
      <c r="AC900" s="289"/>
      <c r="AH900" s="281"/>
      <c r="AI900" s="281"/>
      <c r="AJ900" s="281"/>
      <c r="AK900" s="281"/>
      <c r="AL900" s="281"/>
      <c r="AN900" s="113"/>
      <c r="AO900" s="113"/>
      <c r="AP900" s="113"/>
      <c r="AQ900" s="113"/>
      <c r="AR900" s="113"/>
    </row>
    <row r="901" spans="10:44">
      <c r="J901" s="269"/>
      <c r="L901" s="296"/>
      <c r="M901" s="296"/>
      <c r="N901" s="296"/>
      <c r="O901" s="296"/>
      <c r="P901" s="296"/>
      <c r="Q901" s="296"/>
      <c r="AA901" s="286"/>
      <c r="AB901" s="286"/>
      <c r="AC901" s="289"/>
      <c r="AH901" s="281"/>
      <c r="AI901" s="281"/>
      <c r="AJ901" s="281"/>
      <c r="AK901" s="281"/>
      <c r="AL901" s="281"/>
      <c r="AN901" s="113"/>
      <c r="AO901" s="113"/>
      <c r="AP901" s="113"/>
      <c r="AQ901" s="113"/>
      <c r="AR901" s="113"/>
    </row>
    <row r="902" spans="10:44">
      <c r="J902" s="269"/>
      <c r="L902" s="296"/>
      <c r="M902" s="296"/>
      <c r="N902" s="296"/>
      <c r="O902" s="296"/>
      <c r="P902" s="296"/>
      <c r="Q902" s="296"/>
      <c r="AA902" s="286"/>
      <c r="AB902" s="286"/>
      <c r="AC902" s="289"/>
      <c r="AH902" s="281"/>
      <c r="AI902" s="281"/>
      <c r="AJ902" s="281"/>
      <c r="AK902" s="281"/>
      <c r="AL902" s="281"/>
      <c r="AN902" s="113"/>
      <c r="AO902" s="113"/>
      <c r="AP902" s="113"/>
      <c r="AQ902" s="113"/>
      <c r="AR902" s="113"/>
    </row>
    <row r="903" spans="10:44">
      <c r="J903" s="269"/>
      <c r="L903" s="296"/>
      <c r="M903" s="296"/>
      <c r="N903" s="296"/>
      <c r="O903" s="296"/>
      <c r="P903" s="296"/>
      <c r="Q903" s="296"/>
      <c r="AA903" s="286"/>
      <c r="AB903" s="286"/>
      <c r="AC903" s="289"/>
      <c r="AH903" s="281"/>
      <c r="AI903" s="281"/>
      <c r="AJ903" s="281"/>
      <c r="AK903" s="281"/>
      <c r="AL903" s="281"/>
      <c r="AN903" s="113"/>
      <c r="AO903" s="113"/>
      <c r="AP903" s="113"/>
      <c r="AQ903" s="113"/>
      <c r="AR903" s="113"/>
    </row>
    <row r="904" spans="10:44">
      <c r="J904" s="269"/>
      <c r="L904" s="296"/>
      <c r="M904" s="296"/>
      <c r="N904" s="296"/>
      <c r="O904" s="296"/>
      <c r="P904" s="296"/>
      <c r="Q904" s="296"/>
      <c r="AA904" s="286"/>
      <c r="AB904" s="286"/>
      <c r="AC904" s="289"/>
      <c r="AH904" s="281"/>
      <c r="AI904" s="281"/>
      <c r="AJ904" s="281"/>
      <c r="AK904" s="281"/>
      <c r="AL904" s="281"/>
      <c r="AN904" s="113"/>
      <c r="AO904" s="113"/>
      <c r="AP904" s="113"/>
      <c r="AQ904" s="113"/>
      <c r="AR904" s="113"/>
    </row>
    <row r="905" spans="10:44">
      <c r="J905" s="269"/>
      <c r="L905" s="296"/>
      <c r="M905" s="296"/>
      <c r="N905" s="296"/>
      <c r="O905" s="296"/>
      <c r="P905" s="296"/>
      <c r="Q905" s="296"/>
      <c r="AA905" s="286"/>
      <c r="AB905" s="286"/>
      <c r="AC905" s="289"/>
      <c r="AH905" s="281"/>
      <c r="AI905" s="281"/>
      <c r="AJ905" s="281"/>
      <c r="AK905" s="281"/>
      <c r="AL905" s="281"/>
      <c r="AN905" s="113"/>
      <c r="AO905" s="113"/>
      <c r="AP905" s="113"/>
      <c r="AQ905" s="113"/>
      <c r="AR905" s="113"/>
    </row>
    <row r="906" spans="10:44">
      <c r="J906" s="269"/>
      <c r="L906" s="296"/>
      <c r="M906" s="296"/>
      <c r="N906" s="296"/>
      <c r="O906" s="296"/>
      <c r="P906" s="296"/>
      <c r="Q906" s="296"/>
      <c r="AA906" s="286"/>
      <c r="AB906" s="286"/>
      <c r="AC906" s="289"/>
      <c r="AH906" s="281"/>
      <c r="AI906" s="281"/>
      <c r="AJ906" s="281"/>
      <c r="AK906" s="281"/>
      <c r="AL906" s="281"/>
      <c r="AN906" s="113"/>
      <c r="AO906" s="113"/>
      <c r="AP906" s="113"/>
      <c r="AQ906" s="113"/>
      <c r="AR906" s="113"/>
    </row>
    <row r="907" spans="10:44">
      <c r="J907" s="269"/>
      <c r="L907" s="296"/>
      <c r="M907" s="296"/>
      <c r="N907" s="296"/>
      <c r="O907" s="296"/>
      <c r="P907" s="296"/>
      <c r="Q907" s="296"/>
      <c r="AA907" s="286"/>
      <c r="AB907" s="286"/>
      <c r="AC907" s="289"/>
      <c r="AH907" s="281"/>
      <c r="AI907" s="281"/>
      <c r="AJ907" s="281"/>
      <c r="AK907" s="281"/>
      <c r="AL907" s="281"/>
      <c r="AN907" s="113"/>
      <c r="AO907" s="113"/>
      <c r="AP907" s="113"/>
      <c r="AQ907" s="113"/>
      <c r="AR907" s="113"/>
    </row>
    <row r="908" spans="10:44">
      <c r="J908" s="269"/>
      <c r="L908" s="296"/>
      <c r="M908" s="296"/>
      <c r="N908" s="296"/>
      <c r="O908" s="296"/>
      <c r="P908" s="296"/>
      <c r="Q908" s="296"/>
      <c r="AA908" s="286"/>
      <c r="AB908" s="286"/>
      <c r="AC908" s="289"/>
      <c r="AH908" s="281"/>
      <c r="AI908" s="281"/>
      <c r="AJ908" s="281"/>
      <c r="AK908" s="281"/>
      <c r="AL908" s="281"/>
      <c r="AN908" s="113"/>
      <c r="AO908" s="113"/>
      <c r="AP908" s="113"/>
      <c r="AQ908" s="113"/>
      <c r="AR908" s="113"/>
    </row>
    <row r="909" spans="10:44">
      <c r="J909" s="269"/>
      <c r="L909" s="296"/>
      <c r="M909" s="296"/>
      <c r="N909" s="296"/>
      <c r="O909" s="296"/>
      <c r="P909" s="296"/>
      <c r="Q909" s="296"/>
      <c r="AA909" s="286"/>
      <c r="AB909" s="286"/>
      <c r="AC909" s="289"/>
      <c r="AH909" s="281"/>
      <c r="AI909" s="281"/>
      <c r="AJ909" s="281"/>
      <c r="AK909" s="281"/>
      <c r="AL909" s="281"/>
      <c r="AN909" s="113"/>
      <c r="AO909" s="113"/>
      <c r="AP909" s="113"/>
      <c r="AQ909" s="113"/>
      <c r="AR909" s="113"/>
    </row>
    <row r="910" spans="10:44">
      <c r="J910" s="269"/>
      <c r="L910" s="296"/>
      <c r="M910" s="296"/>
      <c r="N910" s="296"/>
      <c r="O910" s="296"/>
      <c r="P910" s="296"/>
      <c r="Q910" s="296"/>
      <c r="AA910" s="286"/>
      <c r="AB910" s="286"/>
      <c r="AC910" s="289"/>
      <c r="AH910" s="281"/>
      <c r="AI910" s="281"/>
      <c r="AJ910" s="281"/>
      <c r="AK910" s="281"/>
      <c r="AL910" s="281"/>
      <c r="AN910" s="113"/>
      <c r="AO910" s="113"/>
      <c r="AP910" s="113"/>
      <c r="AQ910" s="113"/>
      <c r="AR910" s="113"/>
    </row>
    <row r="911" spans="10:44">
      <c r="J911" s="269"/>
      <c r="L911" s="296"/>
      <c r="M911" s="296"/>
      <c r="N911" s="296"/>
      <c r="O911" s="296"/>
      <c r="P911" s="296"/>
      <c r="Q911" s="296"/>
      <c r="AA911" s="286"/>
      <c r="AB911" s="286"/>
      <c r="AC911" s="289"/>
      <c r="AH911" s="281"/>
      <c r="AI911" s="281"/>
      <c r="AJ911" s="281"/>
      <c r="AK911" s="281"/>
      <c r="AL911" s="281"/>
      <c r="AN911" s="113"/>
      <c r="AO911" s="113"/>
      <c r="AP911" s="113"/>
      <c r="AQ911" s="113"/>
      <c r="AR911" s="113"/>
    </row>
    <row r="912" spans="10:44">
      <c r="J912" s="269"/>
      <c r="L912" s="296"/>
      <c r="M912" s="296"/>
      <c r="N912" s="296"/>
      <c r="O912" s="296"/>
      <c r="P912" s="296"/>
      <c r="Q912" s="296"/>
      <c r="AA912" s="286"/>
      <c r="AB912" s="286"/>
      <c r="AC912" s="289"/>
      <c r="AH912" s="281"/>
      <c r="AI912" s="281"/>
      <c r="AJ912" s="281"/>
      <c r="AK912" s="281"/>
      <c r="AL912" s="281"/>
      <c r="AN912" s="113"/>
      <c r="AO912" s="113"/>
      <c r="AP912" s="113"/>
      <c r="AQ912" s="113"/>
      <c r="AR912" s="113"/>
    </row>
    <row r="913" spans="10:44">
      <c r="J913" s="269"/>
      <c r="L913" s="296"/>
      <c r="M913" s="296"/>
      <c r="N913" s="296"/>
      <c r="O913" s="296"/>
      <c r="P913" s="296"/>
      <c r="Q913" s="296"/>
      <c r="AA913" s="286"/>
      <c r="AB913" s="286"/>
      <c r="AC913" s="289"/>
      <c r="AH913" s="281"/>
      <c r="AI913" s="281"/>
      <c r="AJ913" s="281"/>
      <c r="AK913" s="281"/>
      <c r="AL913" s="281"/>
      <c r="AN913" s="113"/>
      <c r="AO913" s="113"/>
      <c r="AP913" s="113"/>
      <c r="AQ913" s="113"/>
      <c r="AR913" s="113"/>
    </row>
    <row r="914" spans="10:44">
      <c r="J914" s="269"/>
      <c r="L914" s="296"/>
      <c r="M914" s="296"/>
      <c r="N914" s="296"/>
      <c r="O914" s="296"/>
      <c r="P914" s="296"/>
      <c r="Q914" s="296"/>
      <c r="AA914" s="286"/>
      <c r="AB914" s="286"/>
      <c r="AC914" s="289"/>
      <c r="AH914" s="281"/>
      <c r="AI914" s="281"/>
      <c r="AJ914" s="281"/>
      <c r="AK914" s="281"/>
      <c r="AL914" s="281"/>
      <c r="AN914" s="113"/>
      <c r="AO914" s="113"/>
      <c r="AP914" s="113"/>
      <c r="AQ914" s="113"/>
      <c r="AR914" s="113"/>
    </row>
    <row r="915" spans="10:44">
      <c r="J915" s="269"/>
      <c r="L915" s="296"/>
      <c r="M915" s="296"/>
      <c r="N915" s="296"/>
      <c r="O915" s="296"/>
      <c r="P915" s="296"/>
      <c r="Q915" s="296"/>
      <c r="AA915" s="286"/>
      <c r="AB915" s="286"/>
      <c r="AC915" s="289"/>
      <c r="AH915" s="281"/>
      <c r="AI915" s="281"/>
      <c r="AJ915" s="281"/>
      <c r="AK915" s="281"/>
      <c r="AL915" s="281"/>
      <c r="AN915" s="113"/>
      <c r="AO915" s="113"/>
      <c r="AP915" s="113"/>
      <c r="AQ915" s="113"/>
      <c r="AR915" s="113"/>
    </row>
    <row r="916" spans="10:44">
      <c r="J916" s="269"/>
      <c r="L916" s="296"/>
      <c r="M916" s="296"/>
      <c r="N916" s="296"/>
      <c r="O916" s="296"/>
      <c r="P916" s="296"/>
      <c r="Q916" s="296"/>
      <c r="AA916" s="286"/>
      <c r="AB916" s="286"/>
      <c r="AC916" s="289"/>
      <c r="AH916" s="281"/>
      <c r="AI916" s="281"/>
      <c r="AJ916" s="281"/>
      <c r="AK916" s="281"/>
      <c r="AL916" s="281"/>
      <c r="AN916" s="113"/>
      <c r="AO916" s="113"/>
      <c r="AP916" s="113"/>
      <c r="AQ916" s="113"/>
      <c r="AR916" s="113"/>
    </row>
    <row r="917" spans="10:44">
      <c r="J917" s="269"/>
      <c r="L917" s="296"/>
      <c r="M917" s="296"/>
      <c r="N917" s="296"/>
      <c r="O917" s="296"/>
      <c r="P917" s="296"/>
      <c r="Q917" s="296"/>
      <c r="AA917" s="286"/>
      <c r="AB917" s="286"/>
      <c r="AC917" s="289"/>
      <c r="AH917" s="281"/>
      <c r="AI917" s="281"/>
      <c r="AJ917" s="281"/>
      <c r="AK917" s="281"/>
      <c r="AL917" s="281"/>
      <c r="AN917" s="113"/>
      <c r="AO917" s="113"/>
      <c r="AP917" s="113"/>
      <c r="AQ917" s="113"/>
      <c r="AR917" s="113"/>
    </row>
    <row r="918" spans="10:44">
      <c r="J918" s="269"/>
      <c r="L918" s="296"/>
      <c r="M918" s="296"/>
      <c r="N918" s="296"/>
      <c r="O918" s="296"/>
      <c r="P918" s="296"/>
      <c r="Q918" s="296"/>
      <c r="AA918" s="286"/>
      <c r="AB918" s="286"/>
      <c r="AC918" s="289"/>
      <c r="AH918" s="281"/>
      <c r="AI918" s="281"/>
      <c r="AJ918" s="281"/>
      <c r="AK918" s="281"/>
      <c r="AL918" s="281"/>
      <c r="AN918" s="113"/>
      <c r="AO918" s="113"/>
      <c r="AP918" s="113"/>
      <c r="AQ918" s="113"/>
      <c r="AR918" s="113"/>
    </row>
    <row r="919" spans="10:44">
      <c r="J919" s="269"/>
      <c r="L919" s="296"/>
      <c r="M919" s="296"/>
      <c r="N919" s="296"/>
      <c r="O919" s="296"/>
      <c r="P919" s="296"/>
      <c r="Q919" s="296"/>
      <c r="AA919" s="286"/>
      <c r="AB919" s="286"/>
      <c r="AC919" s="289"/>
      <c r="AH919" s="281"/>
      <c r="AI919" s="281"/>
      <c r="AJ919" s="281"/>
      <c r="AK919" s="281"/>
      <c r="AL919" s="281"/>
      <c r="AN919" s="113"/>
      <c r="AO919" s="113"/>
      <c r="AP919" s="113"/>
      <c r="AQ919" s="113"/>
      <c r="AR919" s="113"/>
    </row>
    <row r="920" spans="10:44">
      <c r="J920" s="269"/>
      <c r="L920" s="296"/>
      <c r="M920" s="296"/>
      <c r="N920" s="296"/>
      <c r="O920" s="296"/>
      <c r="P920" s="296"/>
      <c r="Q920" s="296"/>
      <c r="AA920" s="286"/>
      <c r="AB920" s="286"/>
      <c r="AC920" s="289"/>
      <c r="AH920" s="281"/>
      <c r="AI920" s="281"/>
      <c r="AJ920" s="281"/>
      <c r="AK920" s="281"/>
      <c r="AL920" s="281"/>
      <c r="AN920" s="113"/>
      <c r="AO920" s="113"/>
      <c r="AP920" s="113"/>
      <c r="AQ920" s="113"/>
      <c r="AR920" s="113"/>
    </row>
    <row r="921" spans="10:44">
      <c r="J921" s="269"/>
      <c r="L921" s="296"/>
      <c r="M921" s="296"/>
      <c r="N921" s="296"/>
      <c r="O921" s="296"/>
      <c r="P921" s="296"/>
      <c r="Q921" s="296"/>
      <c r="AA921" s="286"/>
      <c r="AB921" s="286"/>
      <c r="AC921" s="289"/>
      <c r="AH921" s="281"/>
      <c r="AI921" s="281"/>
      <c r="AJ921" s="281"/>
      <c r="AK921" s="281"/>
      <c r="AL921" s="281"/>
      <c r="AN921" s="113"/>
      <c r="AO921" s="113"/>
      <c r="AP921" s="113"/>
      <c r="AQ921" s="113"/>
      <c r="AR921" s="113"/>
    </row>
    <row r="922" spans="10:44">
      <c r="J922" s="269"/>
      <c r="L922" s="296"/>
      <c r="M922" s="296"/>
      <c r="N922" s="296"/>
      <c r="O922" s="296"/>
      <c r="P922" s="296"/>
      <c r="Q922" s="296"/>
      <c r="AA922" s="286"/>
      <c r="AB922" s="286"/>
      <c r="AC922" s="289"/>
      <c r="AH922" s="281"/>
      <c r="AI922" s="281"/>
      <c r="AJ922" s="281"/>
      <c r="AK922" s="281"/>
      <c r="AL922" s="281"/>
      <c r="AN922" s="113"/>
      <c r="AO922" s="113"/>
      <c r="AP922" s="113"/>
      <c r="AQ922" s="113"/>
      <c r="AR922" s="113"/>
    </row>
    <row r="923" spans="10:44">
      <c r="J923" s="269"/>
      <c r="L923" s="296"/>
      <c r="M923" s="296"/>
      <c r="N923" s="296"/>
      <c r="O923" s="296"/>
      <c r="P923" s="296"/>
      <c r="Q923" s="296"/>
      <c r="AA923" s="286"/>
      <c r="AB923" s="286"/>
      <c r="AC923" s="289"/>
      <c r="AH923" s="281"/>
      <c r="AI923" s="281"/>
      <c r="AJ923" s="281"/>
      <c r="AK923" s="281"/>
      <c r="AL923" s="281"/>
      <c r="AN923" s="113"/>
      <c r="AO923" s="113"/>
      <c r="AP923" s="113"/>
      <c r="AQ923" s="113"/>
      <c r="AR923" s="113"/>
    </row>
    <row r="924" spans="10:44">
      <c r="J924" s="269"/>
      <c r="L924" s="296"/>
      <c r="M924" s="296"/>
      <c r="N924" s="296"/>
      <c r="O924" s="296"/>
      <c r="P924" s="296"/>
      <c r="Q924" s="296"/>
      <c r="AA924" s="286"/>
      <c r="AB924" s="286"/>
      <c r="AC924" s="289"/>
      <c r="AH924" s="281"/>
      <c r="AI924" s="281"/>
      <c r="AJ924" s="281"/>
      <c r="AK924" s="281"/>
      <c r="AL924" s="281"/>
      <c r="AN924" s="113"/>
      <c r="AO924" s="113"/>
      <c r="AP924" s="113"/>
      <c r="AQ924" s="113"/>
      <c r="AR924" s="113"/>
    </row>
    <row r="925" spans="10:44">
      <c r="J925" s="269"/>
      <c r="L925" s="296"/>
      <c r="M925" s="296"/>
      <c r="N925" s="296"/>
      <c r="O925" s="296"/>
      <c r="P925" s="296"/>
      <c r="Q925" s="296"/>
      <c r="AA925" s="286"/>
      <c r="AB925" s="286"/>
      <c r="AC925" s="289"/>
      <c r="AH925" s="281"/>
      <c r="AI925" s="281"/>
      <c r="AJ925" s="281"/>
      <c r="AK925" s="281"/>
      <c r="AL925" s="281"/>
      <c r="AN925" s="113"/>
      <c r="AO925" s="113"/>
      <c r="AP925" s="113"/>
      <c r="AQ925" s="113"/>
      <c r="AR925" s="113"/>
    </row>
    <row r="926" spans="10:44">
      <c r="J926" s="269"/>
      <c r="L926" s="296"/>
      <c r="M926" s="296"/>
      <c r="N926" s="296"/>
      <c r="O926" s="296"/>
      <c r="P926" s="296"/>
      <c r="Q926" s="296"/>
      <c r="AA926" s="286"/>
      <c r="AB926" s="286"/>
      <c r="AC926" s="289"/>
      <c r="AH926" s="281"/>
      <c r="AI926" s="281"/>
      <c r="AJ926" s="281"/>
      <c r="AK926" s="281"/>
      <c r="AL926" s="281"/>
      <c r="AN926" s="113"/>
      <c r="AO926" s="113"/>
      <c r="AP926" s="113"/>
      <c r="AQ926" s="113"/>
      <c r="AR926" s="113"/>
    </row>
    <row r="927" spans="10:44">
      <c r="J927" s="269"/>
      <c r="L927" s="296"/>
      <c r="M927" s="296"/>
      <c r="N927" s="296"/>
      <c r="O927" s="296"/>
      <c r="P927" s="296"/>
      <c r="Q927" s="296"/>
      <c r="AA927" s="286"/>
      <c r="AB927" s="286"/>
      <c r="AC927" s="289"/>
      <c r="AH927" s="281"/>
      <c r="AI927" s="281"/>
      <c r="AJ927" s="281"/>
      <c r="AK927" s="281"/>
      <c r="AL927" s="281"/>
      <c r="AN927" s="113"/>
      <c r="AO927" s="113"/>
      <c r="AP927" s="113"/>
      <c r="AQ927" s="113"/>
      <c r="AR927" s="113"/>
    </row>
    <row r="928" spans="10:44">
      <c r="J928" s="269"/>
      <c r="L928" s="296"/>
      <c r="M928" s="296"/>
      <c r="N928" s="296"/>
      <c r="O928" s="296"/>
      <c r="P928" s="296"/>
      <c r="Q928" s="296"/>
      <c r="AA928" s="286"/>
      <c r="AB928" s="286"/>
      <c r="AC928" s="289"/>
      <c r="AH928" s="281"/>
      <c r="AI928" s="281"/>
      <c r="AJ928" s="281"/>
      <c r="AK928" s="281"/>
      <c r="AL928" s="281"/>
      <c r="AN928" s="113"/>
      <c r="AO928" s="113"/>
      <c r="AP928" s="113"/>
      <c r="AQ928" s="113"/>
      <c r="AR928" s="113"/>
    </row>
    <row r="929" spans="10:44">
      <c r="J929" s="269"/>
      <c r="L929" s="296"/>
      <c r="M929" s="296"/>
      <c r="N929" s="296"/>
      <c r="O929" s="296"/>
      <c r="P929" s="296"/>
      <c r="Q929" s="296"/>
      <c r="AA929" s="286"/>
      <c r="AB929" s="286"/>
      <c r="AC929" s="289"/>
      <c r="AH929" s="281"/>
      <c r="AI929" s="281"/>
      <c r="AJ929" s="281"/>
      <c r="AK929" s="281"/>
      <c r="AL929" s="281"/>
      <c r="AN929" s="113"/>
      <c r="AO929" s="113"/>
      <c r="AP929" s="113"/>
      <c r="AQ929" s="113"/>
      <c r="AR929" s="113"/>
    </row>
    <row r="930" spans="10:44">
      <c r="J930" s="269"/>
      <c r="L930" s="296"/>
      <c r="M930" s="296"/>
      <c r="N930" s="296"/>
      <c r="O930" s="296"/>
      <c r="P930" s="296"/>
      <c r="Q930" s="296"/>
      <c r="AA930" s="286"/>
      <c r="AB930" s="286"/>
      <c r="AC930" s="289"/>
      <c r="AH930" s="281"/>
      <c r="AI930" s="281"/>
      <c r="AJ930" s="281"/>
      <c r="AK930" s="281"/>
      <c r="AL930" s="281"/>
      <c r="AN930" s="113"/>
      <c r="AO930" s="113"/>
      <c r="AP930" s="113"/>
      <c r="AQ930" s="113"/>
      <c r="AR930" s="113"/>
    </row>
    <row r="931" spans="10:44">
      <c r="J931" s="269"/>
      <c r="L931" s="296"/>
      <c r="M931" s="296"/>
      <c r="N931" s="296"/>
      <c r="O931" s="296"/>
      <c r="P931" s="296"/>
      <c r="Q931" s="296"/>
      <c r="AA931" s="286"/>
      <c r="AB931" s="286"/>
      <c r="AC931" s="289"/>
      <c r="AH931" s="281"/>
      <c r="AI931" s="281"/>
      <c r="AJ931" s="281"/>
      <c r="AK931" s="281"/>
      <c r="AL931" s="281"/>
      <c r="AN931" s="113"/>
      <c r="AO931" s="113"/>
      <c r="AP931" s="113"/>
      <c r="AQ931" s="113"/>
      <c r="AR931" s="113"/>
    </row>
    <row r="932" spans="10:44">
      <c r="J932" s="269"/>
      <c r="L932" s="296"/>
      <c r="M932" s="296"/>
      <c r="N932" s="296"/>
      <c r="O932" s="296"/>
      <c r="P932" s="296"/>
      <c r="Q932" s="296"/>
      <c r="AA932" s="286"/>
      <c r="AB932" s="286"/>
      <c r="AC932" s="289"/>
      <c r="AH932" s="281"/>
      <c r="AI932" s="281"/>
      <c r="AJ932" s="281"/>
      <c r="AK932" s="281"/>
      <c r="AL932" s="281"/>
      <c r="AN932" s="113"/>
      <c r="AO932" s="113"/>
      <c r="AP932" s="113"/>
      <c r="AQ932" s="113"/>
      <c r="AR932" s="113"/>
    </row>
    <row r="933" spans="10:44">
      <c r="J933" s="269"/>
      <c r="L933" s="296"/>
      <c r="M933" s="296"/>
      <c r="N933" s="296"/>
      <c r="O933" s="296"/>
      <c r="P933" s="296"/>
      <c r="Q933" s="296"/>
      <c r="AA933" s="286"/>
      <c r="AB933" s="286"/>
      <c r="AC933" s="289"/>
      <c r="AH933" s="281"/>
      <c r="AI933" s="281"/>
      <c r="AJ933" s="281"/>
      <c r="AK933" s="281"/>
      <c r="AL933" s="281"/>
      <c r="AN933" s="113"/>
      <c r="AO933" s="113"/>
      <c r="AP933" s="113"/>
      <c r="AQ933" s="113"/>
      <c r="AR933" s="113"/>
    </row>
    <row r="934" spans="10:44">
      <c r="J934" s="269"/>
      <c r="L934" s="296"/>
      <c r="M934" s="296"/>
      <c r="N934" s="296"/>
      <c r="O934" s="296"/>
      <c r="P934" s="296"/>
      <c r="Q934" s="296"/>
      <c r="AA934" s="286"/>
      <c r="AB934" s="286"/>
      <c r="AC934" s="289"/>
      <c r="AH934" s="281"/>
      <c r="AI934" s="281"/>
      <c r="AJ934" s="281"/>
      <c r="AK934" s="281"/>
      <c r="AL934" s="281"/>
      <c r="AN934" s="113"/>
      <c r="AO934" s="113"/>
      <c r="AP934" s="113"/>
      <c r="AQ934" s="113"/>
      <c r="AR934" s="113"/>
    </row>
    <row r="935" spans="10:44">
      <c r="J935" s="269"/>
      <c r="L935" s="296"/>
      <c r="M935" s="296"/>
      <c r="N935" s="296"/>
      <c r="O935" s="296"/>
      <c r="P935" s="296"/>
      <c r="Q935" s="296"/>
      <c r="AA935" s="286"/>
      <c r="AB935" s="286"/>
      <c r="AC935" s="289"/>
      <c r="AH935" s="281"/>
      <c r="AI935" s="281"/>
      <c r="AJ935" s="281"/>
      <c r="AK935" s="281"/>
      <c r="AL935" s="281"/>
      <c r="AN935" s="113"/>
      <c r="AO935" s="113"/>
      <c r="AP935" s="113"/>
      <c r="AQ935" s="113"/>
      <c r="AR935" s="113"/>
    </row>
    <row r="936" spans="10:44">
      <c r="J936" s="269"/>
      <c r="L936" s="296"/>
      <c r="M936" s="296"/>
      <c r="N936" s="296"/>
      <c r="O936" s="296"/>
      <c r="P936" s="296"/>
      <c r="Q936" s="296"/>
      <c r="AA936" s="286"/>
      <c r="AB936" s="286"/>
      <c r="AC936" s="289"/>
      <c r="AH936" s="281"/>
      <c r="AI936" s="281"/>
      <c r="AJ936" s="281"/>
      <c r="AK936" s="281"/>
      <c r="AL936" s="281"/>
      <c r="AN936" s="113"/>
      <c r="AO936" s="113"/>
      <c r="AP936" s="113"/>
      <c r="AQ936" s="113"/>
      <c r="AR936" s="113"/>
    </row>
    <row r="937" spans="10:44">
      <c r="J937" s="269"/>
      <c r="L937" s="296"/>
      <c r="M937" s="296"/>
      <c r="N937" s="296"/>
      <c r="O937" s="296"/>
      <c r="P937" s="296"/>
      <c r="Q937" s="296"/>
      <c r="AA937" s="286"/>
      <c r="AB937" s="286"/>
      <c r="AC937" s="289"/>
      <c r="AH937" s="281"/>
      <c r="AI937" s="281"/>
      <c r="AJ937" s="281"/>
      <c r="AK937" s="281"/>
      <c r="AL937" s="281"/>
      <c r="AN937" s="113"/>
      <c r="AO937" s="113"/>
      <c r="AP937" s="113"/>
      <c r="AQ937" s="113"/>
      <c r="AR937" s="113"/>
    </row>
    <row r="938" spans="10:44">
      <c r="J938" s="269"/>
      <c r="L938" s="296"/>
      <c r="M938" s="296"/>
      <c r="N938" s="296"/>
      <c r="O938" s="296"/>
      <c r="P938" s="296"/>
      <c r="Q938" s="296"/>
      <c r="AA938" s="286"/>
      <c r="AB938" s="286"/>
      <c r="AC938" s="289"/>
      <c r="AH938" s="281"/>
      <c r="AI938" s="281"/>
      <c r="AJ938" s="281"/>
      <c r="AK938" s="281"/>
      <c r="AL938" s="281"/>
      <c r="AN938" s="113"/>
      <c r="AO938" s="113"/>
      <c r="AP938" s="113"/>
      <c r="AQ938" s="113"/>
      <c r="AR938" s="113"/>
    </row>
    <row r="939" spans="10:44">
      <c r="J939" s="269"/>
      <c r="L939" s="296"/>
      <c r="M939" s="296"/>
      <c r="N939" s="296"/>
      <c r="O939" s="296"/>
      <c r="P939" s="296"/>
      <c r="Q939" s="296"/>
      <c r="AA939" s="286"/>
      <c r="AB939" s="286"/>
      <c r="AC939" s="289"/>
      <c r="AH939" s="281"/>
      <c r="AI939" s="281"/>
      <c r="AJ939" s="281"/>
      <c r="AK939" s="281"/>
      <c r="AL939" s="281"/>
      <c r="AN939" s="113"/>
      <c r="AO939" s="113"/>
      <c r="AP939" s="113"/>
      <c r="AQ939" s="113"/>
      <c r="AR939" s="113"/>
    </row>
    <row r="940" spans="10:44">
      <c r="J940" s="269"/>
      <c r="L940" s="296"/>
      <c r="M940" s="296"/>
      <c r="N940" s="296"/>
      <c r="O940" s="296"/>
      <c r="P940" s="296"/>
      <c r="Q940" s="296"/>
      <c r="AA940" s="286"/>
      <c r="AB940" s="286"/>
      <c r="AC940" s="289"/>
      <c r="AH940" s="281"/>
      <c r="AI940" s="281"/>
      <c r="AJ940" s="281"/>
      <c r="AK940" s="281"/>
      <c r="AL940" s="281"/>
      <c r="AN940" s="113"/>
      <c r="AO940" s="113"/>
      <c r="AP940" s="113"/>
      <c r="AQ940" s="113"/>
      <c r="AR940" s="113"/>
    </row>
    <row r="941" spans="10:44">
      <c r="J941" s="269"/>
      <c r="L941" s="296"/>
      <c r="M941" s="296"/>
      <c r="N941" s="296"/>
      <c r="O941" s="296"/>
      <c r="P941" s="296"/>
      <c r="Q941" s="296"/>
      <c r="AA941" s="286"/>
      <c r="AB941" s="286"/>
      <c r="AC941" s="289"/>
      <c r="AH941" s="281"/>
      <c r="AI941" s="281"/>
      <c r="AJ941" s="281"/>
      <c r="AK941" s="281"/>
      <c r="AL941" s="281"/>
      <c r="AN941" s="113"/>
      <c r="AO941" s="113"/>
      <c r="AP941" s="113"/>
      <c r="AQ941" s="113"/>
      <c r="AR941" s="113"/>
    </row>
    <row r="942" spans="10:44">
      <c r="J942" s="269"/>
      <c r="L942" s="296"/>
      <c r="M942" s="296"/>
      <c r="N942" s="296"/>
      <c r="O942" s="296"/>
      <c r="P942" s="296"/>
      <c r="Q942" s="296"/>
      <c r="AA942" s="286"/>
      <c r="AB942" s="286"/>
      <c r="AC942" s="289"/>
      <c r="AH942" s="281"/>
      <c r="AI942" s="281"/>
      <c r="AJ942" s="281"/>
      <c r="AK942" s="281"/>
      <c r="AL942" s="281"/>
      <c r="AN942" s="113"/>
      <c r="AO942" s="113"/>
      <c r="AP942" s="113"/>
      <c r="AQ942" s="113"/>
      <c r="AR942" s="113"/>
    </row>
    <row r="943" spans="10:44">
      <c r="J943" s="269"/>
      <c r="L943" s="296"/>
      <c r="M943" s="296"/>
      <c r="N943" s="296"/>
      <c r="O943" s="296"/>
      <c r="P943" s="296"/>
      <c r="Q943" s="296"/>
      <c r="AA943" s="286"/>
      <c r="AB943" s="286"/>
      <c r="AC943" s="289"/>
      <c r="AH943" s="281"/>
      <c r="AI943" s="281"/>
      <c r="AJ943" s="281"/>
      <c r="AK943" s="281"/>
      <c r="AL943" s="281"/>
      <c r="AN943" s="113"/>
      <c r="AO943" s="113"/>
      <c r="AP943" s="113"/>
      <c r="AQ943" s="113"/>
      <c r="AR943" s="113"/>
    </row>
    <row r="944" spans="10:44">
      <c r="J944" s="269"/>
      <c r="L944" s="296"/>
      <c r="M944" s="296"/>
      <c r="N944" s="296"/>
      <c r="O944" s="296"/>
      <c r="P944" s="296"/>
      <c r="Q944" s="296"/>
      <c r="AA944" s="286"/>
      <c r="AB944" s="286"/>
      <c r="AC944" s="289"/>
      <c r="AH944" s="281"/>
      <c r="AI944" s="281"/>
      <c r="AJ944" s="281"/>
      <c r="AK944" s="281"/>
      <c r="AL944" s="281"/>
      <c r="AN944" s="113"/>
      <c r="AO944" s="113"/>
      <c r="AP944" s="113"/>
      <c r="AQ944" s="113"/>
      <c r="AR944" s="113"/>
    </row>
    <row r="945" spans="10:44">
      <c r="J945" s="269"/>
      <c r="L945" s="296"/>
      <c r="M945" s="296"/>
      <c r="N945" s="296"/>
      <c r="O945" s="296"/>
      <c r="P945" s="296"/>
      <c r="Q945" s="296"/>
      <c r="AA945" s="286"/>
      <c r="AB945" s="286"/>
      <c r="AC945" s="289"/>
      <c r="AH945" s="281"/>
      <c r="AI945" s="281"/>
      <c r="AJ945" s="281"/>
      <c r="AK945" s="281"/>
      <c r="AL945" s="281"/>
      <c r="AN945" s="113"/>
      <c r="AO945" s="113"/>
      <c r="AP945" s="113"/>
      <c r="AQ945" s="113"/>
      <c r="AR945" s="113"/>
    </row>
    <row r="946" spans="10:44">
      <c r="J946" s="269"/>
      <c r="L946" s="296"/>
      <c r="M946" s="296"/>
      <c r="N946" s="296"/>
      <c r="O946" s="296"/>
      <c r="P946" s="296"/>
      <c r="Q946" s="296"/>
      <c r="AA946" s="286"/>
      <c r="AB946" s="286"/>
      <c r="AC946" s="289"/>
      <c r="AH946" s="281"/>
      <c r="AI946" s="281"/>
      <c r="AJ946" s="281"/>
      <c r="AK946" s="281"/>
      <c r="AL946" s="281"/>
      <c r="AN946" s="113"/>
      <c r="AO946" s="113"/>
      <c r="AP946" s="113"/>
      <c r="AQ946" s="113"/>
      <c r="AR946" s="113"/>
    </row>
    <row r="947" spans="10:44">
      <c r="J947" s="269"/>
      <c r="L947" s="296"/>
      <c r="M947" s="296"/>
      <c r="N947" s="296"/>
      <c r="O947" s="296"/>
      <c r="P947" s="296"/>
      <c r="Q947" s="296"/>
      <c r="AA947" s="286"/>
      <c r="AB947" s="286"/>
      <c r="AC947" s="289"/>
      <c r="AH947" s="281"/>
      <c r="AI947" s="281"/>
      <c r="AJ947" s="281"/>
      <c r="AK947" s="281"/>
      <c r="AL947" s="281"/>
      <c r="AN947" s="113"/>
      <c r="AO947" s="113"/>
      <c r="AP947" s="113"/>
      <c r="AQ947" s="113"/>
      <c r="AR947" s="113"/>
    </row>
    <row r="948" spans="10:44">
      <c r="J948" s="269"/>
      <c r="L948" s="296"/>
      <c r="M948" s="296"/>
      <c r="N948" s="296"/>
      <c r="O948" s="296"/>
      <c r="P948" s="296"/>
      <c r="Q948" s="296"/>
      <c r="AA948" s="286"/>
      <c r="AB948" s="286"/>
      <c r="AC948" s="289"/>
      <c r="AH948" s="281"/>
      <c r="AI948" s="281"/>
      <c r="AJ948" s="281"/>
      <c r="AK948" s="281"/>
      <c r="AL948" s="281"/>
      <c r="AN948" s="113"/>
      <c r="AO948" s="113"/>
      <c r="AP948" s="113"/>
      <c r="AQ948" s="113"/>
      <c r="AR948" s="113"/>
    </row>
    <row r="949" spans="10:44">
      <c r="J949" s="269"/>
      <c r="L949" s="296"/>
      <c r="M949" s="296"/>
      <c r="N949" s="296"/>
      <c r="O949" s="296"/>
      <c r="P949" s="296"/>
      <c r="Q949" s="296"/>
      <c r="AA949" s="286"/>
      <c r="AB949" s="286"/>
      <c r="AC949" s="289"/>
      <c r="AH949" s="281"/>
      <c r="AI949" s="281"/>
      <c r="AJ949" s="281"/>
      <c r="AK949" s="281"/>
      <c r="AL949" s="281"/>
      <c r="AN949" s="113"/>
      <c r="AO949" s="113"/>
      <c r="AP949" s="113"/>
      <c r="AQ949" s="113"/>
      <c r="AR949" s="113"/>
    </row>
    <row r="950" spans="10:44">
      <c r="J950" s="269"/>
      <c r="L950" s="296"/>
      <c r="M950" s="296"/>
      <c r="N950" s="296"/>
      <c r="O950" s="296"/>
      <c r="P950" s="296"/>
      <c r="Q950" s="296"/>
      <c r="AA950" s="286"/>
      <c r="AB950" s="286"/>
      <c r="AC950" s="289"/>
      <c r="AH950" s="281"/>
      <c r="AI950" s="281"/>
      <c r="AJ950" s="281"/>
      <c r="AK950" s="281"/>
      <c r="AL950" s="281"/>
      <c r="AN950" s="113"/>
      <c r="AO950" s="113"/>
      <c r="AP950" s="113"/>
      <c r="AQ950" s="113"/>
      <c r="AR950" s="113"/>
    </row>
    <row r="951" spans="10:44">
      <c r="J951" s="269"/>
      <c r="L951" s="296"/>
      <c r="M951" s="296"/>
      <c r="N951" s="296"/>
      <c r="O951" s="296"/>
      <c r="P951" s="296"/>
      <c r="Q951" s="296"/>
      <c r="AA951" s="286"/>
      <c r="AB951" s="286"/>
      <c r="AC951" s="289"/>
      <c r="AH951" s="281"/>
      <c r="AI951" s="281"/>
      <c r="AJ951" s="281"/>
      <c r="AK951" s="281"/>
      <c r="AL951" s="281"/>
      <c r="AN951" s="113"/>
      <c r="AO951" s="113"/>
      <c r="AP951" s="113"/>
      <c r="AQ951" s="113"/>
      <c r="AR951" s="113"/>
    </row>
    <row r="952" spans="10:44">
      <c r="J952" s="269"/>
      <c r="L952" s="296"/>
      <c r="M952" s="296"/>
      <c r="N952" s="296"/>
      <c r="O952" s="296"/>
      <c r="P952" s="296"/>
      <c r="Q952" s="296"/>
      <c r="AA952" s="286"/>
      <c r="AB952" s="286"/>
      <c r="AC952" s="289"/>
      <c r="AH952" s="281"/>
      <c r="AI952" s="281"/>
      <c r="AJ952" s="281"/>
      <c r="AK952" s="281"/>
      <c r="AL952" s="281"/>
      <c r="AN952" s="113"/>
      <c r="AO952" s="113"/>
      <c r="AP952" s="113"/>
      <c r="AQ952" s="113"/>
      <c r="AR952" s="113"/>
    </row>
    <row r="953" spans="10:44">
      <c r="J953" s="269"/>
      <c r="L953" s="296"/>
      <c r="M953" s="296"/>
      <c r="N953" s="296"/>
      <c r="O953" s="296"/>
      <c r="P953" s="296"/>
      <c r="Q953" s="296"/>
      <c r="AA953" s="286"/>
      <c r="AB953" s="286"/>
      <c r="AC953" s="289"/>
      <c r="AH953" s="281"/>
      <c r="AI953" s="281"/>
      <c r="AJ953" s="281"/>
      <c r="AK953" s="281"/>
      <c r="AL953" s="281"/>
      <c r="AN953" s="113"/>
      <c r="AO953" s="113"/>
      <c r="AP953" s="113"/>
      <c r="AQ953" s="113"/>
      <c r="AR953" s="113"/>
    </row>
    <row r="954" spans="10:44">
      <c r="J954" s="269"/>
      <c r="L954" s="296"/>
      <c r="M954" s="296"/>
      <c r="N954" s="296"/>
      <c r="O954" s="296"/>
      <c r="P954" s="296"/>
      <c r="Q954" s="296"/>
      <c r="AA954" s="286"/>
      <c r="AB954" s="286"/>
      <c r="AC954" s="289"/>
      <c r="AH954" s="281"/>
      <c r="AI954" s="281"/>
      <c r="AJ954" s="281"/>
      <c r="AK954" s="281"/>
      <c r="AL954" s="281"/>
      <c r="AN954" s="113"/>
      <c r="AO954" s="113"/>
      <c r="AP954" s="113"/>
      <c r="AQ954" s="113"/>
      <c r="AR954" s="113"/>
    </row>
    <row r="955" spans="10:44">
      <c r="J955" s="269"/>
      <c r="L955" s="296"/>
      <c r="M955" s="296"/>
      <c r="N955" s="296"/>
      <c r="O955" s="296"/>
      <c r="P955" s="296"/>
      <c r="Q955" s="296"/>
      <c r="AA955" s="286"/>
      <c r="AB955" s="286"/>
      <c r="AC955" s="289"/>
      <c r="AH955" s="281"/>
      <c r="AI955" s="281"/>
      <c r="AJ955" s="281"/>
      <c r="AK955" s="281"/>
      <c r="AL955" s="281"/>
      <c r="AN955" s="113"/>
      <c r="AO955" s="113"/>
      <c r="AP955" s="113"/>
      <c r="AQ955" s="113"/>
      <c r="AR955" s="113"/>
    </row>
    <row r="956" spans="10:44">
      <c r="J956" s="269"/>
      <c r="L956" s="296"/>
      <c r="M956" s="296"/>
      <c r="N956" s="296"/>
      <c r="O956" s="296"/>
      <c r="P956" s="296"/>
      <c r="Q956" s="296"/>
      <c r="AA956" s="286"/>
      <c r="AB956" s="286"/>
      <c r="AC956" s="289"/>
      <c r="AH956" s="281"/>
      <c r="AI956" s="281"/>
      <c r="AJ956" s="281"/>
      <c r="AK956" s="281"/>
      <c r="AL956" s="281"/>
      <c r="AN956" s="113"/>
      <c r="AO956" s="113"/>
      <c r="AP956" s="113"/>
      <c r="AQ956" s="113"/>
      <c r="AR956" s="113"/>
    </row>
    <row r="957" spans="10:44">
      <c r="J957" s="269"/>
      <c r="L957" s="296"/>
      <c r="M957" s="296"/>
      <c r="N957" s="296"/>
      <c r="O957" s="296"/>
      <c r="P957" s="296"/>
      <c r="Q957" s="296"/>
      <c r="AA957" s="286"/>
      <c r="AB957" s="286"/>
      <c r="AC957" s="289"/>
      <c r="AH957" s="281"/>
      <c r="AI957" s="281"/>
      <c r="AJ957" s="281"/>
      <c r="AK957" s="281"/>
      <c r="AL957" s="281"/>
      <c r="AN957" s="113"/>
      <c r="AO957" s="113"/>
      <c r="AP957" s="113"/>
      <c r="AQ957" s="113"/>
      <c r="AR957" s="113"/>
    </row>
    <row r="958" spans="10:44">
      <c r="J958" s="269"/>
      <c r="L958" s="296"/>
      <c r="M958" s="296"/>
      <c r="N958" s="296"/>
      <c r="O958" s="296"/>
      <c r="P958" s="296"/>
      <c r="Q958" s="296"/>
      <c r="AA958" s="286"/>
      <c r="AB958" s="286"/>
      <c r="AC958" s="289"/>
      <c r="AH958" s="281"/>
      <c r="AI958" s="281"/>
      <c r="AJ958" s="281"/>
      <c r="AK958" s="281"/>
      <c r="AL958" s="281"/>
      <c r="AN958" s="113"/>
      <c r="AO958" s="113"/>
      <c r="AP958" s="113"/>
      <c r="AQ958" s="113"/>
      <c r="AR958" s="113"/>
    </row>
    <row r="959" spans="10:44">
      <c r="J959" s="269"/>
      <c r="L959" s="296"/>
      <c r="M959" s="296"/>
      <c r="N959" s="296"/>
      <c r="O959" s="296"/>
      <c r="P959" s="296"/>
      <c r="Q959" s="296"/>
      <c r="AA959" s="286"/>
      <c r="AB959" s="286"/>
      <c r="AC959" s="289"/>
      <c r="AH959" s="281"/>
      <c r="AI959" s="281"/>
      <c r="AJ959" s="281"/>
      <c r="AK959" s="281"/>
      <c r="AL959" s="281"/>
      <c r="AN959" s="113"/>
      <c r="AO959" s="113"/>
      <c r="AP959" s="113"/>
      <c r="AQ959" s="113"/>
      <c r="AR959" s="113"/>
    </row>
    <row r="960" spans="10:44">
      <c r="J960" s="269"/>
      <c r="L960" s="296"/>
      <c r="M960" s="296"/>
      <c r="N960" s="296"/>
      <c r="O960" s="296"/>
      <c r="P960" s="296"/>
      <c r="Q960" s="296"/>
      <c r="AA960" s="286"/>
      <c r="AB960" s="286"/>
      <c r="AC960" s="289"/>
      <c r="AH960" s="281"/>
      <c r="AI960" s="281"/>
      <c r="AJ960" s="281"/>
      <c r="AK960" s="281"/>
      <c r="AL960" s="281"/>
      <c r="AN960" s="113"/>
      <c r="AO960" s="113"/>
      <c r="AP960" s="113"/>
      <c r="AQ960" s="113"/>
      <c r="AR960" s="113"/>
    </row>
    <row r="961" spans="10:44">
      <c r="J961" s="269"/>
      <c r="L961" s="296"/>
      <c r="M961" s="296"/>
      <c r="N961" s="296"/>
      <c r="O961" s="296"/>
      <c r="P961" s="296"/>
      <c r="Q961" s="296"/>
      <c r="AA961" s="286"/>
      <c r="AB961" s="286"/>
      <c r="AC961" s="289"/>
      <c r="AH961" s="281"/>
      <c r="AI961" s="281"/>
      <c r="AJ961" s="281"/>
      <c r="AK961" s="281"/>
      <c r="AL961" s="281"/>
      <c r="AN961" s="113"/>
      <c r="AO961" s="113"/>
      <c r="AP961" s="113"/>
      <c r="AQ961" s="113"/>
      <c r="AR961" s="113"/>
    </row>
    <row r="962" spans="10:44">
      <c r="J962" s="269"/>
      <c r="L962" s="296"/>
      <c r="M962" s="296"/>
      <c r="N962" s="296"/>
      <c r="O962" s="296"/>
      <c r="P962" s="296"/>
      <c r="Q962" s="296"/>
      <c r="AA962" s="286"/>
      <c r="AB962" s="286"/>
      <c r="AC962" s="289"/>
      <c r="AH962" s="281"/>
      <c r="AI962" s="281"/>
      <c r="AJ962" s="281"/>
      <c r="AK962" s="281"/>
      <c r="AL962" s="281"/>
      <c r="AN962" s="113"/>
      <c r="AO962" s="113"/>
      <c r="AP962" s="113"/>
      <c r="AQ962" s="113"/>
      <c r="AR962" s="113"/>
    </row>
    <row r="963" spans="10:44">
      <c r="J963" s="269"/>
      <c r="L963" s="296"/>
      <c r="M963" s="296"/>
      <c r="N963" s="296"/>
      <c r="O963" s="296"/>
      <c r="P963" s="296"/>
      <c r="Q963" s="296"/>
      <c r="AA963" s="286"/>
      <c r="AB963" s="286"/>
      <c r="AC963" s="289"/>
      <c r="AH963" s="281"/>
      <c r="AI963" s="281"/>
      <c r="AJ963" s="281"/>
      <c r="AK963" s="281"/>
      <c r="AL963" s="281"/>
      <c r="AN963" s="113"/>
      <c r="AO963" s="113"/>
      <c r="AP963" s="113"/>
      <c r="AQ963" s="113"/>
      <c r="AR963" s="113"/>
    </row>
    <row r="964" spans="10:44">
      <c r="J964" s="269"/>
      <c r="L964" s="296"/>
      <c r="M964" s="296"/>
      <c r="N964" s="296"/>
      <c r="O964" s="296"/>
      <c r="P964" s="296"/>
      <c r="Q964" s="296"/>
      <c r="AA964" s="286"/>
      <c r="AB964" s="286"/>
      <c r="AC964" s="289"/>
      <c r="AH964" s="281"/>
      <c r="AI964" s="281"/>
      <c r="AJ964" s="281"/>
      <c r="AK964" s="281"/>
      <c r="AL964" s="281"/>
      <c r="AN964" s="113"/>
      <c r="AO964" s="113"/>
      <c r="AP964" s="113"/>
      <c r="AQ964" s="113"/>
      <c r="AR964" s="113"/>
    </row>
    <row r="965" spans="10:44">
      <c r="J965" s="269"/>
      <c r="L965" s="296"/>
      <c r="M965" s="296"/>
      <c r="N965" s="296"/>
      <c r="O965" s="296"/>
      <c r="P965" s="296"/>
      <c r="Q965" s="296"/>
      <c r="AA965" s="286"/>
      <c r="AB965" s="286"/>
      <c r="AC965" s="289"/>
      <c r="AH965" s="281"/>
      <c r="AI965" s="281"/>
      <c r="AJ965" s="281"/>
      <c r="AK965" s="281"/>
      <c r="AL965" s="281"/>
      <c r="AN965" s="113"/>
      <c r="AO965" s="113"/>
      <c r="AP965" s="113"/>
      <c r="AQ965" s="113"/>
      <c r="AR965" s="113"/>
    </row>
    <row r="966" spans="10:44">
      <c r="J966" s="269"/>
      <c r="L966" s="296"/>
      <c r="M966" s="296"/>
      <c r="N966" s="296"/>
      <c r="O966" s="296"/>
      <c r="P966" s="296"/>
      <c r="Q966" s="296"/>
      <c r="AA966" s="286"/>
      <c r="AB966" s="286"/>
      <c r="AC966" s="289"/>
      <c r="AH966" s="281"/>
      <c r="AI966" s="281"/>
      <c r="AJ966" s="281"/>
      <c r="AK966" s="281"/>
      <c r="AL966" s="281"/>
      <c r="AN966" s="113"/>
      <c r="AO966" s="113"/>
      <c r="AP966" s="113"/>
      <c r="AQ966" s="113"/>
      <c r="AR966" s="113"/>
    </row>
    <row r="967" spans="10:44">
      <c r="J967" s="269"/>
      <c r="L967" s="296"/>
      <c r="M967" s="296"/>
      <c r="N967" s="296"/>
      <c r="O967" s="296"/>
      <c r="P967" s="296"/>
      <c r="Q967" s="296"/>
      <c r="AA967" s="286"/>
      <c r="AB967" s="286"/>
      <c r="AC967" s="289"/>
      <c r="AH967" s="281"/>
      <c r="AI967" s="281"/>
      <c r="AJ967" s="281"/>
      <c r="AK967" s="281"/>
      <c r="AL967" s="281"/>
      <c r="AN967" s="113"/>
      <c r="AO967" s="113"/>
      <c r="AP967" s="113"/>
      <c r="AQ967" s="113"/>
      <c r="AR967" s="113"/>
    </row>
    <row r="968" spans="10:44">
      <c r="J968" s="269"/>
      <c r="L968" s="296"/>
      <c r="M968" s="296"/>
      <c r="N968" s="296"/>
      <c r="O968" s="296"/>
      <c r="P968" s="296"/>
      <c r="Q968" s="296"/>
      <c r="AA968" s="286"/>
      <c r="AB968" s="286"/>
      <c r="AC968" s="289"/>
      <c r="AH968" s="281"/>
      <c r="AI968" s="281"/>
      <c r="AJ968" s="281"/>
      <c r="AK968" s="281"/>
      <c r="AL968" s="281"/>
      <c r="AN968" s="113"/>
      <c r="AO968" s="113"/>
      <c r="AP968" s="113"/>
      <c r="AQ968" s="113"/>
      <c r="AR968" s="113"/>
    </row>
    <row r="969" spans="10:44">
      <c r="J969" s="269"/>
      <c r="L969" s="296"/>
      <c r="M969" s="296"/>
      <c r="N969" s="296"/>
      <c r="O969" s="296"/>
      <c r="P969" s="296"/>
      <c r="Q969" s="296"/>
      <c r="AA969" s="286"/>
      <c r="AB969" s="286"/>
      <c r="AC969" s="289"/>
      <c r="AH969" s="281"/>
      <c r="AI969" s="281"/>
      <c r="AJ969" s="281"/>
      <c r="AK969" s="281"/>
      <c r="AL969" s="281"/>
      <c r="AN969" s="113"/>
      <c r="AO969" s="113"/>
      <c r="AP969" s="113"/>
      <c r="AQ969" s="113"/>
      <c r="AR969" s="113"/>
    </row>
    <row r="970" spans="10:44">
      <c r="J970" s="269"/>
      <c r="L970" s="296"/>
      <c r="M970" s="296"/>
      <c r="N970" s="296"/>
      <c r="O970" s="296"/>
      <c r="P970" s="296"/>
      <c r="Q970" s="296"/>
      <c r="AA970" s="286"/>
      <c r="AB970" s="286"/>
      <c r="AC970" s="289"/>
      <c r="AH970" s="281"/>
      <c r="AI970" s="281"/>
      <c r="AJ970" s="281"/>
      <c r="AK970" s="281"/>
      <c r="AL970" s="281"/>
      <c r="AN970" s="113"/>
      <c r="AO970" s="113"/>
      <c r="AP970" s="113"/>
      <c r="AQ970" s="113"/>
      <c r="AR970" s="113"/>
    </row>
    <row r="971" spans="10:44">
      <c r="J971" s="269"/>
      <c r="L971" s="296"/>
      <c r="M971" s="296"/>
      <c r="N971" s="296"/>
      <c r="O971" s="296"/>
      <c r="P971" s="296"/>
      <c r="Q971" s="296"/>
      <c r="AA971" s="286"/>
      <c r="AB971" s="286"/>
      <c r="AC971" s="289"/>
      <c r="AH971" s="281"/>
      <c r="AI971" s="281"/>
      <c r="AJ971" s="281"/>
      <c r="AK971" s="281"/>
      <c r="AL971" s="281"/>
      <c r="AN971" s="113"/>
      <c r="AO971" s="113"/>
      <c r="AP971" s="113"/>
      <c r="AQ971" s="113"/>
      <c r="AR971" s="113"/>
    </row>
    <row r="972" spans="10:44">
      <c r="J972" s="269"/>
      <c r="L972" s="296"/>
      <c r="M972" s="296"/>
      <c r="N972" s="296"/>
      <c r="O972" s="296"/>
      <c r="P972" s="296"/>
      <c r="Q972" s="296"/>
      <c r="AA972" s="286"/>
      <c r="AB972" s="286"/>
      <c r="AC972" s="289"/>
      <c r="AH972" s="281"/>
      <c r="AI972" s="281"/>
      <c r="AJ972" s="281"/>
      <c r="AK972" s="281"/>
      <c r="AL972" s="281"/>
      <c r="AN972" s="113"/>
      <c r="AO972" s="113"/>
      <c r="AP972" s="113"/>
      <c r="AQ972" s="113"/>
      <c r="AR972" s="113"/>
    </row>
    <row r="973" spans="10:44">
      <c r="J973" s="269"/>
      <c r="L973" s="296"/>
      <c r="M973" s="296"/>
      <c r="N973" s="296"/>
      <c r="O973" s="296"/>
      <c r="P973" s="296"/>
      <c r="Q973" s="296"/>
      <c r="AA973" s="286"/>
      <c r="AB973" s="286"/>
      <c r="AC973" s="289"/>
      <c r="AH973" s="281"/>
      <c r="AI973" s="281"/>
      <c r="AJ973" s="281"/>
      <c r="AK973" s="281"/>
      <c r="AL973" s="281"/>
      <c r="AN973" s="113"/>
      <c r="AO973" s="113"/>
      <c r="AP973" s="113"/>
      <c r="AQ973" s="113"/>
      <c r="AR973" s="113"/>
    </row>
    <row r="974" spans="10:44">
      <c r="J974" s="269"/>
      <c r="L974" s="296"/>
      <c r="M974" s="296"/>
      <c r="N974" s="296"/>
      <c r="O974" s="296"/>
      <c r="P974" s="296"/>
      <c r="Q974" s="296"/>
      <c r="AA974" s="286"/>
      <c r="AB974" s="286"/>
      <c r="AC974" s="289"/>
      <c r="AH974" s="281"/>
      <c r="AI974" s="281"/>
      <c r="AJ974" s="281"/>
      <c r="AK974" s="281"/>
      <c r="AL974" s="281"/>
      <c r="AN974" s="113"/>
      <c r="AO974" s="113"/>
      <c r="AP974" s="113"/>
      <c r="AQ974" s="113"/>
      <c r="AR974" s="113"/>
    </row>
    <row r="975" spans="10:44">
      <c r="J975" s="269"/>
      <c r="L975" s="296"/>
      <c r="M975" s="296"/>
      <c r="N975" s="296"/>
      <c r="O975" s="296"/>
      <c r="P975" s="296"/>
      <c r="Q975" s="296"/>
      <c r="AA975" s="286"/>
      <c r="AB975" s="286"/>
      <c r="AC975" s="289"/>
      <c r="AH975" s="281"/>
      <c r="AI975" s="281"/>
      <c r="AJ975" s="281"/>
      <c r="AK975" s="281"/>
      <c r="AL975" s="281"/>
      <c r="AN975" s="113"/>
      <c r="AO975" s="113"/>
      <c r="AP975" s="113"/>
      <c r="AQ975" s="113"/>
      <c r="AR975" s="113"/>
    </row>
    <row r="976" spans="10:44">
      <c r="J976" s="269"/>
      <c r="L976" s="296"/>
      <c r="M976" s="296"/>
      <c r="N976" s="296"/>
      <c r="O976" s="296"/>
      <c r="P976" s="296"/>
      <c r="Q976" s="296"/>
      <c r="AA976" s="286"/>
      <c r="AB976" s="286"/>
      <c r="AC976" s="289"/>
      <c r="AH976" s="281"/>
      <c r="AI976" s="281"/>
      <c r="AJ976" s="281"/>
      <c r="AK976" s="281"/>
      <c r="AL976" s="281"/>
      <c r="AN976" s="113"/>
      <c r="AO976" s="113"/>
      <c r="AP976" s="113"/>
      <c r="AQ976" s="113"/>
      <c r="AR976" s="113"/>
    </row>
    <row r="977" spans="10:44">
      <c r="J977" s="269"/>
      <c r="L977" s="296"/>
      <c r="M977" s="296"/>
      <c r="N977" s="296"/>
      <c r="O977" s="296"/>
      <c r="P977" s="296"/>
      <c r="Q977" s="296"/>
      <c r="AA977" s="286"/>
      <c r="AB977" s="286"/>
      <c r="AC977" s="289"/>
      <c r="AH977" s="281"/>
      <c r="AI977" s="281"/>
      <c r="AJ977" s="281"/>
      <c r="AK977" s="281"/>
      <c r="AL977" s="281"/>
      <c r="AN977" s="113"/>
      <c r="AO977" s="113"/>
      <c r="AP977" s="113"/>
      <c r="AQ977" s="113"/>
      <c r="AR977" s="113"/>
    </row>
    <row r="978" spans="10:44">
      <c r="J978" s="269"/>
      <c r="L978" s="296"/>
      <c r="M978" s="296"/>
      <c r="N978" s="296"/>
      <c r="O978" s="296"/>
      <c r="P978" s="296"/>
      <c r="Q978" s="296"/>
      <c r="AA978" s="286"/>
      <c r="AB978" s="286"/>
      <c r="AC978" s="289"/>
      <c r="AH978" s="281"/>
      <c r="AI978" s="281"/>
      <c r="AJ978" s="281"/>
      <c r="AK978" s="281"/>
      <c r="AL978" s="281"/>
      <c r="AN978" s="113"/>
      <c r="AO978" s="113"/>
      <c r="AP978" s="113"/>
      <c r="AQ978" s="113"/>
      <c r="AR978" s="113"/>
    </row>
    <row r="979" spans="10:44">
      <c r="J979" s="269"/>
      <c r="L979" s="296"/>
      <c r="M979" s="296"/>
      <c r="N979" s="296"/>
      <c r="O979" s="296"/>
      <c r="P979" s="296"/>
      <c r="Q979" s="296"/>
      <c r="AA979" s="286"/>
      <c r="AB979" s="286"/>
      <c r="AC979" s="289"/>
      <c r="AH979" s="281"/>
      <c r="AI979" s="281"/>
      <c r="AJ979" s="281"/>
      <c r="AK979" s="281"/>
      <c r="AL979" s="281"/>
      <c r="AN979" s="113"/>
      <c r="AO979" s="113"/>
      <c r="AP979" s="113"/>
      <c r="AQ979" s="113"/>
      <c r="AR979" s="113"/>
    </row>
    <row r="980" spans="10:44">
      <c r="J980" s="269"/>
      <c r="L980" s="296"/>
      <c r="M980" s="296"/>
      <c r="N980" s="296"/>
      <c r="O980" s="296"/>
      <c r="P980" s="296"/>
      <c r="Q980" s="296"/>
      <c r="AA980" s="286"/>
      <c r="AB980" s="286"/>
      <c r="AC980" s="289"/>
      <c r="AH980" s="281"/>
      <c r="AI980" s="281"/>
      <c r="AJ980" s="281"/>
      <c r="AK980" s="281"/>
      <c r="AL980" s="281"/>
      <c r="AN980" s="113"/>
      <c r="AO980" s="113"/>
      <c r="AP980" s="113"/>
      <c r="AQ980" s="113"/>
      <c r="AR980" s="113"/>
    </row>
    <row r="981" spans="10:44">
      <c r="J981" s="269"/>
      <c r="L981" s="296"/>
      <c r="M981" s="296"/>
      <c r="N981" s="296"/>
      <c r="O981" s="296"/>
      <c r="P981" s="296"/>
      <c r="Q981" s="296"/>
      <c r="AA981" s="286"/>
      <c r="AB981" s="286"/>
      <c r="AC981" s="289"/>
      <c r="AH981" s="281"/>
      <c r="AI981" s="281"/>
      <c r="AJ981" s="281"/>
      <c r="AK981" s="281"/>
      <c r="AL981" s="281"/>
      <c r="AN981" s="113"/>
      <c r="AO981" s="113"/>
      <c r="AP981" s="113"/>
      <c r="AQ981" s="113"/>
      <c r="AR981" s="113"/>
    </row>
    <row r="982" spans="10:44">
      <c r="J982" s="269"/>
      <c r="L982" s="296"/>
      <c r="M982" s="296"/>
      <c r="N982" s="296"/>
      <c r="O982" s="296"/>
      <c r="P982" s="296"/>
      <c r="Q982" s="296"/>
      <c r="AA982" s="286"/>
      <c r="AB982" s="286"/>
      <c r="AC982" s="289"/>
      <c r="AH982" s="281"/>
      <c r="AI982" s="281"/>
      <c r="AJ982" s="281"/>
      <c r="AK982" s="281"/>
      <c r="AL982" s="281"/>
      <c r="AN982" s="113"/>
      <c r="AO982" s="113"/>
      <c r="AP982" s="113"/>
      <c r="AQ982" s="113"/>
      <c r="AR982" s="113"/>
    </row>
    <row r="983" spans="10:44">
      <c r="J983" s="269"/>
      <c r="L983" s="296"/>
      <c r="M983" s="296"/>
      <c r="N983" s="296"/>
      <c r="O983" s="296"/>
      <c r="P983" s="296"/>
      <c r="Q983" s="296"/>
      <c r="AA983" s="286"/>
      <c r="AB983" s="286"/>
      <c r="AC983" s="289"/>
      <c r="AH983" s="281"/>
      <c r="AI983" s="281"/>
      <c r="AJ983" s="281"/>
      <c r="AK983" s="281"/>
      <c r="AL983" s="281"/>
      <c r="AN983" s="113"/>
      <c r="AO983" s="113"/>
      <c r="AP983" s="113"/>
      <c r="AQ983" s="113"/>
      <c r="AR983" s="113"/>
    </row>
    <row r="984" spans="10:44">
      <c r="J984" s="269"/>
      <c r="L984" s="296"/>
      <c r="M984" s="296"/>
      <c r="N984" s="296"/>
      <c r="O984" s="296"/>
      <c r="P984" s="296"/>
      <c r="Q984" s="296"/>
      <c r="AA984" s="286"/>
      <c r="AB984" s="286"/>
      <c r="AC984" s="289"/>
      <c r="AH984" s="281"/>
      <c r="AI984" s="281"/>
      <c r="AJ984" s="281"/>
      <c r="AK984" s="281"/>
      <c r="AL984" s="281"/>
      <c r="AN984" s="113"/>
      <c r="AO984" s="113"/>
      <c r="AP984" s="113"/>
      <c r="AQ984" s="113"/>
      <c r="AR984" s="113"/>
    </row>
    <row r="985" spans="10:44">
      <c r="J985" s="269"/>
      <c r="L985" s="296"/>
      <c r="M985" s="296"/>
      <c r="N985" s="296"/>
      <c r="O985" s="296"/>
      <c r="P985" s="296"/>
      <c r="Q985" s="296"/>
      <c r="AA985" s="286"/>
      <c r="AB985" s="286"/>
      <c r="AC985" s="289"/>
      <c r="AH985" s="281"/>
      <c r="AI985" s="281"/>
      <c r="AJ985" s="281"/>
      <c r="AK985" s="281"/>
      <c r="AL985" s="281"/>
      <c r="AN985" s="113"/>
      <c r="AO985" s="113"/>
      <c r="AP985" s="113"/>
      <c r="AQ985" s="113"/>
      <c r="AR985" s="113"/>
    </row>
    <row r="986" spans="10:44">
      <c r="J986" s="269"/>
      <c r="L986" s="296"/>
      <c r="M986" s="296"/>
      <c r="N986" s="296"/>
      <c r="O986" s="296"/>
      <c r="P986" s="296"/>
      <c r="Q986" s="296"/>
      <c r="AA986" s="286"/>
      <c r="AB986" s="286"/>
      <c r="AC986" s="289"/>
      <c r="AH986" s="281"/>
      <c r="AI986" s="281"/>
      <c r="AJ986" s="281"/>
      <c r="AK986" s="281"/>
      <c r="AL986" s="281"/>
      <c r="AN986" s="113"/>
      <c r="AO986" s="113"/>
      <c r="AP986" s="113"/>
      <c r="AQ986" s="113"/>
      <c r="AR986" s="113"/>
    </row>
    <row r="987" spans="10:44">
      <c r="J987" s="269"/>
      <c r="L987" s="296"/>
      <c r="M987" s="296"/>
      <c r="N987" s="296"/>
      <c r="O987" s="296"/>
      <c r="P987" s="296"/>
      <c r="Q987" s="296"/>
      <c r="AA987" s="286"/>
      <c r="AB987" s="286"/>
      <c r="AC987" s="289"/>
      <c r="AH987" s="281"/>
      <c r="AI987" s="281"/>
      <c r="AJ987" s="281"/>
      <c r="AK987" s="281"/>
      <c r="AL987" s="281"/>
      <c r="AN987" s="113"/>
      <c r="AO987" s="113"/>
      <c r="AP987" s="113"/>
      <c r="AQ987" s="113"/>
      <c r="AR987" s="113"/>
    </row>
    <row r="988" spans="10:44">
      <c r="J988" s="269"/>
      <c r="L988" s="296"/>
      <c r="M988" s="296"/>
      <c r="N988" s="296"/>
      <c r="O988" s="296"/>
      <c r="P988" s="296"/>
      <c r="Q988" s="296"/>
      <c r="AA988" s="286"/>
      <c r="AB988" s="286"/>
      <c r="AC988" s="289"/>
      <c r="AH988" s="281"/>
      <c r="AI988" s="281"/>
      <c r="AJ988" s="281"/>
      <c r="AK988" s="281"/>
      <c r="AL988" s="281"/>
      <c r="AN988" s="113"/>
      <c r="AO988" s="113"/>
      <c r="AP988" s="113"/>
      <c r="AQ988" s="113"/>
      <c r="AR988" s="113"/>
    </row>
    <row r="989" spans="10:44">
      <c r="J989" s="269"/>
      <c r="L989" s="296"/>
      <c r="M989" s="296"/>
      <c r="N989" s="296"/>
      <c r="O989" s="296"/>
      <c r="P989" s="296"/>
      <c r="Q989" s="296"/>
      <c r="AA989" s="286"/>
      <c r="AB989" s="286"/>
      <c r="AC989" s="289"/>
      <c r="AH989" s="281"/>
      <c r="AI989" s="281"/>
      <c r="AJ989" s="281"/>
      <c r="AK989" s="281"/>
      <c r="AL989" s="281"/>
      <c r="AN989" s="113"/>
      <c r="AO989" s="113"/>
      <c r="AP989" s="113"/>
      <c r="AQ989" s="113"/>
      <c r="AR989" s="113"/>
    </row>
    <row r="990" spans="10:44">
      <c r="J990" s="269"/>
      <c r="L990" s="296"/>
      <c r="M990" s="296"/>
      <c r="N990" s="296"/>
      <c r="O990" s="296"/>
      <c r="P990" s="296"/>
      <c r="Q990" s="296"/>
      <c r="AA990" s="286"/>
      <c r="AB990" s="286"/>
      <c r="AC990" s="289"/>
      <c r="AH990" s="281"/>
      <c r="AI990" s="281"/>
      <c r="AJ990" s="281"/>
      <c r="AK990" s="281"/>
      <c r="AL990" s="281"/>
      <c r="AN990" s="113"/>
      <c r="AO990" s="113"/>
      <c r="AP990" s="113"/>
      <c r="AQ990" s="113"/>
      <c r="AR990" s="113"/>
    </row>
    <row r="991" spans="10:44">
      <c r="J991" s="269"/>
      <c r="L991" s="296"/>
      <c r="M991" s="296"/>
      <c r="N991" s="296"/>
      <c r="O991" s="296"/>
      <c r="P991" s="296"/>
      <c r="Q991" s="296"/>
      <c r="AA991" s="286"/>
      <c r="AB991" s="286"/>
      <c r="AC991" s="289"/>
      <c r="AH991" s="281"/>
      <c r="AI991" s="281"/>
      <c r="AJ991" s="281"/>
      <c r="AK991" s="281"/>
      <c r="AL991" s="281"/>
      <c r="AN991" s="113"/>
      <c r="AO991" s="113"/>
      <c r="AP991" s="113"/>
      <c r="AQ991" s="113"/>
      <c r="AR991" s="113"/>
    </row>
    <row r="992" spans="10:44">
      <c r="J992" s="269"/>
      <c r="L992" s="296"/>
      <c r="M992" s="296"/>
      <c r="N992" s="296"/>
      <c r="O992" s="296"/>
      <c r="P992" s="296"/>
      <c r="Q992" s="296"/>
      <c r="AA992" s="286"/>
      <c r="AB992" s="286"/>
      <c r="AC992" s="289"/>
      <c r="AH992" s="281"/>
      <c r="AI992" s="281"/>
      <c r="AJ992" s="281"/>
      <c r="AK992" s="281"/>
      <c r="AL992" s="281"/>
      <c r="AN992" s="113"/>
      <c r="AO992" s="113"/>
      <c r="AP992" s="113"/>
      <c r="AQ992" s="113"/>
      <c r="AR992" s="113"/>
    </row>
    <row r="993" spans="10:44">
      <c r="J993" s="269"/>
      <c r="L993" s="296"/>
      <c r="M993" s="296"/>
      <c r="N993" s="296"/>
      <c r="O993" s="296"/>
      <c r="P993" s="296"/>
      <c r="Q993" s="296"/>
      <c r="AA993" s="286"/>
      <c r="AB993" s="286"/>
      <c r="AC993" s="289"/>
      <c r="AH993" s="281"/>
      <c r="AI993" s="281"/>
      <c r="AJ993" s="281"/>
      <c r="AK993" s="281"/>
      <c r="AL993" s="281"/>
      <c r="AN993" s="113"/>
      <c r="AO993" s="113"/>
      <c r="AP993" s="113"/>
      <c r="AQ993" s="113"/>
      <c r="AR993" s="113"/>
    </row>
    <row r="994" spans="10:44">
      <c r="J994" s="269"/>
      <c r="L994" s="296"/>
      <c r="M994" s="296"/>
      <c r="N994" s="296"/>
      <c r="O994" s="296"/>
      <c r="P994" s="296"/>
      <c r="Q994" s="296"/>
      <c r="AA994" s="286"/>
      <c r="AB994" s="286"/>
      <c r="AC994" s="289"/>
      <c r="AH994" s="281"/>
      <c r="AI994" s="281"/>
      <c r="AJ994" s="281"/>
      <c r="AK994" s="281"/>
      <c r="AL994" s="281"/>
      <c r="AN994" s="113"/>
      <c r="AO994" s="113"/>
      <c r="AP994" s="113"/>
      <c r="AQ994" s="113"/>
      <c r="AR994" s="113"/>
    </row>
    <row r="995" spans="10:44">
      <c r="J995" s="269"/>
      <c r="L995" s="296"/>
      <c r="M995" s="296"/>
      <c r="N995" s="296"/>
      <c r="O995" s="296"/>
      <c r="P995" s="296"/>
      <c r="Q995" s="296"/>
      <c r="AA995" s="286"/>
      <c r="AB995" s="286"/>
      <c r="AC995" s="289"/>
      <c r="AH995" s="281"/>
      <c r="AI995" s="281"/>
      <c r="AJ995" s="281"/>
      <c r="AK995" s="281"/>
      <c r="AL995" s="281"/>
      <c r="AN995" s="113"/>
      <c r="AO995" s="113"/>
      <c r="AP995" s="113"/>
      <c r="AQ995" s="113"/>
      <c r="AR995" s="113"/>
    </row>
    <row r="996" spans="10:44">
      <c r="J996" s="269"/>
      <c r="L996" s="296"/>
      <c r="M996" s="296"/>
      <c r="N996" s="296"/>
      <c r="O996" s="296"/>
      <c r="P996" s="296"/>
      <c r="Q996" s="296"/>
      <c r="AA996" s="286"/>
      <c r="AB996" s="286"/>
      <c r="AC996" s="289"/>
      <c r="AH996" s="281"/>
      <c r="AI996" s="281"/>
      <c r="AJ996" s="281"/>
      <c r="AK996" s="281"/>
      <c r="AL996" s="281"/>
      <c r="AN996" s="113"/>
      <c r="AO996" s="113"/>
      <c r="AP996" s="113"/>
      <c r="AQ996" s="113"/>
      <c r="AR996" s="113"/>
    </row>
    <row r="997" spans="10:44">
      <c r="J997" s="269"/>
      <c r="L997" s="296"/>
      <c r="M997" s="296"/>
      <c r="N997" s="296"/>
      <c r="O997" s="296"/>
      <c r="P997" s="296"/>
      <c r="Q997" s="296"/>
      <c r="AA997" s="286"/>
      <c r="AB997" s="286"/>
      <c r="AC997" s="289"/>
      <c r="AH997" s="281"/>
      <c r="AI997" s="281"/>
      <c r="AJ997" s="281"/>
      <c r="AK997" s="281"/>
      <c r="AL997" s="281"/>
      <c r="AN997" s="113"/>
      <c r="AO997" s="113"/>
      <c r="AP997" s="113"/>
      <c r="AQ997" s="113"/>
      <c r="AR997" s="113"/>
    </row>
    <row r="998" spans="10:44">
      <c r="J998" s="269"/>
      <c r="L998" s="296"/>
      <c r="M998" s="296"/>
      <c r="N998" s="296"/>
      <c r="O998" s="296"/>
      <c r="P998" s="296"/>
      <c r="Q998" s="296"/>
      <c r="AA998" s="286"/>
      <c r="AB998" s="286"/>
      <c r="AC998" s="289"/>
      <c r="AH998" s="281"/>
      <c r="AI998" s="281"/>
      <c r="AJ998" s="281"/>
      <c r="AK998" s="281"/>
      <c r="AL998" s="281"/>
      <c r="AN998" s="113"/>
      <c r="AO998" s="113"/>
      <c r="AP998" s="113"/>
      <c r="AQ998" s="113"/>
      <c r="AR998" s="113"/>
    </row>
    <row r="999" spans="10:44">
      <c r="J999" s="269"/>
      <c r="L999" s="296"/>
      <c r="M999" s="296"/>
      <c r="N999" s="296"/>
      <c r="O999" s="296"/>
      <c r="P999" s="296"/>
      <c r="Q999" s="296"/>
      <c r="AA999" s="286"/>
      <c r="AB999" s="286"/>
      <c r="AC999" s="289"/>
      <c r="AH999" s="281"/>
      <c r="AI999" s="281"/>
      <c r="AJ999" s="281"/>
      <c r="AK999" s="281"/>
      <c r="AL999" s="281"/>
      <c r="AN999" s="113"/>
      <c r="AO999" s="113"/>
      <c r="AP999" s="113"/>
      <c r="AQ999" s="113"/>
      <c r="AR999" s="113"/>
    </row>
    <row r="1000" spans="10:44">
      <c r="J1000" s="269"/>
      <c r="L1000" s="296"/>
      <c r="M1000" s="296"/>
      <c r="N1000" s="296"/>
      <c r="O1000" s="296"/>
      <c r="P1000" s="296"/>
      <c r="Q1000" s="296"/>
      <c r="AA1000" s="286"/>
      <c r="AB1000" s="286"/>
      <c r="AC1000" s="289"/>
      <c r="AH1000" s="281"/>
      <c r="AI1000" s="281"/>
      <c r="AJ1000" s="281"/>
      <c r="AK1000" s="281"/>
      <c r="AL1000" s="281"/>
      <c r="AN1000" s="113"/>
      <c r="AO1000" s="113"/>
      <c r="AP1000" s="113"/>
      <c r="AQ1000" s="113"/>
      <c r="AR1000" s="113"/>
    </row>
    <row r="1001" spans="10:44">
      <c r="J1001" s="269"/>
      <c r="L1001" s="296"/>
      <c r="M1001" s="296"/>
      <c r="N1001" s="296"/>
      <c r="O1001" s="296"/>
      <c r="P1001" s="296"/>
      <c r="Q1001" s="296"/>
      <c r="AA1001" s="286"/>
      <c r="AB1001" s="286"/>
      <c r="AC1001" s="289"/>
      <c r="AH1001" s="281"/>
      <c r="AI1001" s="281"/>
      <c r="AJ1001" s="281"/>
      <c r="AK1001" s="281"/>
      <c r="AL1001" s="281"/>
      <c r="AN1001" s="113"/>
      <c r="AO1001" s="113"/>
      <c r="AP1001" s="113"/>
      <c r="AQ1001" s="113"/>
      <c r="AR1001" s="113"/>
    </row>
    <row r="1002" spans="10:44">
      <c r="J1002" s="269"/>
      <c r="L1002" s="296"/>
      <c r="M1002" s="296"/>
      <c r="N1002" s="296"/>
      <c r="O1002" s="296"/>
      <c r="P1002" s="296"/>
      <c r="Q1002" s="296"/>
      <c r="AA1002" s="286"/>
      <c r="AB1002" s="286"/>
      <c r="AC1002" s="289"/>
      <c r="AH1002" s="281"/>
      <c r="AI1002" s="281"/>
      <c r="AJ1002" s="281"/>
      <c r="AK1002" s="281"/>
      <c r="AL1002" s="281"/>
      <c r="AN1002" s="113"/>
      <c r="AO1002" s="113"/>
      <c r="AP1002" s="113"/>
      <c r="AQ1002" s="113"/>
      <c r="AR1002" s="113"/>
    </row>
    <row r="1003" spans="10:44">
      <c r="J1003" s="269"/>
      <c r="L1003" s="296"/>
      <c r="M1003" s="296"/>
      <c r="N1003" s="296"/>
      <c r="O1003" s="296"/>
      <c r="P1003" s="296"/>
      <c r="Q1003" s="296"/>
      <c r="AA1003" s="286"/>
      <c r="AB1003" s="286"/>
      <c r="AC1003" s="289"/>
      <c r="AH1003" s="281"/>
      <c r="AI1003" s="281"/>
      <c r="AJ1003" s="281"/>
      <c r="AK1003" s="281"/>
      <c r="AL1003" s="281"/>
      <c r="AN1003" s="113"/>
      <c r="AO1003" s="113"/>
      <c r="AP1003" s="113"/>
      <c r="AQ1003" s="113"/>
      <c r="AR1003" s="113"/>
    </row>
    <row r="1004" spans="10:44">
      <c r="J1004" s="269"/>
      <c r="L1004" s="296"/>
      <c r="M1004" s="296"/>
      <c r="N1004" s="296"/>
      <c r="O1004" s="296"/>
      <c r="P1004" s="296"/>
      <c r="Q1004" s="296"/>
      <c r="AA1004" s="286"/>
      <c r="AB1004" s="286"/>
      <c r="AC1004" s="289"/>
      <c r="AH1004" s="281"/>
      <c r="AI1004" s="281"/>
      <c r="AJ1004" s="281"/>
      <c r="AK1004" s="281"/>
      <c r="AL1004" s="281"/>
      <c r="AN1004" s="113"/>
      <c r="AO1004" s="113"/>
      <c r="AP1004" s="113"/>
      <c r="AQ1004" s="113"/>
      <c r="AR1004" s="113"/>
    </row>
    <row r="1005" spans="10:44">
      <c r="J1005" s="269"/>
      <c r="L1005" s="296"/>
      <c r="M1005" s="296"/>
      <c r="N1005" s="296"/>
      <c r="O1005" s="296"/>
      <c r="P1005" s="296"/>
      <c r="Q1005" s="296"/>
      <c r="AA1005" s="286"/>
      <c r="AB1005" s="286"/>
      <c r="AC1005" s="289"/>
      <c r="AH1005" s="281"/>
      <c r="AI1005" s="281"/>
      <c r="AJ1005" s="281"/>
      <c r="AK1005" s="281"/>
      <c r="AL1005" s="281"/>
      <c r="AN1005" s="113"/>
      <c r="AO1005" s="113"/>
      <c r="AP1005" s="113"/>
      <c r="AQ1005" s="113"/>
      <c r="AR1005" s="113"/>
    </row>
    <row r="1006" spans="10:44">
      <c r="J1006" s="269"/>
      <c r="L1006" s="296"/>
      <c r="M1006" s="296"/>
      <c r="N1006" s="296"/>
      <c r="O1006" s="296"/>
      <c r="P1006" s="296"/>
      <c r="Q1006" s="296"/>
      <c r="AA1006" s="286"/>
      <c r="AB1006" s="286"/>
      <c r="AC1006" s="289"/>
      <c r="AH1006" s="281"/>
      <c r="AI1006" s="281"/>
      <c r="AJ1006" s="281"/>
      <c r="AK1006" s="281"/>
      <c r="AL1006" s="281"/>
      <c r="AN1006" s="113"/>
      <c r="AO1006" s="113"/>
      <c r="AP1006" s="113"/>
      <c r="AQ1006" s="113"/>
      <c r="AR1006" s="113"/>
    </row>
    <row r="1007" spans="10:44">
      <c r="J1007" s="269"/>
      <c r="L1007" s="296"/>
      <c r="M1007" s="296"/>
      <c r="N1007" s="296"/>
      <c r="O1007" s="296"/>
      <c r="P1007" s="296"/>
      <c r="Q1007" s="296"/>
      <c r="AA1007" s="286"/>
      <c r="AB1007" s="286"/>
      <c r="AC1007" s="289"/>
      <c r="AH1007" s="281"/>
      <c r="AI1007" s="281"/>
      <c r="AJ1007" s="281"/>
      <c r="AK1007" s="281"/>
      <c r="AL1007" s="281"/>
      <c r="AN1007" s="113"/>
      <c r="AO1007" s="113"/>
      <c r="AP1007" s="113"/>
      <c r="AQ1007" s="113"/>
      <c r="AR1007" s="113"/>
    </row>
    <row r="1008" spans="10:44">
      <c r="J1008" s="269"/>
      <c r="L1008" s="296"/>
      <c r="M1008" s="296"/>
      <c r="N1008" s="296"/>
      <c r="O1008" s="296"/>
      <c r="P1008" s="296"/>
      <c r="Q1008" s="296"/>
      <c r="AA1008" s="286"/>
      <c r="AB1008" s="286"/>
      <c r="AC1008" s="289"/>
      <c r="AH1008" s="281"/>
      <c r="AI1008" s="281"/>
      <c r="AJ1008" s="281"/>
      <c r="AK1008" s="281"/>
      <c r="AL1008" s="281"/>
      <c r="AN1008" s="113"/>
      <c r="AO1008" s="113"/>
      <c r="AP1008" s="113"/>
      <c r="AQ1008" s="113"/>
      <c r="AR1008" s="113"/>
    </row>
    <row r="1009" spans="10:44">
      <c r="J1009" s="269"/>
      <c r="L1009" s="296"/>
      <c r="M1009" s="296"/>
      <c r="N1009" s="296"/>
      <c r="O1009" s="296"/>
      <c r="P1009" s="296"/>
      <c r="Q1009" s="296"/>
      <c r="AA1009" s="286"/>
      <c r="AB1009" s="286"/>
      <c r="AC1009" s="289"/>
      <c r="AH1009" s="281"/>
      <c r="AI1009" s="281"/>
      <c r="AJ1009" s="281"/>
      <c r="AK1009" s="281"/>
      <c r="AL1009" s="281"/>
      <c r="AN1009" s="113"/>
      <c r="AO1009" s="113"/>
      <c r="AP1009" s="113"/>
      <c r="AQ1009" s="113"/>
      <c r="AR1009" s="113"/>
    </row>
    <row r="1010" spans="10:44">
      <c r="J1010" s="269"/>
      <c r="L1010" s="296"/>
      <c r="M1010" s="296"/>
      <c r="N1010" s="296"/>
      <c r="O1010" s="296"/>
      <c r="P1010" s="296"/>
      <c r="Q1010" s="296"/>
      <c r="AA1010" s="286"/>
      <c r="AB1010" s="286"/>
      <c r="AC1010" s="289"/>
      <c r="AH1010" s="281"/>
      <c r="AI1010" s="281"/>
      <c r="AJ1010" s="281"/>
      <c r="AK1010" s="281"/>
      <c r="AL1010" s="281"/>
      <c r="AN1010" s="113"/>
      <c r="AO1010" s="113"/>
      <c r="AP1010" s="113"/>
      <c r="AQ1010" s="113"/>
      <c r="AR1010" s="113"/>
    </row>
    <row r="1011" spans="10:44">
      <c r="J1011" s="269"/>
      <c r="L1011" s="296"/>
      <c r="M1011" s="296"/>
      <c r="N1011" s="296"/>
      <c r="O1011" s="296"/>
      <c r="P1011" s="296"/>
      <c r="Q1011" s="296"/>
      <c r="AA1011" s="286"/>
      <c r="AB1011" s="286"/>
      <c r="AC1011" s="289"/>
      <c r="AH1011" s="281"/>
      <c r="AI1011" s="281"/>
      <c r="AJ1011" s="281"/>
      <c r="AK1011" s="281"/>
      <c r="AL1011" s="281"/>
      <c r="AN1011" s="113"/>
      <c r="AO1011" s="113"/>
      <c r="AP1011" s="113"/>
      <c r="AQ1011" s="113"/>
      <c r="AR1011" s="113"/>
    </row>
    <row r="1012" spans="10:44">
      <c r="J1012" s="269"/>
      <c r="L1012" s="296"/>
      <c r="M1012" s="296"/>
      <c r="N1012" s="296"/>
      <c r="O1012" s="296"/>
      <c r="P1012" s="296"/>
      <c r="Q1012" s="296"/>
      <c r="AA1012" s="286"/>
      <c r="AB1012" s="286"/>
      <c r="AC1012" s="289"/>
      <c r="AH1012" s="281"/>
      <c r="AI1012" s="281"/>
      <c r="AJ1012" s="281"/>
      <c r="AK1012" s="281"/>
      <c r="AL1012" s="281"/>
      <c r="AN1012" s="113"/>
      <c r="AO1012" s="113"/>
      <c r="AP1012" s="113"/>
      <c r="AQ1012" s="113"/>
      <c r="AR1012" s="113"/>
    </row>
    <row r="1013" spans="10:44">
      <c r="J1013" s="269"/>
      <c r="L1013" s="296"/>
      <c r="M1013" s="296"/>
      <c r="N1013" s="296"/>
      <c r="O1013" s="296"/>
      <c r="P1013" s="296"/>
      <c r="Q1013" s="296"/>
      <c r="AA1013" s="286"/>
      <c r="AB1013" s="286"/>
      <c r="AC1013" s="289"/>
      <c r="AH1013" s="281"/>
      <c r="AI1013" s="281"/>
      <c r="AJ1013" s="281"/>
      <c r="AK1013" s="281"/>
      <c r="AL1013" s="281"/>
      <c r="AN1013" s="113"/>
      <c r="AO1013" s="113"/>
      <c r="AP1013" s="113"/>
      <c r="AQ1013" s="113"/>
      <c r="AR1013" s="113"/>
    </row>
    <row r="1014" spans="10:44">
      <c r="J1014" s="269"/>
      <c r="L1014" s="296"/>
      <c r="M1014" s="296"/>
      <c r="N1014" s="296"/>
      <c r="O1014" s="296"/>
      <c r="P1014" s="296"/>
      <c r="Q1014" s="296"/>
      <c r="AA1014" s="286"/>
      <c r="AB1014" s="286"/>
      <c r="AC1014" s="289"/>
      <c r="AH1014" s="281"/>
      <c r="AI1014" s="281"/>
      <c r="AJ1014" s="281"/>
      <c r="AK1014" s="281"/>
      <c r="AL1014" s="281"/>
      <c r="AN1014" s="113"/>
      <c r="AO1014" s="113"/>
      <c r="AP1014" s="113"/>
      <c r="AQ1014" s="113"/>
      <c r="AR1014" s="113"/>
    </row>
    <row r="1015" spans="10:44">
      <c r="J1015" s="269"/>
      <c r="L1015" s="296"/>
      <c r="M1015" s="296"/>
      <c r="N1015" s="296"/>
      <c r="O1015" s="296"/>
      <c r="P1015" s="296"/>
      <c r="Q1015" s="296"/>
      <c r="AA1015" s="286"/>
      <c r="AB1015" s="286"/>
      <c r="AC1015" s="289"/>
      <c r="AH1015" s="281"/>
      <c r="AI1015" s="281"/>
      <c r="AJ1015" s="281"/>
      <c r="AK1015" s="281"/>
      <c r="AL1015" s="281"/>
      <c r="AN1015" s="113"/>
      <c r="AO1015" s="113"/>
      <c r="AP1015" s="113"/>
      <c r="AQ1015" s="113"/>
      <c r="AR1015" s="113"/>
    </row>
    <row r="1016" spans="10:44">
      <c r="J1016" s="269"/>
      <c r="L1016" s="296"/>
      <c r="M1016" s="296"/>
      <c r="N1016" s="296"/>
      <c r="O1016" s="296"/>
      <c r="P1016" s="296"/>
      <c r="Q1016" s="296"/>
      <c r="AA1016" s="286"/>
      <c r="AB1016" s="286"/>
      <c r="AC1016" s="289"/>
      <c r="AH1016" s="281"/>
      <c r="AI1016" s="281"/>
      <c r="AJ1016" s="281"/>
      <c r="AK1016" s="281"/>
      <c r="AL1016" s="281"/>
      <c r="AN1016" s="113"/>
      <c r="AO1016" s="113"/>
      <c r="AP1016" s="113"/>
      <c r="AQ1016" s="113"/>
      <c r="AR1016" s="113"/>
    </row>
    <row r="1017" spans="10:44">
      <c r="J1017" s="269"/>
      <c r="L1017" s="296"/>
      <c r="M1017" s="296"/>
      <c r="N1017" s="296"/>
      <c r="O1017" s="296"/>
      <c r="P1017" s="296"/>
      <c r="Q1017" s="296"/>
      <c r="AA1017" s="286"/>
      <c r="AB1017" s="286"/>
      <c r="AC1017" s="289"/>
      <c r="AH1017" s="281"/>
      <c r="AI1017" s="281"/>
      <c r="AJ1017" s="281"/>
      <c r="AK1017" s="281"/>
      <c r="AL1017" s="281"/>
      <c r="AN1017" s="113"/>
      <c r="AO1017" s="113"/>
      <c r="AP1017" s="113"/>
      <c r="AQ1017" s="113"/>
      <c r="AR1017" s="113"/>
    </row>
    <row r="1018" spans="10:44">
      <c r="J1018" s="269"/>
      <c r="L1018" s="296"/>
      <c r="M1018" s="296"/>
      <c r="N1018" s="296"/>
      <c r="O1018" s="296"/>
      <c r="P1018" s="296"/>
      <c r="Q1018" s="296"/>
      <c r="AA1018" s="286"/>
      <c r="AB1018" s="286"/>
      <c r="AC1018" s="289"/>
      <c r="AH1018" s="281"/>
      <c r="AI1018" s="281"/>
      <c r="AJ1018" s="281"/>
      <c r="AK1018" s="281"/>
      <c r="AL1018" s="281"/>
      <c r="AN1018" s="113"/>
      <c r="AO1018" s="113"/>
      <c r="AP1018" s="113"/>
      <c r="AQ1018" s="113"/>
      <c r="AR1018" s="113"/>
    </row>
    <row r="1019" spans="10:44">
      <c r="J1019" s="269"/>
      <c r="L1019" s="296"/>
      <c r="M1019" s="296"/>
      <c r="N1019" s="296"/>
      <c r="O1019" s="296"/>
      <c r="P1019" s="296"/>
      <c r="Q1019" s="296"/>
      <c r="AA1019" s="286"/>
      <c r="AB1019" s="286"/>
      <c r="AC1019" s="289"/>
      <c r="AH1019" s="281"/>
      <c r="AI1019" s="281"/>
      <c r="AJ1019" s="281"/>
      <c r="AK1019" s="281"/>
      <c r="AL1019" s="281"/>
      <c r="AN1019" s="113"/>
      <c r="AO1019" s="113"/>
      <c r="AP1019" s="113"/>
      <c r="AQ1019" s="113"/>
      <c r="AR1019" s="113"/>
    </row>
    <row r="1020" spans="10:44">
      <c r="J1020" s="269"/>
      <c r="L1020" s="296"/>
      <c r="M1020" s="296"/>
      <c r="N1020" s="296"/>
      <c r="O1020" s="296"/>
      <c r="P1020" s="296"/>
      <c r="Q1020" s="296"/>
      <c r="AA1020" s="286"/>
      <c r="AB1020" s="286"/>
      <c r="AC1020" s="289"/>
      <c r="AH1020" s="281"/>
      <c r="AI1020" s="281"/>
      <c r="AJ1020" s="281"/>
      <c r="AK1020" s="281"/>
      <c r="AL1020" s="281"/>
      <c r="AN1020" s="113"/>
      <c r="AO1020" s="113"/>
      <c r="AP1020" s="113"/>
      <c r="AQ1020" s="113"/>
      <c r="AR1020" s="113"/>
    </row>
    <row r="1021" spans="10:44">
      <c r="J1021" s="269"/>
      <c r="L1021" s="296"/>
      <c r="M1021" s="296"/>
      <c r="N1021" s="296"/>
      <c r="O1021" s="296"/>
      <c r="P1021" s="296"/>
      <c r="Q1021" s="296"/>
      <c r="AA1021" s="286"/>
      <c r="AB1021" s="286"/>
      <c r="AC1021" s="289"/>
      <c r="AH1021" s="281"/>
      <c r="AI1021" s="281"/>
      <c r="AJ1021" s="281"/>
      <c r="AK1021" s="281"/>
      <c r="AL1021" s="281"/>
      <c r="AN1021" s="113"/>
      <c r="AO1021" s="113"/>
      <c r="AP1021" s="113"/>
      <c r="AQ1021" s="113"/>
      <c r="AR1021" s="113"/>
    </row>
    <row r="1022" spans="10:44">
      <c r="J1022" s="269"/>
      <c r="L1022" s="296"/>
      <c r="M1022" s="296"/>
      <c r="N1022" s="296"/>
      <c r="O1022" s="296"/>
      <c r="P1022" s="296"/>
      <c r="Q1022" s="296"/>
      <c r="AA1022" s="286"/>
      <c r="AB1022" s="286"/>
      <c r="AC1022" s="289"/>
      <c r="AH1022" s="281"/>
      <c r="AI1022" s="281"/>
      <c r="AJ1022" s="281"/>
      <c r="AK1022" s="281"/>
      <c r="AL1022" s="281"/>
      <c r="AN1022" s="113"/>
      <c r="AO1022" s="113"/>
      <c r="AP1022" s="113"/>
      <c r="AQ1022" s="113"/>
      <c r="AR1022" s="113"/>
    </row>
    <row r="1023" spans="10:44">
      <c r="J1023" s="269"/>
      <c r="L1023" s="296"/>
      <c r="M1023" s="296"/>
      <c r="N1023" s="296"/>
      <c r="O1023" s="296"/>
      <c r="P1023" s="296"/>
      <c r="Q1023" s="296"/>
      <c r="AA1023" s="286"/>
      <c r="AB1023" s="286"/>
      <c r="AC1023" s="289"/>
      <c r="AH1023" s="281"/>
      <c r="AI1023" s="281"/>
      <c r="AJ1023" s="281"/>
      <c r="AK1023" s="281"/>
      <c r="AL1023" s="281"/>
      <c r="AN1023" s="113"/>
      <c r="AO1023" s="113"/>
      <c r="AP1023" s="113"/>
      <c r="AQ1023" s="113"/>
      <c r="AR1023" s="113"/>
    </row>
    <row r="1024" spans="10:44">
      <c r="J1024" s="269"/>
      <c r="L1024" s="296"/>
      <c r="M1024" s="296"/>
      <c r="N1024" s="296"/>
      <c r="O1024" s="296"/>
      <c r="P1024" s="296"/>
      <c r="Q1024" s="296"/>
      <c r="AA1024" s="286"/>
      <c r="AB1024" s="286"/>
      <c r="AC1024" s="289"/>
      <c r="AH1024" s="281"/>
      <c r="AI1024" s="281"/>
      <c r="AJ1024" s="281"/>
      <c r="AK1024" s="281"/>
      <c r="AL1024" s="281"/>
      <c r="AN1024" s="113"/>
      <c r="AO1024" s="113"/>
      <c r="AP1024" s="113"/>
      <c r="AQ1024" s="113"/>
      <c r="AR1024" s="113"/>
    </row>
    <row r="1025" spans="10:44">
      <c r="J1025" s="269"/>
      <c r="L1025" s="296"/>
      <c r="M1025" s="296"/>
      <c r="N1025" s="296"/>
      <c r="O1025" s="296"/>
      <c r="P1025" s="296"/>
      <c r="Q1025" s="296"/>
      <c r="AA1025" s="286"/>
      <c r="AB1025" s="286"/>
      <c r="AC1025" s="289"/>
      <c r="AH1025" s="281"/>
      <c r="AI1025" s="281"/>
      <c r="AJ1025" s="281"/>
      <c r="AK1025" s="281"/>
      <c r="AL1025" s="281"/>
      <c r="AN1025" s="113"/>
      <c r="AO1025" s="113"/>
      <c r="AP1025" s="113"/>
      <c r="AQ1025" s="113"/>
      <c r="AR1025" s="113"/>
    </row>
    <row r="1026" spans="10:44">
      <c r="J1026" s="269"/>
      <c r="L1026" s="296"/>
      <c r="M1026" s="296"/>
      <c r="N1026" s="296"/>
      <c r="O1026" s="296"/>
      <c r="P1026" s="296"/>
      <c r="Q1026" s="296"/>
      <c r="AA1026" s="286"/>
      <c r="AB1026" s="286"/>
      <c r="AC1026" s="289"/>
      <c r="AH1026" s="281"/>
      <c r="AI1026" s="281"/>
      <c r="AJ1026" s="281"/>
      <c r="AK1026" s="281"/>
      <c r="AL1026" s="281"/>
      <c r="AN1026" s="113"/>
      <c r="AO1026" s="113"/>
      <c r="AP1026" s="113"/>
      <c r="AQ1026" s="113"/>
      <c r="AR1026" s="113"/>
    </row>
    <row r="1027" spans="10:44">
      <c r="J1027" s="269"/>
      <c r="L1027" s="296"/>
      <c r="M1027" s="296"/>
      <c r="N1027" s="296"/>
      <c r="O1027" s="296"/>
      <c r="P1027" s="296"/>
      <c r="Q1027" s="296"/>
      <c r="AA1027" s="286"/>
      <c r="AB1027" s="286"/>
      <c r="AC1027" s="289"/>
      <c r="AH1027" s="281"/>
      <c r="AI1027" s="281"/>
      <c r="AJ1027" s="281"/>
      <c r="AK1027" s="281"/>
      <c r="AL1027" s="281"/>
      <c r="AN1027" s="113"/>
      <c r="AO1027" s="113"/>
      <c r="AP1027" s="113"/>
      <c r="AQ1027" s="113"/>
      <c r="AR1027" s="113"/>
    </row>
    <row r="1028" spans="10:44">
      <c r="J1028" s="269"/>
      <c r="L1028" s="296"/>
      <c r="M1028" s="296"/>
      <c r="N1028" s="296"/>
      <c r="O1028" s="296"/>
      <c r="P1028" s="296"/>
      <c r="Q1028" s="296"/>
      <c r="AA1028" s="286"/>
      <c r="AB1028" s="286"/>
      <c r="AC1028" s="289"/>
      <c r="AH1028" s="281"/>
      <c r="AI1028" s="281"/>
      <c r="AJ1028" s="281"/>
      <c r="AK1028" s="281"/>
      <c r="AL1028" s="281"/>
      <c r="AN1028" s="113"/>
      <c r="AO1028" s="113"/>
      <c r="AP1028" s="113"/>
      <c r="AQ1028" s="113"/>
      <c r="AR1028" s="113"/>
    </row>
    <row r="1029" spans="10:44">
      <c r="J1029" s="269"/>
      <c r="L1029" s="296"/>
      <c r="M1029" s="296"/>
      <c r="N1029" s="296"/>
      <c r="O1029" s="296"/>
      <c r="P1029" s="296"/>
      <c r="Q1029" s="296"/>
      <c r="AA1029" s="286"/>
      <c r="AB1029" s="286"/>
      <c r="AC1029" s="289"/>
      <c r="AH1029" s="281"/>
      <c r="AI1029" s="281"/>
      <c r="AJ1029" s="281"/>
      <c r="AK1029" s="281"/>
      <c r="AL1029" s="281"/>
      <c r="AN1029" s="113"/>
      <c r="AO1029" s="113"/>
      <c r="AP1029" s="113"/>
      <c r="AQ1029" s="113"/>
      <c r="AR1029" s="113"/>
    </row>
    <row r="1030" spans="10:44">
      <c r="J1030" s="269"/>
      <c r="L1030" s="296"/>
      <c r="M1030" s="296"/>
      <c r="N1030" s="296"/>
      <c r="O1030" s="296"/>
      <c r="P1030" s="296"/>
      <c r="Q1030" s="296"/>
      <c r="AA1030" s="286"/>
      <c r="AB1030" s="286"/>
      <c r="AC1030" s="289"/>
      <c r="AH1030" s="281"/>
      <c r="AI1030" s="281"/>
      <c r="AJ1030" s="281"/>
      <c r="AK1030" s="281"/>
      <c r="AL1030" s="281"/>
      <c r="AN1030" s="113"/>
      <c r="AO1030" s="113"/>
      <c r="AP1030" s="113"/>
      <c r="AQ1030" s="113"/>
      <c r="AR1030" s="113"/>
    </row>
    <row r="1031" spans="10:44">
      <c r="J1031" s="269"/>
      <c r="L1031" s="296"/>
      <c r="M1031" s="296"/>
      <c r="N1031" s="296"/>
      <c r="O1031" s="296"/>
      <c r="P1031" s="296"/>
      <c r="Q1031" s="296"/>
      <c r="AA1031" s="286"/>
      <c r="AB1031" s="286"/>
      <c r="AC1031" s="289"/>
      <c r="AH1031" s="281"/>
      <c r="AI1031" s="281"/>
      <c r="AJ1031" s="281"/>
      <c r="AK1031" s="281"/>
      <c r="AL1031" s="281"/>
      <c r="AN1031" s="113"/>
      <c r="AO1031" s="113"/>
      <c r="AP1031" s="113"/>
      <c r="AQ1031" s="113"/>
      <c r="AR1031" s="113"/>
    </row>
    <row r="1032" spans="10:44">
      <c r="J1032" s="269"/>
      <c r="L1032" s="296"/>
      <c r="M1032" s="296"/>
      <c r="N1032" s="296"/>
      <c r="O1032" s="296"/>
      <c r="P1032" s="296"/>
      <c r="Q1032" s="296"/>
      <c r="AA1032" s="286"/>
      <c r="AB1032" s="286"/>
      <c r="AC1032" s="289"/>
      <c r="AH1032" s="281"/>
      <c r="AI1032" s="281"/>
      <c r="AJ1032" s="281"/>
      <c r="AK1032" s="281"/>
      <c r="AL1032" s="281"/>
      <c r="AN1032" s="113"/>
      <c r="AO1032" s="113"/>
      <c r="AP1032" s="113"/>
      <c r="AQ1032" s="113"/>
      <c r="AR1032" s="113"/>
    </row>
    <row r="1033" spans="10:44">
      <c r="J1033" s="269"/>
      <c r="L1033" s="296"/>
      <c r="M1033" s="296"/>
      <c r="N1033" s="296"/>
      <c r="O1033" s="296"/>
      <c r="P1033" s="296"/>
      <c r="Q1033" s="296"/>
      <c r="AA1033" s="286"/>
      <c r="AB1033" s="286"/>
      <c r="AC1033" s="289"/>
      <c r="AH1033" s="281"/>
      <c r="AI1033" s="281"/>
      <c r="AJ1033" s="281"/>
      <c r="AK1033" s="281"/>
      <c r="AL1033" s="281"/>
      <c r="AN1033" s="113"/>
      <c r="AO1033" s="113"/>
      <c r="AP1033" s="113"/>
      <c r="AQ1033" s="113"/>
      <c r="AR1033" s="113"/>
    </row>
    <row r="1034" spans="10:44">
      <c r="J1034" s="269"/>
      <c r="L1034" s="296"/>
      <c r="M1034" s="296"/>
      <c r="N1034" s="296"/>
      <c r="O1034" s="296"/>
      <c r="P1034" s="296"/>
      <c r="Q1034" s="296"/>
      <c r="AA1034" s="286"/>
      <c r="AB1034" s="286"/>
      <c r="AC1034" s="289"/>
      <c r="AH1034" s="281"/>
      <c r="AI1034" s="281"/>
      <c r="AJ1034" s="281"/>
      <c r="AK1034" s="281"/>
      <c r="AL1034" s="281"/>
      <c r="AN1034" s="113"/>
      <c r="AO1034" s="113"/>
      <c r="AP1034" s="113"/>
      <c r="AQ1034" s="113"/>
      <c r="AR1034" s="113"/>
    </row>
    <row r="1035" spans="10:44">
      <c r="J1035" s="269"/>
      <c r="L1035" s="296"/>
      <c r="M1035" s="296"/>
      <c r="N1035" s="296"/>
      <c r="O1035" s="296"/>
      <c r="P1035" s="296"/>
      <c r="Q1035" s="296"/>
      <c r="AA1035" s="286"/>
      <c r="AB1035" s="286"/>
      <c r="AC1035" s="289"/>
      <c r="AH1035" s="281"/>
      <c r="AI1035" s="281"/>
      <c r="AJ1035" s="281"/>
      <c r="AK1035" s="281"/>
      <c r="AL1035" s="281"/>
      <c r="AN1035" s="113"/>
      <c r="AO1035" s="113"/>
      <c r="AP1035" s="113"/>
      <c r="AQ1035" s="113"/>
      <c r="AR1035" s="113"/>
    </row>
    <row r="1036" spans="10:44">
      <c r="J1036" s="269"/>
      <c r="L1036" s="296"/>
      <c r="M1036" s="296"/>
      <c r="N1036" s="296"/>
      <c r="O1036" s="296"/>
      <c r="P1036" s="296"/>
      <c r="Q1036" s="296"/>
      <c r="AA1036" s="286"/>
      <c r="AB1036" s="286"/>
      <c r="AC1036" s="289"/>
      <c r="AH1036" s="281"/>
      <c r="AI1036" s="281"/>
      <c r="AJ1036" s="281"/>
      <c r="AK1036" s="281"/>
      <c r="AL1036" s="281"/>
      <c r="AN1036" s="113"/>
      <c r="AO1036" s="113"/>
      <c r="AP1036" s="113"/>
      <c r="AQ1036" s="113"/>
      <c r="AR1036" s="113"/>
    </row>
    <row r="1037" spans="10:44">
      <c r="J1037" s="269"/>
      <c r="L1037" s="296"/>
      <c r="M1037" s="296"/>
      <c r="N1037" s="296"/>
      <c r="O1037" s="296"/>
      <c r="P1037" s="296"/>
      <c r="Q1037" s="296"/>
      <c r="AA1037" s="286"/>
      <c r="AB1037" s="286"/>
      <c r="AC1037" s="289"/>
      <c r="AH1037" s="281"/>
      <c r="AI1037" s="281"/>
      <c r="AJ1037" s="281"/>
      <c r="AK1037" s="281"/>
      <c r="AL1037" s="281"/>
      <c r="AN1037" s="113"/>
      <c r="AO1037" s="113"/>
      <c r="AP1037" s="113"/>
      <c r="AQ1037" s="113"/>
      <c r="AR1037" s="113"/>
    </row>
    <row r="1038" spans="10:44">
      <c r="J1038" s="269"/>
      <c r="L1038" s="296"/>
      <c r="M1038" s="296"/>
      <c r="N1038" s="296"/>
      <c r="O1038" s="296"/>
      <c r="P1038" s="296"/>
      <c r="Q1038" s="296"/>
      <c r="AA1038" s="286"/>
      <c r="AB1038" s="286"/>
      <c r="AC1038" s="289"/>
      <c r="AH1038" s="281"/>
      <c r="AI1038" s="281"/>
      <c r="AJ1038" s="281"/>
      <c r="AK1038" s="281"/>
      <c r="AL1038" s="281"/>
      <c r="AN1038" s="113"/>
      <c r="AO1038" s="113"/>
      <c r="AP1038" s="113"/>
      <c r="AQ1038" s="113"/>
      <c r="AR1038" s="113"/>
    </row>
    <row r="1039" spans="10:44">
      <c r="J1039" s="269"/>
      <c r="L1039" s="296"/>
      <c r="M1039" s="296"/>
      <c r="N1039" s="296"/>
      <c r="O1039" s="296"/>
      <c r="P1039" s="296"/>
      <c r="Q1039" s="296"/>
      <c r="AA1039" s="286"/>
      <c r="AB1039" s="286"/>
      <c r="AC1039" s="289"/>
      <c r="AH1039" s="281"/>
      <c r="AI1039" s="281"/>
      <c r="AJ1039" s="281"/>
      <c r="AK1039" s="281"/>
      <c r="AL1039" s="281"/>
      <c r="AN1039" s="113"/>
      <c r="AO1039" s="113"/>
      <c r="AP1039" s="113"/>
      <c r="AQ1039" s="113"/>
      <c r="AR1039" s="113"/>
    </row>
    <row r="1040" spans="10:44">
      <c r="J1040" s="269"/>
      <c r="L1040" s="296"/>
      <c r="M1040" s="296"/>
      <c r="N1040" s="296"/>
      <c r="O1040" s="296"/>
      <c r="P1040" s="296"/>
      <c r="Q1040" s="296"/>
      <c r="AA1040" s="286"/>
      <c r="AB1040" s="286"/>
      <c r="AC1040" s="289"/>
      <c r="AH1040" s="281"/>
      <c r="AI1040" s="281"/>
      <c r="AJ1040" s="281"/>
      <c r="AK1040" s="281"/>
      <c r="AL1040" s="281"/>
      <c r="AN1040" s="113"/>
      <c r="AO1040" s="113"/>
      <c r="AP1040" s="113"/>
      <c r="AQ1040" s="113"/>
      <c r="AR1040" s="113"/>
    </row>
    <row r="1041" spans="10:44">
      <c r="J1041" s="269"/>
      <c r="L1041" s="296"/>
      <c r="M1041" s="296"/>
      <c r="N1041" s="296"/>
      <c r="O1041" s="296"/>
      <c r="P1041" s="296"/>
      <c r="Q1041" s="296"/>
      <c r="AA1041" s="286"/>
      <c r="AB1041" s="286"/>
      <c r="AC1041" s="289"/>
      <c r="AH1041" s="281"/>
      <c r="AI1041" s="281"/>
      <c r="AJ1041" s="281"/>
      <c r="AK1041" s="281"/>
      <c r="AL1041" s="281"/>
      <c r="AN1041" s="113"/>
      <c r="AO1041" s="113"/>
      <c r="AP1041" s="113"/>
      <c r="AQ1041" s="113"/>
      <c r="AR1041" s="113"/>
    </row>
    <row r="1042" spans="10:44">
      <c r="J1042" s="269"/>
      <c r="L1042" s="296"/>
      <c r="M1042" s="296"/>
      <c r="N1042" s="296"/>
      <c r="O1042" s="296"/>
      <c r="P1042" s="296"/>
      <c r="Q1042" s="296"/>
      <c r="AA1042" s="286"/>
      <c r="AB1042" s="286"/>
      <c r="AC1042" s="289"/>
      <c r="AH1042" s="281"/>
      <c r="AI1042" s="281"/>
      <c r="AJ1042" s="281"/>
      <c r="AK1042" s="281"/>
      <c r="AL1042" s="281"/>
      <c r="AN1042" s="113"/>
      <c r="AO1042" s="113"/>
      <c r="AP1042" s="113"/>
      <c r="AQ1042" s="113"/>
      <c r="AR1042" s="113"/>
    </row>
    <row r="1043" spans="10:44">
      <c r="J1043" s="269"/>
      <c r="L1043" s="296"/>
      <c r="M1043" s="296"/>
      <c r="N1043" s="296"/>
      <c r="O1043" s="296"/>
      <c r="P1043" s="296"/>
      <c r="Q1043" s="296"/>
      <c r="AA1043" s="286"/>
      <c r="AB1043" s="286"/>
      <c r="AC1043" s="289"/>
      <c r="AH1043" s="281"/>
      <c r="AI1043" s="281"/>
      <c r="AJ1043" s="281"/>
      <c r="AK1043" s="281"/>
      <c r="AL1043" s="281"/>
      <c r="AN1043" s="113"/>
      <c r="AO1043" s="113"/>
      <c r="AP1043" s="113"/>
      <c r="AQ1043" s="113"/>
      <c r="AR1043" s="113"/>
    </row>
    <row r="1044" spans="10:44">
      <c r="J1044" s="269"/>
      <c r="L1044" s="296"/>
      <c r="M1044" s="296"/>
      <c r="N1044" s="296"/>
      <c r="O1044" s="296"/>
      <c r="P1044" s="296"/>
      <c r="Q1044" s="296"/>
      <c r="AA1044" s="286"/>
      <c r="AB1044" s="286"/>
      <c r="AC1044" s="289"/>
      <c r="AH1044" s="281"/>
      <c r="AI1044" s="281"/>
      <c r="AJ1044" s="281"/>
      <c r="AK1044" s="281"/>
      <c r="AL1044" s="281"/>
      <c r="AN1044" s="113"/>
      <c r="AO1044" s="113"/>
      <c r="AP1044" s="113"/>
      <c r="AQ1044" s="113"/>
      <c r="AR1044" s="113"/>
    </row>
    <row r="1045" spans="10:44">
      <c r="J1045" s="269"/>
      <c r="L1045" s="296"/>
      <c r="M1045" s="296"/>
      <c r="N1045" s="296"/>
      <c r="O1045" s="296"/>
      <c r="P1045" s="296"/>
      <c r="Q1045" s="296"/>
      <c r="AA1045" s="286"/>
      <c r="AB1045" s="286"/>
      <c r="AC1045" s="289"/>
      <c r="AH1045" s="281"/>
      <c r="AI1045" s="281"/>
      <c r="AJ1045" s="281"/>
      <c r="AK1045" s="281"/>
      <c r="AL1045" s="281"/>
      <c r="AN1045" s="113"/>
      <c r="AO1045" s="113"/>
      <c r="AP1045" s="113"/>
      <c r="AQ1045" s="113"/>
      <c r="AR1045" s="113"/>
    </row>
    <row r="1046" spans="10:44">
      <c r="J1046" s="269"/>
      <c r="L1046" s="296"/>
      <c r="M1046" s="296"/>
      <c r="N1046" s="296"/>
      <c r="O1046" s="296"/>
      <c r="P1046" s="296"/>
      <c r="Q1046" s="296"/>
      <c r="AA1046" s="286"/>
      <c r="AB1046" s="286"/>
      <c r="AC1046" s="289"/>
      <c r="AH1046" s="281"/>
      <c r="AI1046" s="281"/>
      <c r="AJ1046" s="281"/>
      <c r="AK1046" s="281"/>
      <c r="AL1046" s="281"/>
      <c r="AN1046" s="113"/>
      <c r="AO1046" s="113"/>
      <c r="AP1046" s="113"/>
      <c r="AQ1046" s="113"/>
      <c r="AR1046" s="113"/>
    </row>
    <row r="1047" spans="10:44">
      <c r="J1047" s="269"/>
      <c r="L1047" s="296"/>
      <c r="M1047" s="296"/>
      <c r="N1047" s="296"/>
      <c r="O1047" s="296"/>
      <c r="P1047" s="296"/>
      <c r="Q1047" s="296"/>
      <c r="AA1047" s="286"/>
      <c r="AB1047" s="286"/>
      <c r="AC1047" s="289"/>
      <c r="AH1047" s="281"/>
      <c r="AI1047" s="281"/>
      <c r="AJ1047" s="281"/>
      <c r="AK1047" s="281"/>
      <c r="AL1047" s="281"/>
      <c r="AN1047" s="113"/>
      <c r="AO1047" s="113"/>
      <c r="AP1047" s="113"/>
      <c r="AQ1047" s="113"/>
      <c r="AR1047" s="113"/>
    </row>
    <row r="1048" spans="10:44">
      <c r="J1048" s="269"/>
      <c r="L1048" s="296"/>
      <c r="M1048" s="296"/>
      <c r="N1048" s="296"/>
      <c r="O1048" s="296"/>
      <c r="P1048" s="296"/>
      <c r="Q1048" s="296"/>
      <c r="AA1048" s="286"/>
      <c r="AB1048" s="286"/>
      <c r="AC1048" s="289"/>
      <c r="AH1048" s="281"/>
      <c r="AI1048" s="281"/>
      <c r="AJ1048" s="281"/>
      <c r="AK1048" s="281"/>
      <c r="AL1048" s="281"/>
      <c r="AN1048" s="113"/>
      <c r="AO1048" s="113"/>
      <c r="AP1048" s="113"/>
      <c r="AQ1048" s="113"/>
      <c r="AR1048" s="113"/>
    </row>
    <row r="1049" spans="10:44">
      <c r="J1049" s="269"/>
      <c r="L1049" s="296"/>
      <c r="M1049" s="296"/>
      <c r="N1049" s="296"/>
      <c r="O1049" s="296"/>
      <c r="P1049" s="296"/>
      <c r="Q1049" s="296"/>
      <c r="AA1049" s="286"/>
      <c r="AB1049" s="286"/>
      <c r="AC1049" s="289"/>
      <c r="AH1049" s="281"/>
      <c r="AI1049" s="281"/>
      <c r="AJ1049" s="281"/>
      <c r="AK1049" s="281"/>
      <c r="AL1049" s="281"/>
      <c r="AN1049" s="113"/>
      <c r="AO1049" s="113"/>
      <c r="AP1049" s="113"/>
      <c r="AQ1049" s="113"/>
      <c r="AR1049" s="113"/>
    </row>
    <row r="1050" spans="10:44">
      <c r="J1050" s="269"/>
      <c r="L1050" s="296"/>
      <c r="M1050" s="296"/>
      <c r="N1050" s="296"/>
      <c r="O1050" s="296"/>
      <c r="P1050" s="296"/>
      <c r="Q1050" s="296"/>
      <c r="AA1050" s="286"/>
      <c r="AB1050" s="286"/>
      <c r="AC1050" s="289"/>
      <c r="AH1050" s="281"/>
      <c r="AI1050" s="281"/>
      <c r="AJ1050" s="281"/>
      <c r="AK1050" s="281"/>
      <c r="AL1050" s="281"/>
      <c r="AN1050" s="113"/>
      <c r="AO1050" s="113"/>
      <c r="AP1050" s="113"/>
      <c r="AQ1050" s="113"/>
      <c r="AR1050" s="113"/>
    </row>
    <row r="1051" spans="10:44">
      <c r="J1051" s="269"/>
      <c r="L1051" s="296"/>
      <c r="M1051" s="296"/>
      <c r="N1051" s="296"/>
      <c r="O1051" s="296"/>
      <c r="P1051" s="296"/>
      <c r="Q1051" s="296"/>
      <c r="AA1051" s="286"/>
      <c r="AB1051" s="286"/>
      <c r="AC1051" s="289"/>
      <c r="AH1051" s="281"/>
      <c r="AI1051" s="281"/>
      <c r="AJ1051" s="281"/>
      <c r="AK1051" s="281"/>
      <c r="AL1051" s="281"/>
      <c r="AN1051" s="113"/>
      <c r="AO1051" s="113"/>
      <c r="AP1051" s="113"/>
      <c r="AQ1051" s="113"/>
      <c r="AR1051" s="113"/>
    </row>
    <row r="1052" spans="10:44">
      <c r="J1052" s="269"/>
      <c r="L1052" s="296"/>
      <c r="M1052" s="296"/>
      <c r="N1052" s="296"/>
      <c r="O1052" s="296"/>
      <c r="P1052" s="296"/>
      <c r="Q1052" s="296"/>
      <c r="AA1052" s="286"/>
      <c r="AB1052" s="286"/>
      <c r="AC1052" s="289"/>
      <c r="AH1052" s="281"/>
      <c r="AI1052" s="281"/>
      <c r="AJ1052" s="281"/>
      <c r="AK1052" s="281"/>
      <c r="AL1052" s="281"/>
      <c r="AN1052" s="113"/>
      <c r="AO1052" s="113"/>
      <c r="AP1052" s="113"/>
      <c r="AQ1052" s="113"/>
      <c r="AR1052" s="113"/>
    </row>
    <row r="1053" spans="10:44">
      <c r="J1053" s="269"/>
      <c r="L1053" s="296"/>
      <c r="M1053" s="296"/>
      <c r="N1053" s="296"/>
      <c r="O1053" s="296"/>
      <c r="P1053" s="296"/>
      <c r="Q1053" s="296"/>
      <c r="AA1053" s="286"/>
      <c r="AB1053" s="286"/>
      <c r="AC1053" s="289"/>
      <c r="AH1053" s="281"/>
      <c r="AI1053" s="281"/>
      <c r="AJ1053" s="281"/>
      <c r="AK1053" s="281"/>
      <c r="AL1053" s="281"/>
      <c r="AN1053" s="113"/>
      <c r="AO1053" s="113"/>
      <c r="AP1053" s="113"/>
      <c r="AQ1053" s="113"/>
      <c r="AR1053" s="113"/>
    </row>
    <row r="1054" spans="10:44">
      <c r="J1054" s="269"/>
      <c r="L1054" s="296"/>
      <c r="M1054" s="296"/>
      <c r="N1054" s="296"/>
      <c r="O1054" s="296"/>
      <c r="P1054" s="296"/>
      <c r="Q1054" s="296"/>
      <c r="AA1054" s="286"/>
      <c r="AB1054" s="286"/>
      <c r="AC1054" s="289"/>
      <c r="AH1054" s="281"/>
      <c r="AI1054" s="281"/>
      <c r="AJ1054" s="281"/>
      <c r="AK1054" s="281"/>
      <c r="AL1054" s="281"/>
      <c r="AN1054" s="113"/>
      <c r="AO1054" s="113"/>
      <c r="AP1054" s="113"/>
      <c r="AQ1054" s="113"/>
      <c r="AR1054" s="113"/>
    </row>
    <row r="1055" spans="10:44">
      <c r="J1055" s="269"/>
      <c r="L1055" s="296"/>
      <c r="M1055" s="296"/>
      <c r="N1055" s="296"/>
      <c r="O1055" s="296"/>
      <c r="P1055" s="296"/>
      <c r="Q1055" s="296"/>
      <c r="AA1055" s="286"/>
      <c r="AB1055" s="286"/>
      <c r="AC1055" s="289"/>
      <c r="AH1055" s="281"/>
      <c r="AI1055" s="281"/>
      <c r="AJ1055" s="281"/>
      <c r="AK1055" s="281"/>
      <c r="AL1055" s="281"/>
      <c r="AN1055" s="113"/>
      <c r="AO1055" s="113"/>
      <c r="AP1055" s="113"/>
      <c r="AQ1055" s="113"/>
      <c r="AR1055" s="113"/>
    </row>
    <row r="1056" spans="10:44">
      <c r="J1056" s="269"/>
      <c r="L1056" s="296"/>
      <c r="M1056" s="296"/>
      <c r="N1056" s="296"/>
      <c r="O1056" s="296"/>
      <c r="P1056" s="296"/>
      <c r="Q1056" s="296"/>
      <c r="AA1056" s="286"/>
      <c r="AB1056" s="286"/>
      <c r="AC1056" s="289"/>
      <c r="AH1056" s="281"/>
      <c r="AI1056" s="281"/>
      <c r="AJ1056" s="281"/>
      <c r="AK1056" s="281"/>
      <c r="AL1056" s="281"/>
      <c r="AN1056" s="113"/>
      <c r="AO1056" s="113"/>
      <c r="AP1056" s="113"/>
      <c r="AQ1056" s="113"/>
      <c r="AR1056" s="113"/>
    </row>
    <row r="1057" spans="10:44">
      <c r="J1057" s="269"/>
      <c r="L1057" s="296"/>
      <c r="M1057" s="296"/>
      <c r="N1057" s="296"/>
      <c r="O1057" s="296"/>
      <c r="P1057" s="296"/>
      <c r="Q1057" s="296"/>
      <c r="AA1057" s="286"/>
      <c r="AB1057" s="286"/>
      <c r="AC1057" s="289"/>
      <c r="AH1057" s="281"/>
      <c r="AI1057" s="281"/>
      <c r="AJ1057" s="281"/>
      <c r="AK1057" s="281"/>
      <c r="AL1057" s="281"/>
      <c r="AN1057" s="113"/>
      <c r="AO1057" s="113"/>
      <c r="AP1057" s="113"/>
      <c r="AQ1057" s="113"/>
      <c r="AR1057" s="113"/>
    </row>
    <row r="1058" spans="10:44">
      <c r="J1058" s="269"/>
      <c r="L1058" s="296"/>
      <c r="M1058" s="296"/>
      <c r="N1058" s="296"/>
      <c r="O1058" s="296"/>
      <c r="P1058" s="296"/>
      <c r="Q1058" s="296"/>
      <c r="AA1058" s="286"/>
      <c r="AB1058" s="286"/>
      <c r="AC1058" s="289"/>
      <c r="AH1058" s="281"/>
      <c r="AI1058" s="281"/>
      <c r="AJ1058" s="281"/>
      <c r="AK1058" s="281"/>
      <c r="AL1058" s="281"/>
      <c r="AN1058" s="113"/>
      <c r="AO1058" s="113"/>
      <c r="AP1058" s="113"/>
      <c r="AQ1058" s="113"/>
      <c r="AR1058" s="113"/>
    </row>
    <row r="1059" spans="10:44">
      <c r="J1059" s="269"/>
      <c r="L1059" s="296"/>
      <c r="M1059" s="296"/>
      <c r="N1059" s="296"/>
      <c r="O1059" s="296"/>
      <c r="P1059" s="296"/>
      <c r="Q1059" s="296"/>
      <c r="AA1059" s="286"/>
      <c r="AB1059" s="286"/>
      <c r="AC1059" s="289"/>
      <c r="AH1059" s="281"/>
      <c r="AI1059" s="281"/>
      <c r="AJ1059" s="281"/>
      <c r="AK1059" s="281"/>
      <c r="AL1059" s="281"/>
      <c r="AN1059" s="113"/>
      <c r="AO1059" s="113"/>
      <c r="AP1059" s="113"/>
      <c r="AQ1059" s="113"/>
      <c r="AR1059" s="113"/>
    </row>
    <row r="1060" spans="10:44">
      <c r="J1060" s="269"/>
      <c r="L1060" s="296"/>
      <c r="M1060" s="296"/>
      <c r="N1060" s="296"/>
      <c r="O1060" s="296"/>
      <c r="P1060" s="296"/>
      <c r="Q1060" s="296"/>
      <c r="AA1060" s="286"/>
      <c r="AB1060" s="286"/>
      <c r="AC1060" s="289"/>
      <c r="AH1060" s="281"/>
      <c r="AI1060" s="281"/>
      <c r="AJ1060" s="281"/>
      <c r="AK1060" s="281"/>
      <c r="AL1060" s="281"/>
      <c r="AN1060" s="113"/>
      <c r="AO1060" s="113"/>
      <c r="AP1060" s="113"/>
      <c r="AQ1060" s="113"/>
      <c r="AR1060" s="113"/>
    </row>
    <row r="1061" spans="10:44">
      <c r="J1061" s="269"/>
      <c r="L1061" s="296"/>
      <c r="M1061" s="296"/>
      <c r="N1061" s="296"/>
      <c r="O1061" s="296"/>
      <c r="P1061" s="296"/>
      <c r="Q1061" s="296"/>
      <c r="AA1061" s="286"/>
      <c r="AB1061" s="286"/>
      <c r="AC1061" s="289"/>
      <c r="AH1061" s="281"/>
      <c r="AI1061" s="281"/>
      <c r="AJ1061" s="281"/>
      <c r="AK1061" s="281"/>
      <c r="AL1061" s="281"/>
      <c r="AN1061" s="113"/>
      <c r="AO1061" s="113"/>
      <c r="AP1061" s="113"/>
      <c r="AQ1061" s="113"/>
      <c r="AR1061" s="113"/>
    </row>
    <row r="1062" spans="10:44">
      <c r="J1062" s="269"/>
      <c r="L1062" s="296"/>
      <c r="M1062" s="296"/>
      <c r="N1062" s="296"/>
      <c r="O1062" s="296"/>
      <c r="P1062" s="296"/>
      <c r="Q1062" s="296"/>
      <c r="AA1062" s="286"/>
      <c r="AB1062" s="286"/>
      <c r="AC1062" s="289"/>
      <c r="AH1062" s="281"/>
      <c r="AI1062" s="281"/>
      <c r="AJ1062" s="281"/>
      <c r="AK1062" s="281"/>
      <c r="AL1062" s="281"/>
      <c r="AN1062" s="113"/>
      <c r="AO1062" s="113"/>
      <c r="AP1062" s="113"/>
      <c r="AQ1062" s="113"/>
      <c r="AR1062" s="113"/>
    </row>
    <row r="1063" spans="10:44">
      <c r="J1063" s="269"/>
      <c r="L1063" s="296"/>
      <c r="M1063" s="296"/>
      <c r="N1063" s="296"/>
      <c r="O1063" s="296"/>
      <c r="P1063" s="296"/>
      <c r="Q1063" s="296"/>
      <c r="AA1063" s="286"/>
      <c r="AB1063" s="286"/>
      <c r="AC1063" s="289"/>
      <c r="AH1063" s="281"/>
      <c r="AI1063" s="281"/>
      <c r="AJ1063" s="281"/>
      <c r="AK1063" s="281"/>
      <c r="AL1063" s="281"/>
      <c r="AN1063" s="113"/>
      <c r="AO1063" s="113"/>
      <c r="AP1063" s="113"/>
      <c r="AQ1063" s="113"/>
      <c r="AR1063" s="113"/>
    </row>
    <row r="1064" spans="10:44">
      <c r="J1064" s="269"/>
      <c r="L1064" s="296"/>
      <c r="M1064" s="296"/>
      <c r="N1064" s="296"/>
      <c r="O1064" s="296"/>
      <c r="P1064" s="296"/>
      <c r="Q1064" s="296"/>
      <c r="AA1064" s="286"/>
      <c r="AB1064" s="286"/>
      <c r="AC1064" s="289"/>
      <c r="AH1064" s="281"/>
      <c r="AI1064" s="281"/>
      <c r="AJ1064" s="281"/>
      <c r="AK1064" s="281"/>
      <c r="AL1064" s="281"/>
      <c r="AN1064" s="113"/>
      <c r="AO1064" s="113"/>
      <c r="AP1064" s="113"/>
      <c r="AQ1064" s="113"/>
      <c r="AR1064" s="113"/>
    </row>
    <row r="1065" spans="10:44">
      <c r="J1065" s="269"/>
      <c r="L1065" s="296"/>
      <c r="M1065" s="296"/>
      <c r="N1065" s="296"/>
      <c r="O1065" s="296"/>
      <c r="P1065" s="296"/>
      <c r="Q1065" s="296"/>
      <c r="AA1065" s="286"/>
      <c r="AB1065" s="286"/>
      <c r="AC1065" s="289"/>
      <c r="AH1065" s="281"/>
      <c r="AI1065" s="281"/>
      <c r="AJ1065" s="281"/>
      <c r="AK1065" s="281"/>
      <c r="AL1065" s="281"/>
      <c r="AN1065" s="113"/>
      <c r="AO1065" s="113"/>
      <c r="AP1065" s="113"/>
      <c r="AQ1065" s="113"/>
      <c r="AR1065" s="113"/>
    </row>
    <row r="1066" spans="10:44">
      <c r="J1066" s="269"/>
      <c r="L1066" s="296"/>
      <c r="M1066" s="296"/>
      <c r="N1066" s="296"/>
      <c r="O1066" s="296"/>
      <c r="P1066" s="296"/>
      <c r="Q1066" s="296"/>
      <c r="AA1066" s="286"/>
      <c r="AB1066" s="286"/>
      <c r="AC1066" s="289"/>
      <c r="AH1066" s="281"/>
      <c r="AI1066" s="281"/>
      <c r="AJ1066" s="281"/>
      <c r="AK1066" s="281"/>
      <c r="AL1066" s="281"/>
      <c r="AN1066" s="113"/>
      <c r="AO1066" s="113"/>
      <c r="AP1066" s="113"/>
      <c r="AQ1066" s="113"/>
      <c r="AR1066" s="113"/>
    </row>
    <row r="1067" spans="10:44">
      <c r="J1067" s="269"/>
      <c r="L1067" s="296"/>
      <c r="M1067" s="296"/>
      <c r="N1067" s="296"/>
      <c r="O1067" s="296"/>
      <c r="P1067" s="296"/>
      <c r="Q1067" s="296"/>
      <c r="AA1067" s="286"/>
      <c r="AB1067" s="286"/>
      <c r="AC1067" s="289"/>
      <c r="AH1067" s="281"/>
      <c r="AI1067" s="281"/>
      <c r="AJ1067" s="281"/>
      <c r="AK1067" s="281"/>
      <c r="AL1067" s="281"/>
      <c r="AN1067" s="113"/>
      <c r="AO1067" s="113"/>
      <c r="AP1067" s="113"/>
      <c r="AQ1067" s="113"/>
      <c r="AR1067" s="113"/>
    </row>
    <row r="1068" spans="10:44">
      <c r="J1068" s="269"/>
      <c r="L1068" s="296"/>
      <c r="M1068" s="296"/>
      <c r="N1068" s="296"/>
      <c r="O1068" s="296"/>
      <c r="P1068" s="296"/>
      <c r="Q1068" s="296"/>
      <c r="AA1068" s="286"/>
      <c r="AB1068" s="286"/>
      <c r="AC1068" s="289"/>
      <c r="AH1068" s="281"/>
      <c r="AI1068" s="281"/>
      <c r="AJ1068" s="281"/>
      <c r="AK1068" s="281"/>
      <c r="AL1068" s="281"/>
      <c r="AN1068" s="113"/>
      <c r="AO1068" s="113"/>
      <c r="AP1068" s="113"/>
      <c r="AQ1068" s="113"/>
      <c r="AR1068" s="113"/>
    </row>
    <row r="1069" spans="10:44">
      <c r="J1069" s="269"/>
      <c r="L1069" s="296"/>
      <c r="M1069" s="296"/>
      <c r="N1069" s="296"/>
      <c r="O1069" s="296"/>
      <c r="P1069" s="296"/>
      <c r="Q1069" s="296"/>
      <c r="AA1069" s="286"/>
      <c r="AB1069" s="286"/>
      <c r="AC1069" s="289"/>
      <c r="AH1069" s="281"/>
      <c r="AI1069" s="281"/>
      <c r="AJ1069" s="281"/>
      <c r="AK1069" s="281"/>
      <c r="AL1069" s="281"/>
      <c r="AN1069" s="113"/>
      <c r="AO1069" s="113"/>
      <c r="AP1069" s="113"/>
      <c r="AQ1069" s="113"/>
      <c r="AR1069" s="113"/>
    </row>
    <row r="1070" spans="10:44">
      <c r="J1070" s="269"/>
      <c r="L1070" s="296"/>
      <c r="M1070" s="296"/>
      <c r="N1070" s="296"/>
      <c r="O1070" s="296"/>
      <c r="P1070" s="296"/>
      <c r="Q1070" s="296"/>
      <c r="AA1070" s="286"/>
      <c r="AB1070" s="286"/>
      <c r="AC1070" s="289"/>
      <c r="AH1070" s="281"/>
      <c r="AI1070" s="281"/>
      <c r="AJ1070" s="281"/>
      <c r="AK1070" s="281"/>
      <c r="AL1070" s="281"/>
      <c r="AN1070" s="113"/>
      <c r="AO1070" s="113"/>
      <c r="AP1070" s="113"/>
      <c r="AQ1070" s="113"/>
      <c r="AR1070" s="113"/>
    </row>
    <row r="1071" spans="10:44">
      <c r="J1071" s="269"/>
      <c r="L1071" s="296"/>
      <c r="M1071" s="296"/>
      <c r="N1071" s="296"/>
      <c r="O1071" s="296"/>
      <c r="P1071" s="296"/>
      <c r="Q1071" s="296"/>
      <c r="AA1071" s="286"/>
      <c r="AB1071" s="286"/>
      <c r="AC1071" s="289"/>
      <c r="AH1071" s="281"/>
      <c r="AI1071" s="281"/>
      <c r="AJ1071" s="281"/>
      <c r="AK1071" s="281"/>
      <c r="AL1071" s="281"/>
      <c r="AN1071" s="113"/>
      <c r="AO1071" s="113"/>
      <c r="AP1071" s="113"/>
      <c r="AQ1071" s="113"/>
      <c r="AR1071" s="113"/>
    </row>
    <row r="1072" spans="10:44">
      <c r="J1072" s="269"/>
      <c r="L1072" s="296"/>
      <c r="M1072" s="296"/>
      <c r="N1072" s="296"/>
      <c r="O1072" s="296"/>
      <c r="P1072" s="296"/>
      <c r="Q1072" s="296"/>
      <c r="AA1072" s="286"/>
      <c r="AB1072" s="286"/>
      <c r="AC1072" s="289"/>
      <c r="AH1072" s="281"/>
      <c r="AI1072" s="281"/>
      <c r="AJ1072" s="281"/>
      <c r="AK1072" s="281"/>
      <c r="AL1072" s="281"/>
      <c r="AN1072" s="113"/>
      <c r="AO1072" s="113"/>
      <c r="AP1072" s="113"/>
      <c r="AQ1072" s="113"/>
      <c r="AR1072" s="113"/>
    </row>
    <row r="1073" spans="10:44">
      <c r="J1073" s="269"/>
      <c r="L1073" s="296"/>
      <c r="M1073" s="296"/>
      <c r="N1073" s="296"/>
      <c r="O1073" s="296"/>
      <c r="P1073" s="296"/>
      <c r="Q1073" s="296"/>
      <c r="AA1073" s="286"/>
      <c r="AB1073" s="286"/>
      <c r="AC1073" s="289"/>
      <c r="AH1073" s="281"/>
      <c r="AI1073" s="281"/>
      <c r="AJ1073" s="281"/>
      <c r="AK1073" s="281"/>
      <c r="AL1073" s="281"/>
      <c r="AN1073" s="113"/>
      <c r="AO1073" s="113"/>
      <c r="AP1073" s="113"/>
      <c r="AQ1073" s="113"/>
      <c r="AR1073" s="113"/>
    </row>
    <row r="1074" spans="10:44">
      <c r="J1074" s="269"/>
      <c r="L1074" s="296"/>
      <c r="M1074" s="296"/>
      <c r="N1074" s="296"/>
      <c r="O1074" s="296"/>
      <c r="P1074" s="296"/>
      <c r="Q1074" s="296"/>
      <c r="AA1074" s="286"/>
      <c r="AB1074" s="286"/>
      <c r="AC1074" s="289"/>
      <c r="AH1074" s="281"/>
      <c r="AI1074" s="281"/>
      <c r="AJ1074" s="281"/>
      <c r="AK1074" s="281"/>
      <c r="AL1074" s="281"/>
      <c r="AN1074" s="113"/>
      <c r="AO1074" s="113"/>
      <c r="AP1074" s="113"/>
      <c r="AQ1074" s="113"/>
      <c r="AR1074" s="113"/>
    </row>
    <row r="1075" spans="10:44">
      <c r="J1075" s="269"/>
      <c r="L1075" s="296"/>
      <c r="M1075" s="296"/>
      <c r="N1075" s="296"/>
      <c r="O1075" s="296"/>
      <c r="P1075" s="296"/>
      <c r="Q1075" s="296"/>
      <c r="AA1075" s="286"/>
      <c r="AB1075" s="286"/>
      <c r="AC1075" s="289"/>
      <c r="AH1075" s="281"/>
      <c r="AI1075" s="281"/>
      <c r="AJ1075" s="281"/>
      <c r="AK1075" s="281"/>
      <c r="AL1075" s="281"/>
      <c r="AN1075" s="113"/>
      <c r="AO1075" s="113"/>
      <c r="AP1075" s="113"/>
      <c r="AQ1075" s="113"/>
      <c r="AR1075" s="113"/>
    </row>
    <row r="1076" spans="10:44">
      <c r="J1076" s="269"/>
      <c r="L1076" s="296"/>
      <c r="M1076" s="296"/>
      <c r="N1076" s="296"/>
      <c r="O1076" s="296"/>
      <c r="P1076" s="296"/>
      <c r="Q1076" s="296"/>
      <c r="AA1076" s="286"/>
      <c r="AB1076" s="286"/>
      <c r="AC1076" s="289"/>
      <c r="AH1076" s="281"/>
      <c r="AI1076" s="281"/>
      <c r="AJ1076" s="281"/>
      <c r="AK1076" s="281"/>
      <c r="AL1076" s="281"/>
      <c r="AN1076" s="113"/>
      <c r="AO1076" s="113"/>
      <c r="AP1076" s="113"/>
      <c r="AQ1076" s="113"/>
      <c r="AR1076" s="113"/>
    </row>
    <row r="1077" spans="10:44">
      <c r="J1077" s="269"/>
      <c r="L1077" s="296"/>
      <c r="M1077" s="296"/>
      <c r="N1077" s="296"/>
      <c r="O1077" s="296"/>
      <c r="P1077" s="296"/>
      <c r="Q1077" s="296"/>
      <c r="AA1077" s="286"/>
      <c r="AB1077" s="286"/>
      <c r="AC1077" s="289"/>
      <c r="AH1077" s="281"/>
      <c r="AI1077" s="281"/>
      <c r="AJ1077" s="281"/>
      <c r="AK1077" s="281"/>
      <c r="AL1077" s="281"/>
      <c r="AN1077" s="113"/>
      <c r="AO1077" s="113"/>
      <c r="AP1077" s="113"/>
      <c r="AQ1077" s="113"/>
      <c r="AR1077" s="113"/>
    </row>
    <row r="1078" spans="10:44">
      <c r="J1078" s="269"/>
      <c r="L1078" s="296"/>
      <c r="M1078" s="296"/>
      <c r="N1078" s="296"/>
      <c r="O1078" s="296"/>
      <c r="P1078" s="296"/>
      <c r="Q1078" s="296"/>
      <c r="AA1078" s="286"/>
      <c r="AB1078" s="286"/>
      <c r="AC1078" s="289"/>
      <c r="AH1078" s="281"/>
      <c r="AI1078" s="281"/>
      <c r="AJ1078" s="281"/>
      <c r="AK1078" s="281"/>
      <c r="AL1078" s="281"/>
      <c r="AN1078" s="113"/>
      <c r="AO1078" s="113"/>
      <c r="AP1078" s="113"/>
      <c r="AQ1078" s="113"/>
      <c r="AR1078" s="113"/>
    </row>
    <row r="1079" spans="10:44">
      <c r="J1079" s="269"/>
      <c r="L1079" s="296"/>
      <c r="M1079" s="296"/>
      <c r="N1079" s="296"/>
      <c r="O1079" s="296"/>
      <c r="P1079" s="296"/>
      <c r="Q1079" s="296"/>
      <c r="AA1079" s="286"/>
      <c r="AB1079" s="286"/>
      <c r="AC1079" s="289"/>
      <c r="AH1079" s="281"/>
      <c r="AI1079" s="281"/>
      <c r="AJ1079" s="281"/>
      <c r="AK1079" s="281"/>
      <c r="AL1079" s="281"/>
      <c r="AN1079" s="113"/>
      <c r="AO1079" s="113"/>
      <c r="AP1079" s="113"/>
      <c r="AQ1079" s="113"/>
      <c r="AR1079" s="113"/>
    </row>
    <row r="1080" spans="10:44">
      <c r="J1080" s="269"/>
      <c r="L1080" s="296"/>
      <c r="M1080" s="296"/>
      <c r="N1080" s="296"/>
      <c r="O1080" s="296"/>
      <c r="P1080" s="296"/>
      <c r="Q1080" s="296"/>
      <c r="AA1080" s="286"/>
      <c r="AB1080" s="286"/>
      <c r="AC1080" s="289"/>
      <c r="AH1080" s="281"/>
      <c r="AI1080" s="281"/>
      <c r="AJ1080" s="281"/>
      <c r="AK1080" s="281"/>
      <c r="AL1080" s="281"/>
      <c r="AN1080" s="113"/>
      <c r="AO1080" s="113"/>
      <c r="AP1080" s="113"/>
      <c r="AQ1080" s="113"/>
      <c r="AR1080" s="113"/>
    </row>
    <row r="1081" spans="10:44">
      <c r="J1081" s="269"/>
      <c r="L1081" s="296"/>
      <c r="M1081" s="296"/>
      <c r="N1081" s="296"/>
      <c r="O1081" s="296"/>
      <c r="P1081" s="296"/>
      <c r="Q1081" s="296"/>
      <c r="AA1081" s="286"/>
      <c r="AB1081" s="286"/>
      <c r="AC1081" s="289"/>
      <c r="AH1081" s="281"/>
      <c r="AI1081" s="281"/>
      <c r="AJ1081" s="281"/>
      <c r="AK1081" s="281"/>
      <c r="AL1081" s="281"/>
      <c r="AN1081" s="113"/>
      <c r="AO1081" s="113"/>
      <c r="AP1081" s="113"/>
      <c r="AQ1081" s="113"/>
      <c r="AR1081" s="113"/>
    </row>
    <row r="1082" spans="10:44">
      <c r="J1082" s="269"/>
      <c r="L1082" s="296"/>
      <c r="M1082" s="296"/>
      <c r="N1082" s="296"/>
      <c r="O1082" s="296"/>
      <c r="P1082" s="296"/>
      <c r="Q1082" s="296"/>
      <c r="AA1082" s="286"/>
      <c r="AB1082" s="286"/>
      <c r="AC1082" s="289"/>
      <c r="AH1082" s="281"/>
      <c r="AI1082" s="281"/>
      <c r="AJ1082" s="281"/>
      <c r="AK1082" s="281"/>
      <c r="AL1082" s="281"/>
      <c r="AN1082" s="113"/>
      <c r="AO1082" s="113"/>
      <c r="AP1082" s="113"/>
      <c r="AQ1082" s="113"/>
      <c r="AR1082" s="113"/>
    </row>
    <row r="1083" spans="10:44">
      <c r="J1083" s="269"/>
      <c r="L1083" s="296"/>
      <c r="M1083" s="296"/>
      <c r="N1083" s="296"/>
      <c r="O1083" s="296"/>
      <c r="P1083" s="296"/>
      <c r="Q1083" s="296"/>
      <c r="AA1083" s="286"/>
      <c r="AB1083" s="286"/>
      <c r="AC1083" s="289"/>
      <c r="AH1083" s="281"/>
      <c r="AI1083" s="281"/>
      <c r="AJ1083" s="281"/>
      <c r="AK1083" s="281"/>
      <c r="AL1083" s="281"/>
      <c r="AN1083" s="113"/>
      <c r="AO1083" s="113"/>
      <c r="AP1083" s="113"/>
      <c r="AQ1083" s="113"/>
      <c r="AR1083" s="113"/>
    </row>
    <row r="1084" spans="10:44">
      <c r="J1084" s="269"/>
      <c r="L1084" s="296"/>
      <c r="M1084" s="296"/>
      <c r="N1084" s="296"/>
      <c r="O1084" s="296"/>
      <c r="P1084" s="296"/>
      <c r="Q1084" s="296"/>
      <c r="AA1084" s="286"/>
      <c r="AB1084" s="286"/>
      <c r="AC1084" s="289"/>
      <c r="AH1084" s="281"/>
      <c r="AI1084" s="281"/>
      <c r="AJ1084" s="281"/>
      <c r="AK1084" s="281"/>
      <c r="AL1084" s="281"/>
      <c r="AN1084" s="113"/>
      <c r="AO1084" s="113"/>
      <c r="AP1084" s="113"/>
      <c r="AQ1084" s="113"/>
      <c r="AR1084" s="113"/>
    </row>
    <row r="1085" spans="10:44">
      <c r="J1085" s="269"/>
      <c r="L1085" s="296"/>
      <c r="M1085" s="296"/>
      <c r="N1085" s="296"/>
      <c r="O1085" s="296"/>
      <c r="P1085" s="296"/>
      <c r="Q1085" s="296"/>
      <c r="AA1085" s="286"/>
      <c r="AB1085" s="286"/>
      <c r="AC1085" s="289"/>
      <c r="AH1085" s="281"/>
      <c r="AI1085" s="281"/>
      <c r="AJ1085" s="281"/>
      <c r="AK1085" s="281"/>
      <c r="AL1085" s="281"/>
      <c r="AN1085" s="113"/>
      <c r="AO1085" s="113"/>
      <c r="AP1085" s="113"/>
      <c r="AQ1085" s="113"/>
      <c r="AR1085" s="113"/>
    </row>
    <row r="1086" spans="10:44">
      <c r="J1086" s="269"/>
      <c r="L1086" s="296"/>
      <c r="M1086" s="296"/>
      <c r="N1086" s="296"/>
      <c r="O1086" s="296"/>
      <c r="P1086" s="296"/>
      <c r="Q1086" s="296"/>
      <c r="AA1086" s="286"/>
      <c r="AB1086" s="286"/>
      <c r="AC1086" s="289"/>
      <c r="AH1086" s="281"/>
      <c r="AI1086" s="281"/>
      <c r="AJ1086" s="281"/>
      <c r="AK1086" s="281"/>
      <c r="AL1086" s="281"/>
      <c r="AN1086" s="113"/>
      <c r="AO1086" s="113"/>
      <c r="AP1086" s="113"/>
      <c r="AQ1086" s="113"/>
      <c r="AR1086" s="113"/>
    </row>
    <row r="1087" spans="10:44">
      <c r="J1087" s="269"/>
      <c r="L1087" s="296"/>
      <c r="M1087" s="296"/>
      <c r="N1087" s="296"/>
      <c r="O1087" s="296"/>
      <c r="P1087" s="296"/>
      <c r="Q1087" s="296"/>
      <c r="AA1087" s="286"/>
      <c r="AB1087" s="286"/>
      <c r="AC1087" s="289"/>
      <c r="AH1087" s="281"/>
      <c r="AI1087" s="281"/>
      <c r="AJ1087" s="281"/>
      <c r="AK1087" s="281"/>
      <c r="AL1087" s="281"/>
      <c r="AN1087" s="113"/>
      <c r="AO1087" s="113"/>
      <c r="AP1087" s="113"/>
      <c r="AQ1087" s="113"/>
      <c r="AR1087" s="113"/>
    </row>
    <row r="1088" spans="10:44">
      <c r="J1088" s="269"/>
      <c r="L1088" s="296"/>
      <c r="M1088" s="296"/>
      <c r="N1088" s="296"/>
      <c r="O1088" s="296"/>
      <c r="P1088" s="296"/>
      <c r="Q1088" s="296"/>
      <c r="AA1088" s="286"/>
      <c r="AB1088" s="286"/>
      <c r="AC1088" s="289"/>
      <c r="AH1088" s="281"/>
      <c r="AI1088" s="281"/>
      <c r="AJ1088" s="281"/>
      <c r="AK1088" s="281"/>
      <c r="AL1088" s="281"/>
      <c r="AN1088" s="113"/>
      <c r="AO1088" s="113"/>
      <c r="AP1088" s="113"/>
      <c r="AQ1088" s="113"/>
      <c r="AR1088" s="113"/>
    </row>
    <row r="1089" spans="10:44">
      <c r="J1089" s="269"/>
      <c r="L1089" s="296"/>
      <c r="M1089" s="296"/>
      <c r="N1089" s="296"/>
      <c r="O1089" s="296"/>
      <c r="P1089" s="296"/>
      <c r="Q1089" s="296"/>
      <c r="AA1089" s="286"/>
      <c r="AB1089" s="286"/>
      <c r="AC1089" s="289"/>
      <c r="AH1089" s="281"/>
      <c r="AI1089" s="281"/>
      <c r="AJ1089" s="281"/>
      <c r="AK1089" s="281"/>
      <c r="AL1089" s="281"/>
      <c r="AN1089" s="113"/>
      <c r="AO1089" s="113"/>
      <c r="AP1089" s="113"/>
      <c r="AQ1089" s="113"/>
      <c r="AR1089" s="113"/>
    </row>
    <row r="1090" spans="10:44">
      <c r="J1090" s="269"/>
      <c r="L1090" s="296"/>
      <c r="M1090" s="296"/>
      <c r="N1090" s="296"/>
      <c r="O1090" s="296"/>
      <c r="P1090" s="296"/>
      <c r="Q1090" s="296"/>
      <c r="AA1090" s="286"/>
      <c r="AB1090" s="286"/>
      <c r="AC1090" s="289"/>
      <c r="AH1090" s="281"/>
      <c r="AI1090" s="281"/>
      <c r="AJ1090" s="281"/>
      <c r="AK1090" s="281"/>
      <c r="AL1090" s="281"/>
      <c r="AN1090" s="113"/>
      <c r="AO1090" s="113"/>
      <c r="AP1090" s="113"/>
      <c r="AQ1090" s="113"/>
      <c r="AR1090" s="113"/>
    </row>
    <row r="1091" spans="10:44">
      <c r="J1091" s="269"/>
      <c r="L1091" s="296"/>
      <c r="M1091" s="296"/>
      <c r="N1091" s="296"/>
      <c r="O1091" s="296"/>
      <c r="P1091" s="296"/>
      <c r="Q1091" s="296"/>
      <c r="AA1091" s="286"/>
      <c r="AB1091" s="286"/>
      <c r="AC1091" s="289"/>
      <c r="AH1091" s="281"/>
      <c r="AI1091" s="281"/>
      <c r="AJ1091" s="281"/>
      <c r="AK1091" s="281"/>
      <c r="AL1091" s="281"/>
      <c r="AN1091" s="113"/>
      <c r="AO1091" s="113"/>
      <c r="AP1091" s="113"/>
      <c r="AQ1091" s="113"/>
      <c r="AR1091" s="113"/>
    </row>
    <row r="1092" spans="10:44">
      <c r="J1092" s="269"/>
      <c r="L1092" s="296"/>
      <c r="M1092" s="296"/>
      <c r="N1092" s="296"/>
      <c r="O1092" s="296"/>
      <c r="P1092" s="296"/>
      <c r="Q1092" s="296"/>
      <c r="AA1092" s="286"/>
      <c r="AB1092" s="286"/>
      <c r="AC1092" s="289"/>
      <c r="AH1092" s="281"/>
      <c r="AI1092" s="281"/>
      <c r="AJ1092" s="281"/>
      <c r="AK1092" s="281"/>
      <c r="AL1092" s="281"/>
      <c r="AN1092" s="113"/>
      <c r="AO1092" s="113"/>
      <c r="AP1092" s="113"/>
      <c r="AQ1092" s="113"/>
      <c r="AR1092" s="113"/>
    </row>
    <row r="1093" spans="10:44">
      <c r="J1093" s="269"/>
      <c r="L1093" s="296"/>
      <c r="M1093" s="296"/>
      <c r="N1093" s="296"/>
      <c r="O1093" s="296"/>
      <c r="P1093" s="296"/>
      <c r="Q1093" s="296"/>
      <c r="AA1093" s="286"/>
      <c r="AB1093" s="286"/>
      <c r="AC1093" s="289"/>
      <c r="AH1093" s="281"/>
      <c r="AI1093" s="281"/>
      <c r="AJ1093" s="281"/>
      <c r="AK1093" s="281"/>
      <c r="AL1093" s="281"/>
      <c r="AN1093" s="113"/>
      <c r="AO1093" s="113"/>
      <c r="AP1093" s="113"/>
      <c r="AQ1093" s="113"/>
      <c r="AR1093" s="113"/>
    </row>
    <row r="1094" spans="10:44">
      <c r="J1094" s="269"/>
      <c r="L1094" s="296"/>
      <c r="M1094" s="296"/>
      <c r="N1094" s="296"/>
      <c r="O1094" s="296"/>
      <c r="P1094" s="296"/>
      <c r="Q1094" s="296"/>
      <c r="AA1094" s="286"/>
      <c r="AB1094" s="286"/>
      <c r="AC1094" s="289"/>
      <c r="AH1094" s="281"/>
      <c r="AI1094" s="281"/>
      <c r="AJ1094" s="281"/>
      <c r="AK1094" s="281"/>
      <c r="AL1094" s="281"/>
      <c r="AN1094" s="113"/>
      <c r="AO1094" s="113"/>
      <c r="AP1094" s="113"/>
      <c r="AQ1094" s="113"/>
      <c r="AR1094" s="113"/>
    </row>
    <row r="1095" spans="10:44">
      <c r="J1095" s="269"/>
      <c r="L1095" s="296"/>
      <c r="M1095" s="296"/>
      <c r="N1095" s="296"/>
      <c r="O1095" s="296"/>
      <c r="P1095" s="296"/>
      <c r="Q1095" s="296"/>
      <c r="AA1095" s="286"/>
      <c r="AB1095" s="286"/>
      <c r="AC1095" s="289"/>
      <c r="AH1095" s="281"/>
      <c r="AI1095" s="281"/>
      <c r="AJ1095" s="281"/>
      <c r="AK1095" s="281"/>
      <c r="AL1095" s="281"/>
      <c r="AN1095" s="113"/>
      <c r="AO1095" s="113"/>
      <c r="AP1095" s="113"/>
      <c r="AQ1095" s="113"/>
      <c r="AR1095" s="113"/>
    </row>
    <row r="1096" spans="10:44">
      <c r="J1096" s="269"/>
      <c r="L1096" s="296"/>
      <c r="M1096" s="296"/>
      <c r="N1096" s="296"/>
      <c r="O1096" s="296"/>
      <c r="P1096" s="296"/>
      <c r="Q1096" s="296"/>
      <c r="AA1096" s="286"/>
      <c r="AB1096" s="286"/>
      <c r="AC1096" s="289"/>
      <c r="AH1096" s="281"/>
      <c r="AI1096" s="281"/>
      <c r="AJ1096" s="281"/>
      <c r="AK1096" s="281"/>
      <c r="AL1096" s="281"/>
      <c r="AN1096" s="113"/>
      <c r="AO1096" s="113"/>
      <c r="AP1096" s="113"/>
      <c r="AQ1096" s="113"/>
      <c r="AR1096" s="113"/>
    </row>
    <row r="1097" spans="10:44">
      <c r="J1097" s="269"/>
      <c r="L1097" s="296"/>
      <c r="M1097" s="296"/>
      <c r="N1097" s="296"/>
      <c r="O1097" s="296"/>
      <c r="P1097" s="296"/>
      <c r="Q1097" s="296"/>
      <c r="AA1097" s="286"/>
      <c r="AB1097" s="286"/>
      <c r="AC1097" s="289"/>
      <c r="AH1097" s="281"/>
      <c r="AI1097" s="281"/>
      <c r="AJ1097" s="281"/>
      <c r="AK1097" s="281"/>
      <c r="AL1097" s="281"/>
      <c r="AN1097" s="113"/>
      <c r="AO1097" s="113"/>
      <c r="AP1097" s="113"/>
      <c r="AQ1097" s="113"/>
      <c r="AR1097" s="113"/>
    </row>
    <row r="1098" spans="10:44">
      <c r="J1098" s="269"/>
      <c r="L1098" s="296"/>
      <c r="M1098" s="296"/>
      <c r="N1098" s="296"/>
      <c r="O1098" s="296"/>
      <c r="P1098" s="296"/>
      <c r="Q1098" s="296"/>
      <c r="AA1098" s="286"/>
      <c r="AB1098" s="286"/>
      <c r="AC1098" s="289"/>
      <c r="AH1098" s="281"/>
      <c r="AI1098" s="281"/>
      <c r="AJ1098" s="281"/>
      <c r="AK1098" s="281"/>
      <c r="AL1098" s="281"/>
      <c r="AN1098" s="113"/>
      <c r="AO1098" s="113"/>
      <c r="AP1098" s="113"/>
      <c r="AQ1098" s="113"/>
      <c r="AR1098" s="113"/>
    </row>
    <row r="1099" spans="10:44">
      <c r="J1099" s="269"/>
      <c r="L1099" s="296"/>
      <c r="M1099" s="296"/>
      <c r="N1099" s="296"/>
      <c r="O1099" s="296"/>
      <c r="P1099" s="296"/>
      <c r="Q1099" s="296"/>
      <c r="AA1099" s="286"/>
      <c r="AB1099" s="286"/>
      <c r="AC1099" s="289"/>
      <c r="AH1099" s="281"/>
      <c r="AI1099" s="281"/>
      <c r="AJ1099" s="281"/>
      <c r="AK1099" s="281"/>
      <c r="AL1099" s="281"/>
      <c r="AN1099" s="113"/>
      <c r="AO1099" s="113"/>
      <c r="AP1099" s="113"/>
      <c r="AQ1099" s="113"/>
      <c r="AR1099" s="113"/>
    </row>
    <row r="1100" spans="10:44">
      <c r="J1100" s="269"/>
      <c r="L1100" s="296"/>
      <c r="M1100" s="296"/>
      <c r="N1100" s="296"/>
      <c r="O1100" s="296"/>
      <c r="P1100" s="296"/>
      <c r="Q1100" s="296"/>
      <c r="AA1100" s="286"/>
      <c r="AB1100" s="286"/>
      <c r="AC1100" s="289"/>
      <c r="AH1100" s="281"/>
      <c r="AI1100" s="281"/>
      <c r="AJ1100" s="281"/>
      <c r="AK1100" s="281"/>
      <c r="AL1100" s="281"/>
      <c r="AN1100" s="113"/>
      <c r="AO1100" s="113"/>
      <c r="AP1100" s="113"/>
      <c r="AQ1100" s="113"/>
      <c r="AR1100" s="113"/>
    </row>
    <row r="1101" spans="10:44">
      <c r="J1101" s="269"/>
      <c r="L1101" s="296"/>
      <c r="M1101" s="296"/>
      <c r="N1101" s="296"/>
      <c r="O1101" s="296"/>
      <c r="P1101" s="296"/>
      <c r="Q1101" s="296"/>
      <c r="AA1101" s="286"/>
      <c r="AB1101" s="286"/>
      <c r="AC1101" s="289"/>
      <c r="AH1101" s="281"/>
      <c r="AI1101" s="281"/>
      <c r="AJ1101" s="281"/>
      <c r="AK1101" s="281"/>
      <c r="AL1101" s="281"/>
      <c r="AN1101" s="113"/>
      <c r="AO1101" s="113"/>
      <c r="AP1101" s="113"/>
      <c r="AQ1101" s="113"/>
      <c r="AR1101" s="113"/>
    </row>
    <row r="1102" spans="10:44">
      <c r="J1102" s="269"/>
      <c r="L1102" s="296"/>
      <c r="M1102" s="296"/>
      <c r="N1102" s="296"/>
      <c r="O1102" s="296"/>
      <c r="P1102" s="296"/>
      <c r="Q1102" s="296"/>
      <c r="AA1102" s="286"/>
      <c r="AB1102" s="286"/>
      <c r="AC1102" s="289"/>
      <c r="AH1102" s="281"/>
      <c r="AI1102" s="281"/>
      <c r="AJ1102" s="281"/>
      <c r="AK1102" s="281"/>
      <c r="AL1102" s="281"/>
      <c r="AN1102" s="113"/>
      <c r="AO1102" s="113"/>
      <c r="AP1102" s="113"/>
      <c r="AQ1102" s="113"/>
      <c r="AR1102" s="113"/>
    </row>
    <row r="1103" spans="10:44">
      <c r="J1103" s="269"/>
      <c r="L1103" s="296"/>
      <c r="M1103" s="296"/>
      <c r="N1103" s="296"/>
      <c r="O1103" s="296"/>
      <c r="P1103" s="296"/>
      <c r="Q1103" s="296"/>
      <c r="AA1103" s="286"/>
      <c r="AB1103" s="286"/>
      <c r="AC1103" s="289"/>
      <c r="AH1103" s="281"/>
      <c r="AI1103" s="281"/>
      <c r="AJ1103" s="281"/>
      <c r="AK1103" s="281"/>
      <c r="AL1103" s="281"/>
      <c r="AN1103" s="113"/>
      <c r="AO1103" s="113"/>
      <c r="AP1103" s="113"/>
      <c r="AQ1103" s="113"/>
      <c r="AR1103" s="113"/>
    </row>
    <row r="1104" spans="10:44">
      <c r="J1104" s="269"/>
      <c r="L1104" s="296"/>
      <c r="M1104" s="296"/>
      <c r="N1104" s="296"/>
      <c r="O1104" s="296"/>
      <c r="P1104" s="296"/>
      <c r="Q1104" s="296"/>
      <c r="AA1104" s="286"/>
      <c r="AB1104" s="286"/>
      <c r="AC1104" s="289"/>
      <c r="AH1104" s="281"/>
      <c r="AI1104" s="281"/>
      <c r="AJ1104" s="281"/>
      <c r="AK1104" s="281"/>
      <c r="AL1104" s="281"/>
      <c r="AN1104" s="113"/>
      <c r="AO1104" s="113"/>
      <c r="AP1104" s="113"/>
      <c r="AQ1104" s="113"/>
      <c r="AR1104" s="113"/>
    </row>
    <row r="1105" spans="10:44">
      <c r="J1105" s="269"/>
      <c r="L1105" s="296"/>
      <c r="M1105" s="296"/>
      <c r="N1105" s="296"/>
      <c r="O1105" s="296"/>
      <c r="P1105" s="296"/>
      <c r="Q1105" s="296"/>
      <c r="AA1105" s="286"/>
      <c r="AB1105" s="286"/>
      <c r="AC1105" s="289"/>
      <c r="AH1105" s="281"/>
      <c r="AI1105" s="281"/>
      <c r="AJ1105" s="281"/>
      <c r="AK1105" s="281"/>
      <c r="AL1105" s="281"/>
      <c r="AN1105" s="113"/>
      <c r="AO1105" s="113"/>
      <c r="AP1105" s="113"/>
      <c r="AQ1105" s="113"/>
      <c r="AR1105" s="113"/>
    </row>
    <row r="1106" spans="10:44">
      <c r="J1106" s="269"/>
      <c r="L1106" s="296"/>
      <c r="M1106" s="296"/>
      <c r="N1106" s="296"/>
      <c r="O1106" s="296"/>
      <c r="P1106" s="296"/>
      <c r="Q1106" s="296"/>
      <c r="AA1106" s="286"/>
      <c r="AB1106" s="286"/>
      <c r="AC1106" s="289"/>
      <c r="AH1106" s="281"/>
      <c r="AI1106" s="281"/>
      <c r="AJ1106" s="281"/>
      <c r="AK1106" s="281"/>
      <c r="AL1106" s="281"/>
      <c r="AN1106" s="113"/>
      <c r="AO1106" s="113"/>
      <c r="AP1106" s="113"/>
      <c r="AQ1106" s="113"/>
      <c r="AR1106" s="113"/>
    </row>
    <row r="1107" spans="10:44">
      <c r="J1107" s="269"/>
      <c r="L1107" s="296"/>
      <c r="M1107" s="296"/>
      <c r="N1107" s="296"/>
      <c r="O1107" s="296"/>
      <c r="P1107" s="296"/>
      <c r="Q1107" s="296"/>
      <c r="AA1107" s="286"/>
      <c r="AB1107" s="286"/>
      <c r="AC1107" s="289"/>
      <c r="AH1107" s="281"/>
      <c r="AI1107" s="281"/>
      <c r="AJ1107" s="281"/>
      <c r="AK1107" s="281"/>
      <c r="AL1107" s="281"/>
      <c r="AN1107" s="113"/>
      <c r="AO1107" s="113"/>
      <c r="AP1107" s="113"/>
      <c r="AQ1107" s="113"/>
      <c r="AR1107" s="113"/>
    </row>
    <row r="1108" spans="10:44">
      <c r="J1108" s="269"/>
      <c r="L1108" s="296"/>
      <c r="M1108" s="296"/>
      <c r="N1108" s="296"/>
      <c r="O1108" s="296"/>
      <c r="P1108" s="296"/>
      <c r="Q1108" s="296"/>
      <c r="AA1108" s="286"/>
      <c r="AB1108" s="286"/>
      <c r="AC1108" s="289"/>
      <c r="AH1108" s="281"/>
      <c r="AI1108" s="281"/>
      <c r="AJ1108" s="281"/>
      <c r="AK1108" s="281"/>
      <c r="AL1108" s="281"/>
      <c r="AN1108" s="113"/>
      <c r="AO1108" s="113"/>
      <c r="AP1108" s="113"/>
      <c r="AQ1108" s="113"/>
      <c r="AR1108" s="113"/>
    </row>
    <row r="1109" spans="10:44">
      <c r="J1109" s="269"/>
      <c r="L1109" s="296"/>
      <c r="M1109" s="296"/>
      <c r="N1109" s="296"/>
      <c r="O1109" s="296"/>
      <c r="P1109" s="296"/>
      <c r="Q1109" s="296"/>
      <c r="AA1109" s="286"/>
      <c r="AB1109" s="286"/>
      <c r="AC1109" s="289"/>
      <c r="AH1109" s="281"/>
      <c r="AI1109" s="281"/>
      <c r="AJ1109" s="281"/>
      <c r="AK1109" s="281"/>
      <c r="AL1109" s="281"/>
      <c r="AN1109" s="113"/>
      <c r="AO1109" s="113"/>
      <c r="AP1109" s="113"/>
      <c r="AQ1109" s="113"/>
      <c r="AR1109" s="113"/>
    </row>
    <row r="1110" spans="10:44">
      <c r="J1110" s="269"/>
      <c r="L1110" s="296"/>
      <c r="M1110" s="296"/>
      <c r="N1110" s="296"/>
      <c r="O1110" s="296"/>
      <c r="P1110" s="296"/>
      <c r="Q1110" s="296"/>
      <c r="AA1110" s="286"/>
      <c r="AB1110" s="286"/>
      <c r="AC1110" s="289"/>
      <c r="AH1110" s="281"/>
      <c r="AI1110" s="281"/>
      <c r="AJ1110" s="281"/>
      <c r="AK1110" s="281"/>
      <c r="AL1110" s="281"/>
      <c r="AN1110" s="113"/>
      <c r="AO1110" s="113"/>
      <c r="AP1110" s="113"/>
      <c r="AQ1110" s="113"/>
      <c r="AR1110" s="113"/>
    </row>
    <row r="1111" spans="10:44">
      <c r="J1111" s="269"/>
      <c r="L1111" s="296"/>
      <c r="M1111" s="296"/>
      <c r="N1111" s="296"/>
      <c r="O1111" s="296"/>
      <c r="P1111" s="296"/>
      <c r="Q1111" s="296"/>
      <c r="AA1111" s="286"/>
      <c r="AB1111" s="286"/>
      <c r="AC1111" s="289"/>
      <c r="AH1111" s="281"/>
      <c r="AI1111" s="281"/>
      <c r="AJ1111" s="281"/>
      <c r="AK1111" s="281"/>
      <c r="AL1111" s="281"/>
      <c r="AN1111" s="113"/>
      <c r="AO1111" s="113"/>
      <c r="AP1111" s="113"/>
      <c r="AQ1111" s="113"/>
      <c r="AR1111" s="113"/>
    </row>
    <row r="1112" spans="10:44">
      <c r="J1112" s="269"/>
      <c r="L1112" s="296"/>
      <c r="M1112" s="296"/>
      <c r="N1112" s="296"/>
      <c r="O1112" s="296"/>
      <c r="P1112" s="296"/>
      <c r="Q1112" s="296"/>
      <c r="AA1112" s="286"/>
      <c r="AB1112" s="286"/>
      <c r="AC1112" s="289"/>
      <c r="AH1112" s="281"/>
      <c r="AI1112" s="281"/>
      <c r="AJ1112" s="281"/>
      <c r="AK1112" s="281"/>
      <c r="AL1112" s="281"/>
      <c r="AN1112" s="113"/>
      <c r="AO1112" s="113"/>
      <c r="AP1112" s="113"/>
      <c r="AQ1112" s="113"/>
      <c r="AR1112" s="113"/>
    </row>
    <row r="1113" spans="10:44">
      <c r="J1113" s="269"/>
      <c r="L1113" s="296"/>
      <c r="M1113" s="296"/>
      <c r="N1113" s="296"/>
      <c r="O1113" s="296"/>
      <c r="P1113" s="296"/>
      <c r="Q1113" s="296"/>
      <c r="AA1113" s="286"/>
      <c r="AB1113" s="286"/>
      <c r="AC1113" s="289"/>
      <c r="AH1113" s="281"/>
      <c r="AI1113" s="281"/>
      <c r="AJ1113" s="281"/>
      <c r="AK1113" s="281"/>
      <c r="AL1113" s="281"/>
      <c r="AN1113" s="113"/>
      <c r="AO1113" s="113"/>
      <c r="AP1113" s="113"/>
      <c r="AQ1113" s="113"/>
      <c r="AR1113" s="113"/>
    </row>
    <row r="1114" spans="10:44">
      <c r="J1114" s="269"/>
      <c r="L1114" s="296"/>
      <c r="M1114" s="296"/>
      <c r="N1114" s="296"/>
      <c r="O1114" s="296"/>
      <c r="P1114" s="296"/>
      <c r="Q1114" s="296"/>
      <c r="AA1114" s="286"/>
      <c r="AB1114" s="286"/>
      <c r="AC1114" s="289"/>
      <c r="AH1114" s="281"/>
      <c r="AI1114" s="281"/>
      <c r="AJ1114" s="281"/>
      <c r="AK1114" s="281"/>
      <c r="AL1114" s="281"/>
      <c r="AN1114" s="113"/>
      <c r="AO1114" s="113"/>
      <c r="AP1114" s="113"/>
      <c r="AQ1114" s="113"/>
      <c r="AR1114" s="113"/>
    </row>
    <row r="1115" spans="10:44">
      <c r="J1115" s="269"/>
      <c r="L1115" s="296"/>
      <c r="M1115" s="296"/>
      <c r="N1115" s="296"/>
      <c r="O1115" s="296"/>
      <c r="P1115" s="296"/>
      <c r="Q1115" s="296"/>
      <c r="AA1115" s="286"/>
      <c r="AB1115" s="286"/>
      <c r="AC1115" s="289"/>
      <c r="AH1115" s="281"/>
      <c r="AI1115" s="281"/>
      <c r="AJ1115" s="281"/>
      <c r="AK1115" s="281"/>
      <c r="AL1115" s="281"/>
      <c r="AN1115" s="113"/>
      <c r="AO1115" s="113"/>
      <c r="AP1115" s="113"/>
      <c r="AQ1115" s="113"/>
      <c r="AR1115" s="113"/>
    </row>
    <row r="1116" spans="10:44">
      <c r="J1116" s="269"/>
      <c r="L1116" s="296"/>
      <c r="M1116" s="296"/>
      <c r="N1116" s="296"/>
      <c r="O1116" s="296"/>
      <c r="P1116" s="296"/>
      <c r="Q1116" s="296"/>
      <c r="AA1116" s="286"/>
      <c r="AB1116" s="286"/>
      <c r="AC1116" s="289"/>
      <c r="AH1116" s="281"/>
      <c r="AI1116" s="281"/>
      <c r="AJ1116" s="281"/>
      <c r="AK1116" s="281"/>
      <c r="AL1116" s="281"/>
      <c r="AN1116" s="113"/>
      <c r="AO1116" s="113"/>
      <c r="AP1116" s="113"/>
      <c r="AQ1116" s="113"/>
      <c r="AR1116" s="113"/>
    </row>
    <row r="1117" spans="10:44">
      <c r="J1117" s="269"/>
      <c r="L1117" s="296"/>
      <c r="M1117" s="296"/>
      <c r="N1117" s="296"/>
      <c r="O1117" s="296"/>
      <c r="P1117" s="296"/>
      <c r="Q1117" s="296"/>
      <c r="AA1117" s="286"/>
      <c r="AB1117" s="286"/>
      <c r="AC1117" s="289"/>
      <c r="AH1117" s="281"/>
      <c r="AI1117" s="281"/>
      <c r="AJ1117" s="281"/>
      <c r="AK1117" s="281"/>
      <c r="AL1117" s="281"/>
      <c r="AN1117" s="113"/>
      <c r="AO1117" s="113"/>
      <c r="AP1117" s="113"/>
      <c r="AQ1117" s="113"/>
      <c r="AR1117" s="113"/>
    </row>
    <row r="1118" spans="10:44">
      <c r="J1118" s="269"/>
      <c r="L1118" s="296"/>
      <c r="M1118" s="296"/>
      <c r="N1118" s="296"/>
      <c r="O1118" s="296"/>
      <c r="P1118" s="296"/>
      <c r="Q1118" s="296"/>
      <c r="AA1118" s="286"/>
      <c r="AB1118" s="286"/>
      <c r="AC1118" s="289"/>
      <c r="AH1118" s="281"/>
      <c r="AI1118" s="281"/>
      <c r="AJ1118" s="281"/>
      <c r="AK1118" s="281"/>
      <c r="AL1118" s="281"/>
      <c r="AN1118" s="113"/>
      <c r="AO1118" s="113"/>
      <c r="AP1118" s="113"/>
      <c r="AQ1118" s="113"/>
      <c r="AR1118" s="113"/>
    </row>
    <row r="1119" spans="10:44">
      <c r="J1119" s="269"/>
      <c r="L1119" s="296"/>
      <c r="M1119" s="296"/>
      <c r="N1119" s="296"/>
      <c r="O1119" s="296"/>
      <c r="P1119" s="296"/>
      <c r="Q1119" s="296"/>
      <c r="AA1119" s="286"/>
      <c r="AB1119" s="286"/>
      <c r="AC1119" s="289"/>
      <c r="AH1119" s="281"/>
      <c r="AI1119" s="281"/>
      <c r="AJ1119" s="281"/>
      <c r="AK1119" s="281"/>
      <c r="AL1119" s="281"/>
      <c r="AN1119" s="113"/>
      <c r="AO1119" s="113"/>
      <c r="AP1119" s="113"/>
      <c r="AQ1119" s="113"/>
      <c r="AR1119" s="113"/>
    </row>
    <row r="1120" spans="10:44">
      <c r="J1120" s="269"/>
      <c r="L1120" s="296"/>
      <c r="M1120" s="296"/>
      <c r="N1120" s="296"/>
      <c r="O1120" s="296"/>
      <c r="P1120" s="296"/>
      <c r="Q1120" s="296"/>
      <c r="AA1120" s="286"/>
      <c r="AB1120" s="286"/>
      <c r="AC1120" s="289"/>
      <c r="AH1120" s="281"/>
      <c r="AI1120" s="281"/>
      <c r="AJ1120" s="281"/>
      <c r="AK1120" s="281"/>
      <c r="AL1120" s="281"/>
      <c r="AN1120" s="113"/>
      <c r="AO1120" s="113"/>
      <c r="AP1120" s="113"/>
      <c r="AQ1120" s="113"/>
      <c r="AR1120" s="113"/>
    </row>
    <row r="1121" spans="10:44">
      <c r="J1121" s="269"/>
      <c r="L1121" s="296"/>
      <c r="M1121" s="296"/>
      <c r="N1121" s="296"/>
      <c r="O1121" s="296"/>
      <c r="P1121" s="296"/>
      <c r="Q1121" s="296"/>
      <c r="AA1121" s="286"/>
      <c r="AB1121" s="286"/>
      <c r="AC1121" s="289"/>
      <c r="AH1121" s="281"/>
      <c r="AI1121" s="281"/>
      <c r="AJ1121" s="281"/>
      <c r="AK1121" s="281"/>
      <c r="AL1121" s="281"/>
      <c r="AN1121" s="113"/>
      <c r="AO1121" s="113"/>
      <c r="AP1121" s="113"/>
      <c r="AQ1121" s="113"/>
      <c r="AR1121" s="113"/>
    </row>
    <row r="1122" spans="10:44">
      <c r="J1122" s="269"/>
      <c r="L1122" s="296"/>
      <c r="M1122" s="296"/>
      <c r="N1122" s="296"/>
      <c r="O1122" s="296"/>
      <c r="P1122" s="296"/>
      <c r="Q1122" s="296"/>
      <c r="AA1122" s="286"/>
      <c r="AB1122" s="286"/>
      <c r="AC1122" s="289"/>
      <c r="AH1122" s="281"/>
      <c r="AI1122" s="281"/>
      <c r="AJ1122" s="281"/>
      <c r="AK1122" s="281"/>
      <c r="AL1122" s="281"/>
      <c r="AN1122" s="113"/>
      <c r="AO1122" s="113"/>
      <c r="AP1122" s="113"/>
      <c r="AQ1122" s="113"/>
      <c r="AR1122" s="113"/>
    </row>
    <row r="1123" spans="10:44">
      <c r="J1123" s="269"/>
      <c r="L1123" s="296"/>
      <c r="M1123" s="296"/>
      <c r="N1123" s="296"/>
      <c r="O1123" s="296"/>
      <c r="P1123" s="296"/>
      <c r="Q1123" s="296"/>
      <c r="AA1123" s="286"/>
      <c r="AB1123" s="286"/>
      <c r="AC1123" s="289"/>
      <c r="AH1123" s="281"/>
      <c r="AI1123" s="281"/>
      <c r="AJ1123" s="281"/>
      <c r="AK1123" s="281"/>
      <c r="AL1123" s="281"/>
      <c r="AN1123" s="113"/>
      <c r="AO1123" s="113"/>
      <c r="AP1123" s="113"/>
      <c r="AQ1123" s="113"/>
      <c r="AR1123" s="113"/>
    </row>
    <row r="1124" spans="10:44">
      <c r="J1124" s="269"/>
      <c r="L1124" s="296"/>
      <c r="M1124" s="296"/>
      <c r="N1124" s="296"/>
      <c r="O1124" s="296"/>
      <c r="P1124" s="296"/>
      <c r="Q1124" s="296"/>
      <c r="AA1124" s="286"/>
      <c r="AB1124" s="286"/>
      <c r="AC1124" s="289"/>
      <c r="AH1124" s="281"/>
      <c r="AI1124" s="281"/>
      <c r="AJ1124" s="281"/>
      <c r="AK1124" s="281"/>
      <c r="AL1124" s="281"/>
      <c r="AN1124" s="113"/>
      <c r="AO1124" s="113"/>
      <c r="AP1124" s="113"/>
      <c r="AQ1124" s="113"/>
      <c r="AR1124" s="113"/>
    </row>
    <row r="1125" spans="10:44">
      <c r="J1125" s="269"/>
      <c r="L1125" s="296"/>
      <c r="M1125" s="296"/>
      <c r="N1125" s="296"/>
      <c r="O1125" s="296"/>
      <c r="P1125" s="296"/>
      <c r="Q1125" s="296"/>
      <c r="AA1125" s="286"/>
      <c r="AB1125" s="286"/>
      <c r="AC1125" s="289"/>
      <c r="AH1125" s="281"/>
      <c r="AI1125" s="281"/>
      <c r="AJ1125" s="281"/>
      <c r="AK1125" s="281"/>
      <c r="AL1125" s="281"/>
      <c r="AN1125" s="113"/>
      <c r="AO1125" s="113"/>
      <c r="AP1125" s="113"/>
      <c r="AQ1125" s="113"/>
      <c r="AR1125" s="113"/>
    </row>
    <row r="1126" spans="10:44">
      <c r="J1126" s="269"/>
      <c r="L1126" s="296"/>
      <c r="M1126" s="296"/>
      <c r="N1126" s="296"/>
      <c r="O1126" s="296"/>
      <c r="P1126" s="296"/>
      <c r="Q1126" s="296"/>
      <c r="AA1126" s="286"/>
      <c r="AB1126" s="286"/>
      <c r="AC1126" s="289"/>
      <c r="AH1126" s="281"/>
      <c r="AI1126" s="281"/>
      <c r="AJ1126" s="281"/>
      <c r="AK1126" s="281"/>
      <c r="AL1126" s="281"/>
      <c r="AN1126" s="113"/>
      <c r="AO1126" s="113"/>
      <c r="AP1126" s="113"/>
      <c r="AQ1126" s="113"/>
      <c r="AR1126" s="113"/>
    </row>
    <row r="1127" spans="10:44">
      <c r="J1127" s="269"/>
      <c r="L1127" s="296"/>
      <c r="M1127" s="296"/>
      <c r="N1127" s="296"/>
      <c r="O1127" s="296"/>
      <c r="P1127" s="296"/>
      <c r="Q1127" s="296"/>
      <c r="AA1127" s="286"/>
      <c r="AB1127" s="286"/>
      <c r="AC1127" s="289"/>
      <c r="AH1127" s="281"/>
      <c r="AI1127" s="281"/>
      <c r="AJ1127" s="281"/>
      <c r="AK1127" s="281"/>
      <c r="AL1127" s="281"/>
      <c r="AN1127" s="113"/>
      <c r="AO1127" s="113"/>
      <c r="AP1127" s="113"/>
      <c r="AQ1127" s="113"/>
      <c r="AR1127" s="113"/>
    </row>
    <row r="1128" spans="10:44">
      <c r="J1128" s="269"/>
      <c r="L1128" s="296"/>
      <c r="M1128" s="296"/>
      <c r="N1128" s="296"/>
      <c r="O1128" s="296"/>
      <c r="P1128" s="296"/>
      <c r="Q1128" s="296"/>
      <c r="AA1128" s="286"/>
      <c r="AB1128" s="286"/>
      <c r="AC1128" s="289"/>
      <c r="AH1128" s="281"/>
      <c r="AI1128" s="281"/>
      <c r="AJ1128" s="281"/>
      <c r="AK1128" s="281"/>
      <c r="AL1128" s="281"/>
      <c r="AN1128" s="113"/>
      <c r="AO1128" s="113"/>
      <c r="AP1128" s="113"/>
      <c r="AQ1128" s="113"/>
      <c r="AR1128" s="113"/>
    </row>
    <row r="1129" spans="10:44">
      <c r="J1129" s="269"/>
      <c r="L1129" s="296"/>
      <c r="M1129" s="296"/>
      <c r="N1129" s="296"/>
      <c r="O1129" s="296"/>
      <c r="P1129" s="296"/>
      <c r="Q1129" s="296"/>
      <c r="AA1129" s="286"/>
      <c r="AB1129" s="286"/>
      <c r="AC1129" s="289"/>
      <c r="AH1129" s="281"/>
      <c r="AI1129" s="281"/>
      <c r="AJ1129" s="281"/>
      <c r="AK1129" s="281"/>
      <c r="AL1129" s="281"/>
      <c r="AN1129" s="113"/>
      <c r="AO1129" s="113"/>
      <c r="AP1129" s="113"/>
      <c r="AQ1129" s="113"/>
      <c r="AR1129" s="113"/>
    </row>
    <row r="1130" spans="10:44">
      <c r="J1130" s="269"/>
      <c r="L1130" s="296"/>
      <c r="M1130" s="296"/>
      <c r="N1130" s="296"/>
      <c r="O1130" s="296"/>
      <c r="P1130" s="296"/>
      <c r="Q1130" s="296"/>
      <c r="AA1130" s="286"/>
      <c r="AB1130" s="286"/>
      <c r="AC1130" s="289"/>
      <c r="AH1130" s="281"/>
      <c r="AI1130" s="281"/>
      <c r="AJ1130" s="281"/>
      <c r="AK1130" s="281"/>
      <c r="AL1130" s="281"/>
      <c r="AN1130" s="113"/>
      <c r="AO1130" s="113"/>
      <c r="AP1130" s="113"/>
      <c r="AQ1130" s="113"/>
      <c r="AR1130" s="113"/>
    </row>
    <row r="1131" spans="10:44">
      <c r="J1131" s="269"/>
      <c r="L1131" s="296"/>
      <c r="M1131" s="296"/>
      <c r="N1131" s="296"/>
      <c r="O1131" s="296"/>
      <c r="P1131" s="296"/>
      <c r="Q1131" s="296"/>
      <c r="AA1131" s="286"/>
      <c r="AB1131" s="286"/>
      <c r="AC1131" s="289"/>
      <c r="AH1131" s="281"/>
      <c r="AI1131" s="281"/>
      <c r="AJ1131" s="281"/>
      <c r="AK1131" s="281"/>
      <c r="AL1131" s="281"/>
      <c r="AN1131" s="113"/>
      <c r="AO1131" s="113"/>
      <c r="AP1131" s="113"/>
      <c r="AQ1131" s="113"/>
      <c r="AR1131" s="113"/>
    </row>
    <row r="1132" spans="10:44">
      <c r="J1132" s="269"/>
      <c r="L1132" s="296"/>
      <c r="M1132" s="296"/>
      <c r="N1132" s="296"/>
      <c r="O1132" s="296"/>
      <c r="P1132" s="296"/>
      <c r="Q1132" s="296"/>
      <c r="AA1132" s="286"/>
      <c r="AB1132" s="286"/>
      <c r="AC1132" s="289"/>
      <c r="AH1132" s="281"/>
      <c r="AI1132" s="281"/>
      <c r="AJ1132" s="281"/>
      <c r="AK1132" s="281"/>
      <c r="AL1132" s="281"/>
      <c r="AN1132" s="113"/>
      <c r="AO1132" s="113"/>
      <c r="AP1132" s="113"/>
      <c r="AQ1132" s="113"/>
      <c r="AR1132" s="113"/>
    </row>
    <row r="1133" spans="10:44">
      <c r="J1133" s="269"/>
      <c r="L1133" s="296"/>
      <c r="M1133" s="296"/>
      <c r="N1133" s="296"/>
      <c r="O1133" s="296"/>
      <c r="P1133" s="296"/>
      <c r="Q1133" s="296"/>
      <c r="AA1133" s="286"/>
      <c r="AB1133" s="286"/>
      <c r="AC1133" s="289"/>
      <c r="AH1133" s="281"/>
      <c r="AI1133" s="281"/>
      <c r="AJ1133" s="281"/>
      <c r="AK1133" s="281"/>
      <c r="AL1133" s="281"/>
      <c r="AN1133" s="113"/>
      <c r="AO1133" s="113"/>
      <c r="AP1133" s="113"/>
      <c r="AQ1133" s="113"/>
      <c r="AR1133" s="113"/>
    </row>
    <row r="1134" spans="10:44">
      <c r="J1134" s="269"/>
      <c r="L1134" s="296"/>
      <c r="M1134" s="296"/>
      <c r="N1134" s="296"/>
      <c r="O1134" s="296"/>
      <c r="P1134" s="296"/>
      <c r="Q1134" s="296"/>
      <c r="AA1134" s="286"/>
      <c r="AB1134" s="286"/>
      <c r="AC1134" s="289"/>
      <c r="AH1134" s="281"/>
      <c r="AI1134" s="281"/>
      <c r="AJ1134" s="281"/>
      <c r="AK1134" s="281"/>
      <c r="AL1134" s="281"/>
      <c r="AN1134" s="113"/>
      <c r="AO1134" s="113"/>
      <c r="AP1134" s="113"/>
      <c r="AQ1134" s="113"/>
      <c r="AR1134" s="113"/>
    </row>
    <row r="1135" spans="10:44">
      <c r="J1135" s="269"/>
      <c r="L1135" s="296"/>
      <c r="M1135" s="296"/>
      <c r="N1135" s="296"/>
      <c r="O1135" s="296"/>
      <c r="P1135" s="296"/>
      <c r="Q1135" s="296"/>
      <c r="AA1135" s="286"/>
      <c r="AB1135" s="286"/>
      <c r="AC1135" s="289"/>
      <c r="AH1135" s="281"/>
      <c r="AI1135" s="281"/>
      <c r="AJ1135" s="281"/>
      <c r="AK1135" s="281"/>
      <c r="AL1135" s="281"/>
      <c r="AN1135" s="113"/>
      <c r="AO1135" s="113"/>
      <c r="AP1135" s="113"/>
      <c r="AQ1135" s="113"/>
      <c r="AR1135" s="113"/>
    </row>
    <row r="1136" spans="10:44">
      <c r="J1136" s="269"/>
      <c r="L1136" s="296"/>
      <c r="M1136" s="296"/>
      <c r="N1136" s="296"/>
      <c r="O1136" s="296"/>
      <c r="P1136" s="296"/>
      <c r="Q1136" s="296"/>
      <c r="AA1136" s="286"/>
      <c r="AB1136" s="286"/>
      <c r="AC1136" s="289"/>
      <c r="AH1136" s="281"/>
      <c r="AI1136" s="281"/>
      <c r="AJ1136" s="281"/>
      <c r="AK1136" s="281"/>
      <c r="AL1136" s="281"/>
      <c r="AN1136" s="113"/>
      <c r="AO1136" s="113"/>
      <c r="AP1136" s="113"/>
      <c r="AQ1136" s="113"/>
      <c r="AR1136" s="113"/>
    </row>
    <row r="1137" spans="10:44">
      <c r="J1137" s="269"/>
      <c r="L1137" s="296"/>
      <c r="M1137" s="296"/>
      <c r="N1137" s="296"/>
      <c r="O1137" s="296"/>
      <c r="P1137" s="296"/>
      <c r="Q1137" s="296"/>
      <c r="AA1137" s="286"/>
      <c r="AB1137" s="286"/>
      <c r="AC1137" s="289"/>
      <c r="AH1137" s="281"/>
      <c r="AI1137" s="281"/>
      <c r="AJ1137" s="281"/>
      <c r="AK1137" s="281"/>
      <c r="AL1137" s="281"/>
      <c r="AN1137" s="113"/>
      <c r="AO1137" s="113"/>
      <c r="AP1137" s="113"/>
      <c r="AQ1137" s="113"/>
      <c r="AR1137" s="113"/>
    </row>
    <row r="1138" spans="10:44">
      <c r="J1138" s="269"/>
      <c r="L1138" s="296"/>
      <c r="M1138" s="296"/>
      <c r="N1138" s="296"/>
      <c r="O1138" s="296"/>
      <c r="P1138" s="296"/>
      <c r="Q1138" s="296"/>
      <c r="AA1138" s="286"/>
      <c r="AB1138" s="286"/>
      <c r="AC1138" s="289"/>
      <c r="AH1138" s="281"/>
      <c r="AI1138" s="281"/>
      <c r="AJ1138" s="281"/>
      <c r="AK1138" s="281"/>
      <c r="AL1138" s="281"/>
      <c r="AN1138" s="113"/>
      <c r="AO1138" s="113"/>
      <c r="AP1138" s="113"/>
      <c r="AQ1138" s="113"/>
      <c r="AR1138" s="113"/>
    </row>
    <row r="1139" spans="10:44">
      <c r="J1139" s="269"/>
      <c r="L1139" s="296"/>
      <c r="M1139" s="296"/>
      <c r="N1139" s="296"/>
      <c r="O1139" s="296"/>
      <c r="P1139" s="296"/>
      <c r="Q1139" s="296"/>
      <c r="AA1139" s="286"/>
      <c r="AB1139" s="286"/>
      <c r="AC1139" s="289"/>
      <c r="AH1139" s="281"/>
      <c r="AI1139" s="281"/>
      <c r="AJ1139" s="281"/>
      <c r="AK1139" s="281"/>
      <c r="AL1139" s="281"/>
      <c r="AN1139" s="113"/>
      <c r="AO1139" s="113"/>
      <c r="AP1139" s="113"/>
      <c r="AQ1139" s="113"/>
      <c r="AR1139" s="113"/>
    </row>
    <row r="1140" spans="10:44">
      <c r="J1140" s="269"/>
      <c r="L1140" s="296"/>
      <c r="M1140" s="296"/>
      <c r="N1140" s="296"/>
      <c r="O1140" s="296"/>
      <c r="P1140" s="296"/>
      <c r="Q1140" s="296"/>
      <c r="AA1140" s="286"/>
      <c r="AB1140" s="286"/>
      <c r="AC1140" s="289"/>
      <c r="AH1140" s="281"/>
      <c r="AI1140" s="281"/>
      <c r="AJ1140" s="281"/>
      <c r="AK1140" s="281"/>
      <c r="AL1140" s="281"/>
      <c r="AN1140" s="113"/>
      <c r="AO1140" s="113"/>
      <c r="AP1140" s="113"/>
      <c r="AQ1140" s="113"/>
      <c r="AR1140" s="113"/>
    </row>
    <row r="1141" spans="10:44">
      <c r="J1141" s="269"/>
      <c r="L1141" s="296"/>
      <c r="M1141" s="296"/>
      <c r="N1141" s="296"/>
      <c r="O1141" s="296"/>
      <c r="P1141" s="296"/>
      <c r="Q1141" s="296"/>
      <c r="AA1141" s="286"/>
      <c r="AB1141" s="286"/>
      <c r="AC1141" s="289"/>
      <c r="AH1141" s="281"/>
      <c r="AI1141" s="281"/>
      <c r="AJ1141" s="281"/>
      <c r="AK1141" s="281"/>
      <c r="AL1141" s="281"/>
      <c r="AN1141" s="113"/>
      <c r="AO1141" s="113"/>
      <c r="AP1141" s="113"/>
      <c r="AQ1141" s="113"/>
      <c r="AR1141" s="113"/>
    </row>
    <row r="1142" spans="10:44">
      <c r="J1142" s="269"/>
      <c r="L1142" s="296"/>
      <c r="M1142" s="296"/>
      <c r="N1142" s="296"/>
      <c r="O1142" s="296"/>
      <c r="P1142" s="296"/>
      <c r="Q1142" s="296"/>
      <c r="AA1142" s="286"/>
      <c r="AB1142" s="286"/>
      <c r="AC1142" s="289"/>
      <c r="AH1142" s="281"/>
      <c r="AI1142" s="281"/>
      <c r="AJ1142" s="281"/>
      <c r="AK1142" s="281"/>
      <c r="AL1142" s="281"/>
      <c r="AN1142" s="113"/>
      <c r="AO1142" s="113"/>
      <c r="AP1142" s="113"/>
      <c r="AQ1142" s="113"/>
      <c r="AR1142" s="113"/>
    </row>
    <row r="1143" spans="10:44">
      <c r="J1143" s="269"/>
      <c r="L1143" s="296"/>
      <c r="M1143" s="296"/>
      <c r="N1143" s="296"/>
      <c r="O1143" s="296"/>
      <c r="P1143" s="296"/>
      <c r="Q1143" s="296"/>
      <c r="AA1143" s="286"/>
      <c r="AB1143" s="286"/>
      <c r="AC1143" s="289"/>
      <c r="AH1143" s="281"/>
      <c r="AI1143" s="281"/>
      <c r="AJ1143" s="281"/>
      <c r="AK1143" s="281"/>
      <c r="AL1143" s="281"/>
      <c r="AN1143" s="113"/>
      <c r="AO1143" s="113"/>
      <c r="AP1143" s="113"/>
      <c r="AQ1143" s="113"/>
      <c r="AR1143" s="113"/>
    </row>
    <row r="1144" spans="10:44">
      <c r="J1144" s="269"/>
      <c r="L1144" s="296"/>
      <c r="M1144" s="296"/>
      <c r="N1144" s="296"/>
      <c r="O1144" s="296"/>
      <c r="P1144" s="296"/>
      <c r="Q1144" s="296"/>
      <c r="AA1144" s="286"/>
      <c r="AB1144" s="286"/>
      <c r="AC1144" s="289"/>
      <c r="AH1144" s="281"/>
      <c r="AI1144" s="281"/>
      <c r="AJ1144" s="281"/>
      <c r="AK1144" s="281"/>
      <c r="AL1144" s="281"/>
      <c r="AN1144" s="113"/>
      <c r="AO1144" s="113"/>
      <c r="AP1144" s="113"/>
      <c r="AQ1144" s="113"/>
      <c r="AR1144" s="113"/>
    </row>
    <row r="1145" spans="10:44">
      <c r="J1145" s="269"/>
      <c r="L1145" s="296"/>
      <c r="M1145" s="296"/>
      <c r="N1145" s="296"/>
      <c r="O1145" s="296"/>
      <c r="P1145" s="296"/>
      <c r="Q1145" s="296"/>
      <c r="AA1145" s="286"/>
      <c r="AB1145" s="286"/>
      <c r="AC1145" s="289"/>
      <c r="AH1145" s="281"/>
      <c r="AI1145" s="281"/>
      <c r="AJ1145" s="281"/>
      <c r="AK1145" s="281"/>
      <c r="AL1145" s="281"/>
      <c r="AN1145" s="113"/>
      <c r="AO1145" s="113"/>
      <c r="AP1145" s="113"/>
      <c r="AQ1145" s="113"/>
      <c r="AR1145" s="113"/>
    </row>
    <row r="1146" spans="10:44">
      <c r="J1146" s="269"/>
      <c r="L1146" s="296"/>
      <c r="M1146" s="296"/>
      <c r="N1146" s="296"/>
      <c r="O1146" s="296"/>
      <c r="P1146" s="296"/>
      <c r="Q1146" s="296"/>
      <c r="AA1146" s="286"/>
      <c r="AB1146" s="286"/>
      <c r="AC1146" s="289"/>
      <c r="AH1146" s="281"/>
      <c r="AI1146" s="281"/>
      <c r="AJ1146" s="281"/>
      <c r="AK1146" s="281"/>
      <c r="AL1146" s="281"/>
      <c r="AN1146" s="113"/>
      <c r="AO1146" s="113"/>
      <c r="AP1146" s="113"/>
      <c r="AQ1146" s="113"/>
      <c r="AR1146" s="113"/>
    </row>
    <row r="1147" spans="10:44">
      <c r="J1147" s="269"/>
      <c r="L1147" s="296"/>
      <c r="M1147" s="296"/>
      <c r="N1147" s="296"/>
      <c r="O1147" s="296"/>
      <c r="P1147" s="296"/>
      <c r="Q1147" s="296"/>
      <c r="AA1147" s="286"/>
      <c r="AB1147" s="286"/>
      <c r="AC1147" s="289"/>
      <c r="AH1147" s="281"/>
      <c r="AI1147" s="281"/>
      <c r="AJ1147" s="281"/>
      <c r="AK1147" s="281"/>
      <c r="AL1147" s="281"/>
      <c r="AN1147" s="113"/>
      <c r="AO1147" s="113"/>
      <c r="AP1147" s="113"/>
      <c r="AQ1147" s="113"/>
      <c r="AR1147" s="113"/>
    </row>
    <row r="1148" spans="10:44">
      <c r="J1148" s="269"/>
      <c r="L1148" s="296"/>
      <c r="M1148" s="296"/>
      <c r="N1148" s="296"/>
      <c r="O1148" s="296"/>
      <c r="P1148" s="296"/>
      <c r="Q1148" s="296"/>
      <c r="AA1148" s="286"/>
      <c r="AB1148" s="286"/>
      <c r="AC1148" s="289"/>
      <c r="AH1148" s="281"/>
      <c r="AI1148" s="281"/>
      <c r="AJ1148" s="281"/>
      <c r="AK1148" s="281"/>
      <c r="AL1148" s="281"/>
      <c r="AN1148" s="113"/>
      <c r="AO1148" s="113"/>
      <c r="AP1148" s="113"/>
      <c r="AQ1148" s="113"/>
      <c r="AR1148" s="113"/>
    </row>
    <row r="1149" spans="10:44">
      <c r="J1149" s="269"/>
      <c r="L1149" s="296"/>
      <c r="M1149" s="296"/>
      <c r="N1149" s="296"/>
      <c r="O1149" s="296"/>
      <c r="P1149" s="296"/>
      <c r="Q1149" s="296"/>
      <c r="AA1149" s="286"/>
      <c r="AB1149" s="286"/>
      <c r="AC1149" s="289"/>
      <c r="AH1149" s="281"/>
      <c r="AI1149" s="281"/>
      <c r="AJ1149" s="281"/>
      <c r="AK1149" s="281"/>
      <c r="AL1149" s="281"/>
      <c r="AN1149" s="113"/>
      <c r="AO1149" s="113"/>
      <c r="AP1149" s="113"/>
      <c r="AQ1149" s="113"/>
      <c r="AR1149" s="113"/>
    </row>
    <row r="1150" spans="10:44">
      <c r="J1150" s="269"/>
      <c r="L1150" s="296"/>
      <c r="M1150" s="296"/>
      <c r="N1150" s="296"/>
      <c r="O1150" s="296"/>
      <c r="P1150" s="296"/>
      <c r="Q1150" s="296"/>
      <c r="AA1150" s="286"/>
      <c r="AB1150" s="286"/>
      <c r="AC1150" s="289"/>
      <c r="AH1150" s="281"/>
      <c r="AI1150" s="281"/>
      <c r="AJ1150" s="281"/>
      <c r="AK1150" s="281"/>
      <c r="AL1150" s="281"/>
      <c r="AN1150" s="113"/>
      <c r="AO1150" s="113"/>
      <c r="AP1150" s="113"/>
      <c r="AQ1150" s="113"/>
      <c r="AR1150" s="113"/>
    </row>
    <row r="1151" spans="10:44">
      <c r="J1151" s="269"/>
      <c r="L1151" s="296"/>
      <c r="M1151" s="296"/>
      <c r="N1151" s="296"/>
      <c r="O1151" s="296"/>
      <c r="P1151" s="296"/>
      <c r="Q1151" s="296"/>
      <c r="AA1151" s="286"/>
      <c r="AB1151" s="286"/>
      <c r="AC1151" s="289"/>
      <c r="AH1151" s="281"/>
      <c r="AI1151" s="281"/>
      <c r="AJ1151" s="281"/>
      <c r="AK1151" s="281"/>
      <c r="AL1151" s="281"/>
      <c r="AN1151" s="113"/>
      <c r="AO1151" s="113"/>
      <c r="AP1151" s="113"/>
      <c r="AQ1151" s="113"/>
      <c r="AR1151" s="113"/>
    </row>
    <row r="1152" spans="10:44">
      <c r="J1152" s="269"/>
      <c r="L1152" s="296"/>
      <c r="M1152" s="296"/>
      <c r="N1152" s="296"/>
      <c r="O1152" s="296"/>
      <c r="P1152" s="296"/>
      <c r="Q1152" s="296"/>
      <c r="AA1152" s="286"/>
      <c r="AB1152" s="286"/>
      <c r="AC1152" s="289"/>
      <c r="AH1152" s="281"/>
      <c r="AI1152" s="281"/>
      <c r="AJ1152" s="281"/>
      <c r="AK1152" s="281"/>
      <c r="AL1152" s="281"/>
      <c r="AN1152" s="113"/>
      <c r="AO1152" s="113"/>
      <c r="AP1152" s="113"/>
      <c r="AQ1152" s="113"/>
      <c r="AR1152" s="113"/>
    </row>
    <row r="1153" spans="10:44">
      <c r="J1153" s="269"/>
      <c r="L1153" s="296"/>
      <c r="M1153" s="296"/>
      <c r="N1153" s="296"/>
      <c r="O1153" s="296"/>
      <c r="P1153" s="296"/>
      <c r="Q1153" s="296"/>
      <c r="AA1153" s="286"/>
      <c r="AB1153" s="286"/>
      <c r="AC1153" s="289"/>
      <c r="AH1153" s="281"/>
      <c r="AI1153" s="281"/>
      <c r="AJ1153" s="281"/>
      <c r="AK1153" s="281"/>
      <c r="AL1153" s="281"/>
      <c r="AN1153" s="113"/>
      <c r="AO1153" s="113"/>
      <c r="AP1153" s="113"/>
      <c r="AQ1153" s="113"/>
      <c r="AR1153" s="113"/>
    </row>
    <row r="1154" spans="10:44">
      <c r="J1154" s="269"/>
      <c r="L1154" s="296"/>
      <c r="M1154" s="296"/>
      <c r="N1154" s="296"/>
      <c r="O1154" s="296"/>
      <c r="P1154" s="296"/>
      <c r="Q1154" s="296"/>
      <c r="AA1154" s="286"/>
      <c r="AB1154" s="286"/>
      <c r="AC1154" s="289"/>
      <c r="AH1154" s="281"/>
      <c r="AI1154" s="281"/>
      <c r="AJ1154" s="281"/>
      <c r="AK1154" s="281"/>
      <c r="AL1154" s="281"/>
      <c r="AN1154" s="113"/>
      <c r="AO1154" s="113"/>
      <c r="AP1154" s="113"/>
      <c r="AQ1154" s="113"/>
      <c r="AR1154" s="113"/>
    </row>
    <row r="1155" spans="10:44">
      <c r="J1155" s="269"/>
      <c r="L1155" s="296"/>
      <c r="M1155" s="296"/>
      <c r="N1155" s="296"/>
      <c r="O1155" s="296"/>
      <c r="P1155" s="296"/>
      <c r="Q1155" s="296"/>
      <c r="AA1155" s="286"/>
      <c r="AB1155" s="286"/>
      <c r="AC1155" s="289"/>
      <c r="AH1155" s="281"/>
      <c r="AI1155" s="281"/>
      <c r="AJ1155" s="281"/>
      <c r="AK1155" s="281"/>
      <c r="AL1155" s="281"/>
      <c r="AN1155" s="113"/>
      <c r="AO1155" s="113"/>
      <c r="AP1155" s="113"/>
      <c r="AQ1155" s="113"/>
      <c r="AR1155" s="113"/>
    </row>
    <row r="1156" spans="10:44">
      <c r="J1156" s="269"/>
      <c r="L1156" s="296"/>
      <c r="M1156" s="296"/>
      <c r="N1156" s="296"/>
      <c r="O1156" s="296"/>
      <c r="P1156" s="296"/>
      <c r="Q1156" s="296"/>
      <c r="AA1156" s="286"/>
      <c r="AB1156" s="286"/>
      <c r="AC1156" s="289"/>
      <c r="AH1156" s="281"/>
      <c r="AI1156" s="281"/>
      <c r="AJ1156" s="281"/>
      <c r="AK1156" s="281"/>
      <c r="AL1156" s="281"/>
      <c r="AN1156" s="113"/>
      <c r="AO1156" s="113"/>
      <c r="AP1156" s="113"/>
      <c r="AQ1156" s="113"/>
      <c r="AR1156" s="113"/>
    </row>
    <row r="1157" spans="10:44">
      <c r="J1157" s="269"/>
      <c r="L1157" s="296"/>
      <c r="M1157" s="296"/>
      <c r="N1157" s="296"/>
      <c r="O1157" s="296"/>
      <c r="P1157" s="296"/>
      <c r="Q1157" s="296"/>
      <c r="AA1157" s="286"/>
      <c r="AB1157" s="286"/>
      <c r="AC1157" s="289"/>
      <c r="AH1157" s="281"/>
      <c r="AI1157" s="281"/>
      <c r="AJ1157" s="281"/>
      <c r="AK1157" s="281"/>
      <c r="AL1157" s="281"/>
      <c r="AN1157" s="113"/>
      <c r="AO1157" s="113"/>
      <c r="AP1157" s="113"/>
      <c r="AQ1157" s="113"/>
      <c r="AR1157" s="113"/>
    </row>
    <row r="1158" spans="10:44">
      <c r="J1158" s="269"/>
      <c r="L1158" s="296"/>
      <c r="M1158" s="296"/>
      <c r="N1158" s="296"/>
      <c r="O1158" s="296"/>
      <c r="P1158" s="296"/>
      <c r="Q1158" s="296"/>
      <c r="AA1158" s="286"/>
      <c r="AB1158" s="286"/>
      <c r="AC1158" s="289"/>
      <c r="AH1158" s="281"/>
      <c r="AI1158" s="281"/>
      <c r="AJ1158" s="281"/>
      <c r="AK1158" s="281"/>
      <c r="AL1158" s="281"/>
      <c r="AN1158" s="113"/>
      <c r="AO1158" s="113"/>
      <c r="AP1158" s="113"/>
      <c r="AQ1158" s="113"/>
      <c r="AR1158" s="113"/>
    </row>
    <row r="1159" spans="10:44">
      <c r="J1159" s="269"/>
      <c r="L1159" s="296"/>
      <c r="M1159" s="296"/>
      <c r="N1159" s="296"/>
      <c r="O1159" s="296"/>
      <c r="P1159" s="296"/>
      <c r="Q1159" s="296"/>
      <c r="AA1159" s="286"/>
      <c r="AB1159" s="286"/>
      <c r="AC1159" s="289"/>
      <c r="AH1159" s="281"/>
      <c r="AI1159" s="281"/>
      <c r="AJ1159" s="281"/>
      <c r="AK1159" s="281"/>
      <c r="AL1159" s="281"/>
      <c r="AN1159" s="113"/>
      <c r="AO1159" s="113"/>
      <c r="AP1159" s="113"/>
      <c r="AQ1159" s="113"/>
      <c r="AR1159" s="113"/>
    </row>
    <row r="1160" spans="10:44">
      <c r="J1160" s="269"/>
      <c r="L1160" s="296"/>
      <c r="M1160" s="296"/>
      <c r="N1160" s="296"/>
      <c r="O1160" s="296"/>
      <c r="P1160" s="296"/>
      <c r="Q1160" s="296"/>
      <c r="AA1160" s="286"/>
      <c r="AB1160" s="286"/>
      <c r="AC1160" s="289"/>
      <c r="AH1160" s="281"/>
      <c r="AI1160" s="281"/>
      <c r="AJ1160" s="281"/>
      <c r="AK1160" s="281"/>
      <c r="AL1160" s="281"/>
      <c r="AN1160" s="113"/>
      <c r="AO1160" s="113"/>
      <c r="AP1160" s="113"/>
      <c r="AQ1160" s="113"/>
      <c r="AR1160" s="113"/>
    </row>
    <row r="1161" spans="10:44">
      <c r="J1161" s="269"/>
      <c r="L1161" s="296"/>
      <c r="M1161" s="296"/>
      <c r="N1161" s="296"/>
      <c r="O1161" s="296"/>
      <c r="P1161" s="296"/>
      <c r="Q1161" s="296"/>
      <c r="AA1161" s="286"/>
      <c r="AB1161" s="286"/>
      <c r="AC1161" s="289"/>
      <c r="AH1161" s="281"/>
      <c r="AI1161" s="281"/>
      <c r="AJ1161" s="281"/>
      <c r="AK1161" s="281"/>
      <c r="AL1161" s="281"/>
      <c r="AN1161" s="113"/>
      <c r="AO1161" s="113"/>
      <c r="AP1161" s="113"/>
      <c r="AQ1161" s="113"/>
      <c r="AR1161" s="113"/>
    </row>
    <row r="1162" spans="10:44">
      <c r="J1162" s="269"/>
      <c r="L1162" s="296"/>
      <c r="M1162" s="296"/>
      <c r="N1162" s="296"/>
      <c r="O1162" s="296"/>
      <c r="P1162" s="296"/>
      <c r="Q1162" s="296"/>
      <c r="AA1162" s="286"/>
      <c r="AB1162" s="286"/>
      <c r="AC1162" s="289"/>
      <c r="AH1162" s="281"/>
      <c r="AI1162" s="281"/>
      <c r="AJ1162" s="281"/>
      <c r="AK1162" s="281"/>
      <c r="AL1162" s="281"/>
      <c r="AN1162" s="113"/>
      <c r="AO1162" s="113"/>
      <c r="AP1162" s="113"/>
      <c r="AQ1162" s="113"/>
      <c r="AR1162" s="113"/>
    </row>
    <row r="1163" spans="10:44">
      <c r="J1163" s="269"/>
      <c r="L1163" s="296"/>
      <c r="M1163" s="296"/>
      <c r="N1163" s="296"/>
      <c r="O1163" s="296"/>
      <c r="P1163" s="296"/>
      <c r="Q1163" s="296"/>
      <c r="AA1163" s="286"/>
      <c r="AB1163" s="286"/>
      <c r="AC1163" s="289"/>
      <c r="AH1163" s="281"/>
      <c r="AI1163" s="281"/>
      <c r="AJ1163" s="281"/>
      <c r="AK1163" s="281"/>
      <c r="AL1163" s="281"/>
      <c r="AN1163" s="113"/>
      <c r="AO1163" s="113"/>
      <c r="AP1163" s="113"/>
      <c r="AQ1163" s="113"/>
      <c r="AR1163" s="113"/>
    </row>
    <row r="1164" spans="10:44">
      <c r="J1164" s="269"/>
      <c r="L1164" s="296"/>
      <c r="M1164" s="296"/>
      <c r="N1164" s="296"/>
      <c r="O1164" s="296"/>
      <c r="P1164" s="296"/>
      <c r="Q1164" s="296"/>
      <c r="AA1164" s="286"/>
      <c r="AB1164" s="286"/>
      <c r="AC1164" s="289"/>
      <c r="AH1164" s="281"/>
      <c r="AI1164" s="281"/>
      <c r="AJ1164" s="281"/>
      <c r="AK1164" s="281"/>
      <c r="AL1164" s="281"/>
      <c r="AN1164" s="113"/>
      <c r="AO1164" s="113"/>
      <c r="AP1164" s="113"/>
      <c r="AQ1164" s="113"/>
      <c r="AR1164" s="113"/>
    </row>
    <row r="1165" spans="10:44">
      <c r="J1165" s="269"/>
      <c r="L1165" s="296"/>
      <c r="M1165" s="296"/>
      <c r="N1165" s="296"/>
      <c r="O1165" s="296"/>
      <c r="P1165" s="296"/>
      <c r="Q1165" s="296"/>
      <c r="AA1165" s="286"/>
      <c r="AB1165" s="286"/>
      <c r="AC1165" s="289"/>
      <c r="AH1165" s="281"/>
      <c r="AI1165" s="281"/>
      <c r="AJ1165" s="281"/>
      <c r="AK1165" s="281"/>
      <c r="AL1165" s="281"/>
      <c r="AN1165" s="113"/>
      <c r="AO1165" s="113"/>
      <c r="AP1165" s="113"/>
      <c r="AQ1165" s="113"/>
      <c r="AR1165" s="113"/>
    </row>
    <row r="1166" spans="10:44">
      <c r="J1166" s="269"/>
      <c r="L1166" s="296"/>
      <c r="M1166" s="296"/>
      <c r="N1166" s="296"/>
      <c r="O1166" s="296"/>
      <c r="P1166" s="296"/>
      <c r="Q1166" s="296"/>
      <c r="AA1166" s="286"/>
      <c r="AB1166" s="286"/>
      <c r="AC1166" s="289"/>
      <c r="AH1166" s="281"/>
      <c r="AI1166" s="281"/>
      <c r="AJ1166" s="281"/>
      <c r="AK1166" s="281"/>
      <c r="AL1166" s="281"/>
      <c r="AN1166" s="113"/>
      <c r="AO1166" s="113"/>
      <c r="AP1166" s="113"/>
      <c r="AQ1166" s="113"/>
      <c r="AR1166" s="113"/>
    </row>
    <row r="1167" spans="10:44">
      <c r="J1167" s="269"/>
      <c r="L1167" s="296"/>
      <c r="M1167" s="296"/>
      <c r="N1167" s="296"/>
      <c r="O1167" s="296"/>
      <c r="P1167" s="296"/>
      <c r="Q1167" s="296"/>
      <c r="AA1167" s="286"/>
      <c r="AB1167" s="286"/>
      <c r="AC1167" s="289"/>
      <c r="AH1167" s="281"/>
      <c r="AI1167" s="281"/>
      <c r="AJ1167" s="281"/>
      <c r="AK1167" s="281"/>
      <c r="AL1167" s="281"/>
      <c r="AN1167" s="113"/>
      <c r="AO1167" s="113"/>
      <c r="AP1167" s="113"/>
      <c r="AQ1167" s="113"/>
      <c r="AR1167" s="113"/>
    </row>
    <row r="1168" spans="10:44">
      <c r="J1168" s="269"/>
      <c r="L1168" s="296"/>
      <c r="M1168" s="296"/>
      <c r="N1168" s="296"/>
      <c r="O1168" s="296"/>
      <c r="P1168" s="296"/>
      <c r="Q1168" s="296"/>
      <c r="AA1168" s="286"/>
      <c r="AB1168" s="286"/>
      <c r="AC1168" s="289"/>
      <c r="AH1168" s="281"/>
      <c r="AI1168" s="281"/>
      <c r="AJ1168" s="281"/>
      <c r="AK1168" s="281"/>
      <c r="AL1168" s="281"/>
      <c r="AN1168" s="113"/>
      <c r="AO1168" s="113"/>
      <c r="AP1168" s="113"/>
      <c r="AQ1168" s="113"/>
      <c r="AR1168" s="113"/>
    </row>
    <row r="1169" spans="10:44">
      <c r="J1169" s="269"/>
      <c r="L1169" s="296"/>
      <c r="M1169" s="296"/>
      <c r="N1169" s="296"/>
      <c r="O1169" s="296"/>
      <c r="P1169" s="296"/>
      <c r="Q1169" s="296"/>
      <c r="AA1169" s="286"/>
      <c r="AB1169" s="286"/>
      <c r="AC1169" s="289"/>
      <c r="AH1169" s="281"/>
      <c r="AI1169" s="281"/>
      <c r="AJ1169" s="281"/>
      <c r="AK1169" s="281"/>
      <c r="AL1169" s="281"/>
      <c r="AN1169" s="113"/>
      <c r="AO1169" s="113"/>
      <c r="AP1169" s="113"/>
      <c r="AQ1169" s="113"/>
      <c r="AR1169" s="113"/>
    </row>
    <row r="1170" spans="10:44">
      <c r="J1170" s="269"/>
      <c r="L1170" s="296"/>
      <c r="M1170" s="296"/>
      <c r="N1170" s="296"/>
      <c r="O1170" s="296"/>
      <c r="P1170" s="296"/>
      <c r="Q1170" s="296"/>
      <c r="AA1170" s="286"/>
      <c r="AB1170" s="286"/>
      <c r="AC1170" s="289"/>
      <c r="AH1170" s="281"/>
      <c r="AI1170" s="281"/>
      <c r="AJ1170" s="281"/>
      <c r="AK1170" s="281"/>
      <c r="AL1170" s="281"/>
      <c r="AN1170" s="113"/>
      <c r="AO1170" s="113"/>
      <c r="AP1170" s="113"/>
      <c r="AQ1170" s="113"/>
      <c r="AR1170" s="113"/>
    </row>
    <row r="1171" spans="10:44">
      <c r="J1171" s="269"/>
      <c r="L1171" s="296"/>
      <c r="M1171" s="296"/>
      <c r="N1171" s="296"/>
      <c r="O1171" s="296"/>
      <c r="P1171" s="296"/>
      <c r="Q1171" s="296"/>
      <c r="AA1171" s="286"/>
      <c r="AB1171" s="286"/>
      <c r="AC1171" s="289"/>
      <c r="AH1171" s="281"/>
      <c r="AI1171" s="281"/>
      <c r="AJ1171" s="281"/>
      <c r="AK1171" s="281"/>
      <c r="AL1171" s="281"/>
      <c r="AN1171" s="113"/>
      <c r="AO1171" s="113"/>
      <c r="AP1171" s="113"/>
      <c r="AQ1171" s="113"/>
      <c r="AR1171" s="113"/>
    </row>
    <row r="1172" spans="10:44">
      <c r="J1172" s="269"/>
      <c r="L1172" s="296"/>
      <c r="M1172" s="296"/>
      <c r="N1172" s="296"/>
      <c r="O1172" s="296"/>
      <c r="P1172" s="296"/>
      <c r="Q1172" s="296"/>
      <c r="AA1172" s="286"/>
      <c r="AB1172" s="286"/>
      <c r="AC1172" s="289"/>
      <c r="AH1172" s="281"/>
      <c r="AI1172" s="281"/>
      <c r="AJ1172" s="281"/>
      <c r="AK1172" s="281"/>
      <c r="AL1172" s="281"/>
      <c r="AN1172" s="113"/>
      <c r="AO1172" s="113"/>
      <c r="AP1172" s="113"/>
      <c r="AQ1172" s="113"/>
      <c r="AR1172" s="113"/>
    </row>
    <row r="1173" spans="10:44">
      <c r="J1173" s="269"/>
      <c r="L1173" s="296"/>
      <c r="M1173" s="296"/>
      <c r="N1173" s="296"/>
      <c r="O1173" s="296"/>
      <c r="P1173" s="296"/>
      <c r="Q1173" s="296"/>
      <c r="AA1173" s="286"/>
      <c r="AB1173" s="286"/>
      <c r="AC1173" s="289"/>
      <c r="AH1173" s="281"/>
      <c r="AI1173" s="281"/>
      <c r="AJ1173" s="281"/>
      <c r="AK1173" s="281"/>
      <c r="AL1173" s="281"/>
      <c r="AN1173" s="113"/>
      <c r="AO1173" s="113"/>
      <c r="AP1173" s="113"/>
      <c r="AQ1173" s="113"/>
      <c r="AR1173" s="113"/>
    </row>
    <row r="1174" spans="10:44">
      <c r="J1174" s="269"/>
      <c r="L1174" s="296"/>
      <c r="M1174" s="296"/>
      <c r="N1174" s="296"/>
      <c r="O1174" s="296"/>
      <c r="P1174" s="296"/>
      <c r="Q1174" s="296"/>
      <c r="AA1174" s="286"/>
      <c r="AB1174" s="286"/>
      <c r="AC1174" s="289"/>
      <c r="AH1174" s="281"/>
      <c r="AI1174" s="281"/>
      <c r="AJ1174" s="281"/>
      <c r="AK1174" s="281"/>
      <c r="AL1174" s="281"/>
      <c r="AN1174" s="113"/>
      <c r="AO1174" s="113"/>
      <c r="AP1174" s="113"/>
      <c r="AQ1174" s="113"/>
      <c r="AR1174" s="113"/>
    </row>
    <row r="1175" spans="10:44">
      <c r="J1175" s="269"/>
      <c r="L1175" s="296"/>
      <c r="M1175" s="296"/>
      <c r="N1175" s="296"/>
      <c r="O1175" s="296"/>
      <c r="P1175" s="296"/>
      <c r="Q1175" s="296"/>
      <c r="AA1175" s="286"/>
      <c r="AB1175" s="286"/>
      <c r="AC1175" s="289"/>
      <c r="AH1175" s="281"/>
      <c r="AI1175" s="281"/>
      <c r="AJ1175" s="281"/>
      <c r="AK1175" s="281"/>
      <c r="AL1175" s="281"/>
      <c r="AN1175" s="113"/>
      <c r="AO1175" s="113"/>
      <c r="AP1175" s="113"/>
      <c r="AQ1175" s="113"/>
      <c r="AR1175" s="113"/>
    </row>
    <row r="1176" spans="10:44">
      <c r="J1176" s="269"/>
      <c r="L1176" s="296"/>
      <c r="M1176" s="296"/>
      <c r="N1176" s="296"/>
      <c r="O1176" s="296"/>
      <c r="P1176" s="296"/>
      <c r="Q1176" s="296"/>
      <c r="AA1176" s="286"/>
      <c r="AB1176" s="286"/>
      <c r="AC1176" s="289"/>
      <c r="AH1176" s="281"/>
      <c r="AI1176" s="281"/>
      <c r="AJ1176" s="281"/>
      <c r="AK1176" s="281"/>
      <c r="AL1176" s="281"/>
      <c r="AN1176" s="113"/>
      <c r="AO1176" s="113"/>
      <c r="AP1176" s="113"/>
      <c r="AQ1176" s="113"/>
      <c r="AR1176" s="113"/>
    </row>
    <row r="1177" spans="10:44">
      <c r="J1177" s="269"/>
      <c r="L1177" s="296"/>
      <c r="M1177" s="296"/>
      <c r="N1177" s="296"/>
      <c r="O1177" s="296"/>
      <c r="P1177" s="296"/>
      <c r="Q1177" s="296"/>
      <c r="AA1177" s="286"/>
      <c r="AB1177" s="286"/>
      <c r="AC1177" s="289"/>
      <c r="AH1177" s="281"/>
      <c r="AI1177" s="281"/>
      <c r="AJ1177" s="281"/>
      <c r="AK1177" s="281"/>
      <c r="AL1177" s="281"/>
      <c r="AN1177" s="113"/>
      <c r="AO1177" s="113"/>
      <c r="AP1177" s="113"/>
      <c r="AQ1177" s="113"/>
      <c r="AR1177" s="113"/>
    </row>
    <row r="1178" spans="10:44">
      <c r="J1178" s="269"/>
      <c r="L1178" s="296"/>
      <c r="M1178" s="296"/>
      <c r="N1178" s="296"/>
      <c r="O1178" s="296"/>
      <c r="P1178" s="296"/>
      <c r="Q1178" s="296"/>
      <c r="AA1178" s="286"/>
      <c r="AB1178" s="286"/>
      <c r="AC1178" s="289"/>
      <c r="AH1178" s="281"/>
      <c r="AI1178" s="281"/>
      <c r="AJ1178" s="281"/>
      <c r="AK1178" s="281"/>
      <c r="AL1178" s="281"/>
      <c r="AN1178" s="113"/>
      <c r="AO1178" s="113"/>
      <c r="AP1178" s="113"/>
      <c r="AQ1178" s="113"/>
      <c r="AR1178" s="113"/>
    </row>
    <row r="1179" spans="10:44">
      <c r="J1179" s="269"/>
      <c r="L1179" s="296"/>
      <c r="M1179" s="296"/>
      <c r="N1179" s="296"/>
      <c r="O1179" s="296"/>
      <c r="P1179" s="296"/>
      <c r="Q1179" s="296"/>
      <c r="AA1179" s="286"/>
      <c r="AB1179" s="286"/>
      <c r="AC1179" s="289"/>
      <c r="AH1179" s="281"/>
      <c r="AI1179" s="281"/>
      <c r="AJ1179" s="281"/>
      <c r="AK1179" s="281"/>
      <c r="AL1179" s="281"/>
      <c r="AN1179" s="113"/>
      <c r="AO1179" s="113"/>
      <c r="AP1179" s="113"/>
      <c r="AQ1179" s="113"/>
      <c r="AR1179" s="113"/>
    </row>
    <row r="1180" spans="10:44">
      <c r="J1180" s="269"/>
      <c r="L1180" s="296"/>
      <c r="M1180" s="296"/>
      <c r="N1180" s="296"/>
      <c r="O1180" s="296"/>
      <c r="P1180" s="296"/>
      <c r="Q1180" s="296"/>
      <c r="AA1180" s="286"/>
      <c r="AB1180" s="286"/>
      <c r="AC1180" s="289"/>
      <c r="AH1180" s="281"/>
      <c r="AI1180" s="281"/>
      <c r="AJ1180" s="281"/>
      <c r="AK1180" s="281"/>
      <c r="AL1180" s="281"/>
      <c r="AN1180" s="113"/>
      <c r="AO1180" s="113"/>
      <c r="AP1180" s="113"/>
      <c r="AQ1180" s="113"/>
      <c r="AR1180" s="113"/>
    </row>
    <row r="1181" spans="10:44">
      <c r="J1181" s="269"/>
      <c r="L1181" s="296"/>
      <c r="M1181" s="296"/>
      <c r="N1181" s="296"/>
      <c r="O1181" s="296"/>
      <c r="P1181" s="296"/>
      <c r="Q1181" s="296"/>
      <c r="AA1181" s="286"/>
      <c r="AB1181" s="286"/>
      <c r="AC1181" s="289"/>
      <c r="AH1181" s="281"/>
      <c r="AI1181" s="281"/>
      <c r="AJ1181" s="281"/>
      <c r="AK1181" s="281"/>
      <c r="AL1181" s="281"/>
      <c r="AN1181" s="113"/>
      <c r="AO1181" s="113"/>
      <c r="AP1181" s="113"/>
      <c r="AQ1181" s="113"/>
      <c r="AR1181" s="113"/>
    </row>
    <row r="1182" spans="10:44">
      <c r="J1182" s="269"/>
      <c r="L1182" s="296"/>
      <c r="M1182" s="296"/>
      <c r="N1182" s="296"/>
      <c r="O1182" s="296"/>
      <c r="P1182" s="296"/>
      <c r="Q1182" s="296"/>
      <c r="AA1182" s="286"/>
      <c r="AB1182" s="286"/>
      <c r="AC1182" s="289"/>
      <c r="AH1182" s="281"/>
      <c r="AI1182" s="281"/>
      <c r="AJ1182" s="281"/>
      <c r="AK1182" s="281"/>
      <c r="AL1182" s="281"/>
      <c r="AN1182" s="113"/>
      <c r="AO1182" s="113"/>
      <c r="AP1182" s="113"/>
      <c r="AQ1182" s="113"/>
      <c r="AR1182" s="113"/>
    </row>
    <row r="1183" spans="10:44">
      <c r="J1183" s="269"/>
      <c r="L1183" s="296"/>
      <c r="M1183" s="296"/>
      <c r="N1183" s="296"/>
      <c r="O1183" s="296"/>
      <c r="P1183" s="296"/>
      <c r="Q1183" s="296"/>
      <c r="AA1183" s="286"/>
      <c r="AB1183" s="286"/>
      <c r="AC1183" s="289"/>
      <c r="AH1183" s="281"/>
      <c r="AI1183" s="281"/>
      <c r="AJ1183" s="281"/>
      <c r="AK1183" s="281"/>
      <c r="AL1183" s="281"/>
      <c r="AN1183" s="113"/>
      <c r="AO1183" s="113"/>
      <c r="AP1183" s="113"/>
      <c r="AQ1183" s="113"/>
      <c r="AR1183" s="113"/>
    </row>
    <row r="1184" spans="10:44">
      <c r="J1184" s="269"/>
      <c r="L1184" s="296"/>
      <c r="M1184" s="296"/>
      <c r="N1184" s="296"/>
      <c r="O1184" s="296"/>
      <c r="P1184" s="296"/>
      <c r="Q1184" s="296"/>
      <c r="AA1184" s="286"/>
      <c r="AB1184" s="286"/>
      <c r="AC1184" s="289"/>
      <c r="AH1184" s="281"/>
      <c r="AI1184" s="281"/>
      <c r="AJ1184" s="281"/>
      <c r="AK1184" s="281"/>
      <c r="AL1184" s="281"/>
      <c r="AN1184" s="113"/>
      <c r="AO1184" s="113"/>
      <c r="AP1184" s="113"/>
      <c r="AQ1184" s="113"/>
      <c r="AR1184" s="113"/>
    </row>
    <row r="1185" spans="10:44">
      <c r="J1185" s="269"/>
      <c r="L1185" s="296"/>
      <c r="M1185" s="296"/>
      <c r="N1185" s="296"/>
      <c r="O1185" s="296"/>
      <c r="P1185" s="296"/>
      <c r="Q1185" s="296"/>
      <c r="AA1185" s="286"/>
      <c r="AB1185" s="286"/>
      <c r="AC1185" s="289"/>
      <c r="AH1185" s="281"/>
      <c r="AI1185" s="281"/>
      <c r="AJ1185" s="281"/>
      <c r="AK1185" s="281"/>
      <c r="AL1185" s="281"/>
      <c r="AN1185" s="113"/>
      <c r="AO1185" s="113"/>
      <c r="AP1185" s="113"/>
      <c r="AQ1185" s="113"/>
      <c r="AR1185" s="113"/>
    </row>
    <row r="1186" spans="10:44">
      <c r="J1186" s="269"/>
      <c r="L1186" s="296"/>
      <c r="M1186" s="296"/>
      <c r="N1186" s="296"/>
      <c r="O1186" s="296"/>
      <c r="P1186" s="296"/>
      <c r="Q1186" s="296"/>
      <c r="AA1186" s="286"/>
      <c r="AB1186" s="286"/>
      <c r="AC1186" s="289"/>
      <c r="AH1186" s="281"/>
      <c r="AI1186" s="281"/>
      <c r="AJ1186" s="281"/>
      <c r="AK1186" s="281"/>
      <c r="AL1186" s="281"/>
      <c r="AN1186" s="113"/>
      <c r="AO1186" s="113"/>
      <c r="AP1186" s="113"/>
      <c r="AQ1186" s="113"/>
      <c r="AR1186" s="113"/>
    </row>
    <row r="1187" spans="10:44">
      <c r="J1187" s="269"/>
      <c r="L1187" s="296"/>
      <c r="M1187" s="296"/>
      <c r="N1187" s="296"/>
      <c r="O1187" s="296"/>
      <c r="P1187" s="296"/>
      <c r="Q1187" s="296"/>
      <c r="AA1187" s="286"/>
      <c r="AB1187" s="286"/>
      <c r="AC1187" s="289"/>
      <c r="AH1187" s="281"/>
      <c r="AI1187" s="281"/>
      <c r="AJ1187" s="281"/>
      <c r="AK1187" s="281"/>
      <c r="AL1187" s="281"/>
      <c r="AN1187" s="113"/>
      <c r="AO1187" s="113"/>
      <c r="AP1187" s="113"/>
      <c r="AQ1187" s="113"/>
      <c r="AR1187" s="113"/>
    </row>
    <row r="1188" spans="10:44">
      <c r="J1188" s="269"/>
      <c r="L1188" s="296"/>
      <c r="M1188" s="296"/>
      <c r="N1188" s="296"/>
      <c r="O1188" s="296"/>
      <c r="P1188" s="296"/>
      <c r="Q1188" s="296"/>
      <c r="AA1188" s="286"/>
      <c r="AB1188" s="286"/>
      <c r="AC1188" s="289"/>
      <c r="AH1188" s="281"/>
      <c r="AI1188" s="281"/>
      <c r="AJ1188" s="281"/>
      <c r="AK1188" s="281"/>
      <c r="AL1188" s="281"/>
      <c r="AN1188" s="113"/>
      <c r="AO1188" s="113"/>
      <c r="AP1188" s="113"/>
      <c r="AQ1188" s="113"/>
      <c r="AR1188" s="113"/>
    </row>
    <row r="1189" spans="10:44">
      <c r="J1189" s="269"/>
      <c r="L1189" s="296"/>
      <c r="M1189" s="296"/>
      <c r="N1189" s="296"/>
      <c r="O1189" s="296"/>
      <c r="P1189" s="296"/>
      <c r="Q1189" s="296"/>
      <c r="AA1189" s="286"/>
      <c r="AB1189" s="286"/>
      <c r="AC1189" s="289"/>
      <c r="AH1189" s="281"/>
      <c r="AI1189" s="281"/>
      <c r="AJ1189" s="281"/>
      <c r="AK1189" s="281"/>
      <c r="AL1189" s="281"/>
      <c r="AN1189" s="113"/>
      <c r="AO1189" s="113"/>
      <c r="AP1189" s="113"/>
      <c r="AQ1189" s="113"/>
      <c r="AR1189" s="113"/>
    </row>
    <row r="1190" spans="10:44">
      <c r="J1190" s="269"/>
      <c r="L1190" s="296"/>
      <c r="M1190" s="296"/>
      <c r="N1190" s="296"/>
      <c r="O1190" s="296"/>
      <c r="P1190" s="296"/>
      <c r="Q1190" s="296"/>
      <c r="AA1190" s="286"/>
      <c r="AB1190" s="286"/>
      <c r="AC1190" s="289"/>
      <c r="AH1190" s="281"/>
      <c r="AI1190" s="281"/>
      <c r="AJ1190" s="281"/>
      <c r="AK1190" s="281"/>
      <c r="AL1190" s="281"/>
      <c r="AN1190" s="113"/>
      <c r="AO1190" s="113"/>
      <c r="AP1190" s="113"/>
      <c r="AQ1190" s="113"/>
      <c r="AR1190" s="113"/>
    </row>
    <row r="1191" spans="10:44">
      <c r="J1191" s="269"/>
      <c r="L1191" s="296"/>
      <c r="M1191" s="296"/>
      <c r="N1191" s="296"/>
      <c r="O1191" s="296"/>
      <c r="P1191" s="296"/>
      <c r="Q1191" s="296"/>
      <c r="AA1191" s="286"/>
      <c r="AB1191" s="286"/>
      <c r="AC1191" s="289"/>
      <c r="AH1191" s="281"/>
      <c r="AI1191" s="281"/>
      <c r="AJ1191" s="281"/>
      <c r="AK1191" s="281"/>
      <c r="AL1191" s="281"/>
      <c r="AN1191" s="113"/>
      <c r="AO1191" s="113"/>
      <c r="AP1191" s="113"/>
      <c r="AQ1191" s="113"/>
      <c r="AR1191" s="113"/>
    </row>
    <row r="1192" spans="10:44">
      <c r="J1192" s="269"/>
      <c r="L1192" s="296"/>
      <c r="M1192" s="296"/>
      <c r="N1192" s="296"/>
      <c r="O1192" s="296"/>
      <c r="P1192" s="296"/>
      <c r="Q1192" s="296"/>
      <c r="AA1192" s="286"/>
      <c r="AB1192" s="286"/>
      <c r="AC1192" s="289"/>
      <c r="AH1192" s="281"/>
      <c r="AI1192" s="281"/>
      <c r="AJ1192" s="281"/>
      <c r="AK1192" s="281"/>
      <c r="AL1192" s="281"/>
      <c r="AN1192" s="113"/>
      <c r="AO1192" s="113"/>
      <c r="AP1192" s="113"/>
      <c r="AQ1192" s="113"/>
      <c r="AR1192" s="113"/>
    </row>
    <row r="1193" spans="10:44">
      <c r="J1193" s="269"/>
      <c r="L1193" s="296"/>
      <c r="M1193" s="296"/>
      <c r="N1193" s="296"/>
      <c r="O1193" s="296"/>
      <c r="P1193" s="296"/>
      <c r="Q1193" s="296"/>
      <c r="AA1193" s="286"/>
      <c r="AB1193" s="286"/>
      <c r="AC1193" s="289"/>
      <c r="AH1193" s="281"/>
      <c r="AI1193" s="281"/>
      <c r="AJ1193" s="281"/>
      <c r="AK1193" s="281"/>
      <c r="AL1193" s="281"/>
      <c r="AN1193" s="113"/>
      <c r="AO1193" s="113"/>
      <c r="AP1193" s="113"/>
      <c r="AQ1193" s="113"/>
      <c r="AR1193" s="113"/>
    </row>
    <row r="1194" spans="10:44">
      <c r="J1194" s="269"/>
      <c r="L1194" s="296"/>
      <c r="M1194" s="296"/>
      <c r="N1194" s="296"/>
      <c r="O1194" s="296"/>
      <c r="P1194" s="296"/>
      <c r="Q1194" s="296"/>
      <c r="AA1194" s="286"/>
      <c r="AB1194" s="286"/>
      <c r="AC1194" s="289"/>
      <c r="AH1194" s="281"/>
      <c r="AI1194" s="281"/>
      <c r="AJ1194" s="281"/>
      <c r="AK1194" s="281"/>
      <c r="AL1194" s="281"/>
      <c r="AN1194" s="113"/>
      <c r="AO1194" s="113"/>
      <c r="AP1194" s="113"/>
      <c r="AQ1194" s="113"/>
      <c r="AR1194" s="113"/>
    </row>
    <row r="1195" spans="10:44">
      <c r="J1195" s="269"/>
      <c r="L1195" s="296"/>
      <c r="M1195" s="296"/>
      <c r="N1195" s="296"/>
      <c r="O1195" s="296"/>
      <c r="P1195" s="296"/>
      <c r="Q1195" s="296"/>
      <c r="AA1195" s="286"/>
      <c r="AB1195" s="286"/>
      <c r="AC1195" s="289"/>
      <c r="AH1195" s="281"/>
      <c r="AI1195" s="281"/>
      <c r="AJ1195" s="281"/>
      <c r="AK1195" s="281"/>
      <c r="AL1195" s="281"/>
      <c r="AN1195" s="113"/>
      <c r="AO1195" s="113"/>
      <c r="AP1195" s="113"/>
      <c r="AQ1195" s="113"/>
      <c r="AR1195" s="113"/>
    </row>
    <row r="1196" spans="10:44">
      <c r="J1196" s="269"/>
      <c r="L1196" s="296"/>
      <c r="M1196" s="296"/>
      <c r="N1196" s="296"/>
      <c r="O1196" s="296"/>
      <c r="P1196" s="296"/>
      <c r="Q1196" s="296"/>
      <c r="AA1196" s="286"/>
      <c r="AB1196" s="286"/>
      <c r="AC1196" s="289"/>
      <c r="AH1196" s="281"/>
      <c r="AI1196" s="281"/>
      <c r="AJ1196" s="281"/>
      <c r="AK1196" s="281"/>
      <c r="AL1196" s="281"/>
      <c r="AN1196" s="113"/>
      <c r="AO1196" s="113"/>
      <c r="AP1196" s="113"/>
      <c r="AQ1196" s="113"/>
      <c r="AR1196" s="113"/>
    </row>
    <row r="1197" spans="10:44">
      <c r="J1197" s="269"/>
      <c r="L1197" s="296"/>
      <c r="M1197" s="296"/>
      <c r="N1197" s="296"/>
      <c r="O1197" s="296"/>
      <c r="P1197" s="296"/>
      <c r="Q1197" s="296"/>
      <c r="AA1197" s="286"/>
      <c r="AB1197" s="286"/>
      <c r="AC1197" s="289"/>
      <c r="AH1197" s="281"/>
      <c r="AI1197" s="281"/>
      <c r="AJ1197" s="281"/>
      <c r="AK1197" s="281"/>
      <c r="AL1197" s="281"/>
      <c r="AN1197" s="113"/>
      <c r="AO1197" s="113"/>
      <c r="AP1197" s="113"/>
      <c r="AQ1197" s="113"/>
      <c r="AR1197" s="113"/>
    </row>
    <row r="1198" spans="10:44">
      <c r="J1198" s="269"/>
      <c r="L1198" s="296"/>
      <c r="M1198" s="296"/>
      <c r="N1198" s="296"/>
      <c r="O1198" s="296"/>
      <c r="P1198" s="296"/>
      <c r="Q1198" s="296"/>
      <c r="AA1198" s="286"/>
      <c r="AB1198" s="286"/>
      <c r="AC1198" s="289"/>
      <c r="AH1198" s="281"/>
      <c r="AI1198" s="281"/>
      <c r="AJ1198" s="281"/>
      <c r="AK1198" s="281"/>
      <c r="AL1198" s="281"/>
      <c r="AN1198" s="113"/>
      <c r="AO1198" s="113"/>
      <c r="AP1198" s="113"/>
      <c r="AQ1198" s="113"/>
      <c r="AR1198" s="113"/>
    </row>
    <row r="1199" spans="10:44">
      <c r="J1199" s="269"/>
      <c r="L1199" s="296"/>
      <c r="M1199" s="296"/>
      <c r="N1199" s="296"/>
      <c r="O1199" s="296"/>
      <c r="P1199" s="296"/>
      <c r="Q1199" s="296"/>
      <c r="AA1199" s="286"/>
      <c r="AB1199" s="286"/>
      <c r="AC1199" s="289"/>
      <c r="AH1199" s="281"/>
      <c r="AI1199" s="281"/>
      <c r="AJ1199" s="281"/>
      <c r="AK1199" s="281"/>
      <c r="AL1199" s="281"/>
      <c r="AN1199" s="113"/>
      <c r="AO1199" s="113"/>
      <c r="AP1199" s="113"/>
      <c r="AQ1199" s="113"/>
      <c r="AR1199" s="113"/>
    </row>
    <row r="1200" spans="10:44">
      <c r="J1200" s="269"/>
      <c r="L1200" s="296"/>
      <c r="M1200" s="296"/>
      <c r="N1200" s="296"/>
      <c r="O1200" s="296"/>
      <c r="P1200" s="296"/>
      <c r="Q1200" s="296"/>
      <c r="AA1200" s="286"/>
      <c r="AB1200" s="286"/>
      <c r="AC1200" s="289"/>
      <c r="AH1200" s="281"/>
      <c r="AI1200" s="281"/>
      <c r="AJ1200" s="281"/>
      <c r="AK1200" s="281"/>
      <c r="AL1200" s="281"/>
      <c r="AN1200" s="113"/>
      <c r="AO1200" s="113"/>
      <c r="AP1200" s="113"/>
      <c r="AQ1200" s="113"/>
      <c r="AR1200" s="113"/>
    </row>
    <row r="1201" spans="10:44">
      <c r="J1201" s="269"/>
      <c r="L1201" s="296"/>
      <c r="M1201" s="296"/>
      <c r="N1201" s="296"/>
      <c r="O1201" s="296"/>
      <c r="P1201" s="296"/>
      <c r="Q1201" s="296"/>
      <c r="AA1201" s="286"/>
      <c r="AB1201" s="286"/>
      <c r="AC1201" s="289"/>
      <c r="AH1201" s="281"/>
      <c r="AI1201" s="281"/>
      <c r="AJ1201" s="281"/>
      <c r="AK1201" s="281"/>
      <c r="AL1201" s="281"/>
      <c r="AN1201" s="113"/>
      <c r="AO1201" s="113"/>
      <c r="AP1201" s="113"/>
      <c r="AQ1201" s="113"/>
      <c r="AR1201" s="113"/>
    </row>
    <row r="1202" spans="10:44">
      <c r="J1202" s="269"/>
      <c r="L1202" s="296"/>
      <c r="M1202" s="296"/>
      <c r="N1202" s="296"/>
      <c r="O1202" s="296"/>
      <c r="P1202" s="296"/>
      <c r="Q1202" s="296"/>
      <c r="AA1202" s="286"/>
      <c r="AB1202" s="286"/>
      <c r="AC1202" s="289"/>
      <c r="AH1202" s="281"/>
      <c r="AI1202" s="281"/>
      <c r="AJ1202" s="281"/>
      <c r="AK1202" s="281"/>
      <c r="AL1202" s="281"/>
      <c r="AN1202" s="113"/>
      <c r="AO1202" s="113"/>
      <c r="AP1202" s="113"/>
      <c r="AQ1202" s="113"/>
      <c r="AR1202" s="113"/>
    </row>
    <row r="1203" spans="10:44">
      <c r="J1203" s="269"/>
      <c r="L1203" s="296"/>
      <c r="M1203" s="296"/>
      <c r="N1203" s="296"/>
      <c r="O1203" s="296"/>
      <c r="P1203" s="296"/>
      <c r="Q1203" s="296"/>
      <c r="AA1203" s="286"/>
      <c r="AB1203" s="286"/>
      <c r="AC1203" s="289"/>
      <c r="AH1203" s="281"/>
      <c r="AI1203" s="281"/>
      <c r="AJ1203" s="281"/>
      <c r="AK1203" s="281"/>
      <c r="AL1203" s="281"/>
      <c r="AN1203" s="113"/>
      <c r="AO1203" s="113"/>
      <c r="AP1203" s="113"/>
      <c r="AQ1203" s="113"/>
      <c r="AR1203" s="113"/>
    </row>
    <row r="1204" spans="10:44">
      <c r="J1204" s="269"/>
      <c r="L1204" s="296"/>
      <c r="M1204" s="296"/>
      <c r="N1204" s="296"/>
      <c r="O1204" s="296"/>
      <c r="P1204" s="296"/>
      <c r="Q1204" s="296"/>
      <c r="AA1204" s="286"/>
      <c r="AB1204" s="286"/>
      <c r="AC1204" s="289"/>
      <c r="AH1204" s="281"/>
      <c r="AI1204" s="281"/>
      <c r="AJ1204" s="281"/>
      <c r="AK1204" s="281"/>
      <c r="AL1204" s="281"/>
      <c r="AN1204" s="113"/>
      <c r="AO1204" s="113"/>
      <c r="AP1204" s="113"/>
      <c r="AQ1204" s="113"/>
      <c r="AR1204" s="113"/>
    </row>
    <row r="1205" spans="10:44">
      <c r="J1205" s="269"/>
      <c r="L1205" s="296"/>
      <c r="M1205" s="296"/>
      <c r="N1205" s="296"/>
      <c r="O1205" s="296"/>
      <c r="P1205" s="296"/>
      <c r="Q1205" s="296"/>
      <c r="AA1205" s="286"/>
      <c r="AB1205" s="286"/>
      <c r="AC1205" s="289"/>
      <c r="AH1205" s="281"/>
      <c r="AI1205" s="281"/>
      <c r="AJ1205" s="281"/>
      <c r="AK1205" s="281"/>
      <c r="AL1205" s="281"/>
      <c r="AN1205" s="113"/>
      <c r="AO1205" s="113"/>
      <c r="AP1205" s="113"/>
      <c r="AQ1205" s="113"/>
      <c r="AR1205" s="113"/>
    </row>
    <row r="1206" spans="10:44">
      <c r="J1206" s="269"/>
      <c r="L1206" s="296"/>
      <c r="M1206" s="296"/>
      <c r="N1206" s="296"/>
      <c r="O1206" s="296"/>
      <c r="P1206" s="296"/>
      <c r="Q1206" s="296"/>
      <c r="AA1206" s="286"/>
      <c r="AB1206" s="286"/>
      <c r="AC1206" s="289"/>
      <c r="AH1206" s="281"/>
      <c r="AI1206" s="281"/>
      <c r="AJ1206" s="281"/>
      <c r="AK1206" s="281"/>
      <c r="AL1206" s="281"/>
      <c r="AN1206" s="113"/>
      <c r="AO1206" s="113"/>
      <c r="AP1206" s="113"/>
      <c r="AQ1206" s="113"/>
      <c r="AR1206" s="113"/>
    </row>
    <row r="1207" spans="10:44">
      <c r="J1207" s="269"/>
      <c r="L1207" s="296"/>
      <c r="M1207" s="296"/>
      <c r="N1207" s="296"/>
      <c r="O1207" s="296"/>
      <c r="P1207" s="296"/>
      <c r="Q1207" s="296"/>
      <c r="AA1207" s="286"/>
      <c r="AB1207" s="286"/>
      <c r="AC1207" s="289"/>
      <c r="AH1207" s="281"/>
      <c r="AI1207" s="281"/>
      <c r="AJ1207" s="281"/>
      <c r="AK1207" s="281"/>
      <c r="AL1207" s="281"/>
      <c r="AN1207" s="113"/>
      <c r="AO1207" s="113"/>
      <c r="AP1207" s="113"/>
      <c r="AQ1207" s="113"/>
      <c r="AR1207" s="113"/>
    </row>
    <row r="1208" spans="10:44">
      <c r="J1208" s="269"/>
      <c r="L1208" s="296"/>
      <c r="M1208" s="296"/>
      <c r="N1208" s="296"/>
      <c r="O1208" s="296"/>
      <c r="P1208" s="296"/>
      <c r="Q1208" s="296"/>
      <c r="AA1208" s="286"/>
      <c r="AB1208" s="286"/>
      <c r="AC1208" s="289"/>
      <c r="AH1208" s="281"/>
      <c r="AI1208" s="281"/>
      <c r="AJ1208" s="281"/>
      <c r="AK1208" s="281"/>
      <c r="AL1208" s="281"/>
      <c r="AN1208" s="113"/>
      <c r="AO1208" s="113"/>
      <c r="AP1208" s="113"/>
      <c r="AQ1208" s="113"/>
      <c r="AR1208" s="113"/>
    </row>
    <row r="1209" spans="10:44">
      <c r="J1209" s="269"/>
      <c r="L1209" s="296"/>
      <c r="M1209" s="296"/>
      <c r="N1209" s="296"/>
      <c r="O1209" s="296"/>
      <c r="P1209" s="296"/>
      <c r="Q1209" s="296"/>
      <c r="AA1209" s="286"/>
      <c r="AB1209" s="286"/>
      <c r="AC1209" s="289"/>
      <c r="AH1209" s="281"/>
      <c r="AI1209" s="281"/>
      <c r="AJ1209" s="281"/>
      <c r="AK1209" s="281"/>
      <c r="AL1209" s="281"/>
      <c r="AN1209" s="113"/>
      <c r="AO1209" s="113"/>
      <c r="AP1209" s="113"/>
      <c r="AQ1209" s="113"/>
      <c r="AR1209" s="113"/>
    </row>
    <row r="1210" spans="10:44">
      <c r="J1210" s="269"/>
      <c r="L1210" s="296"/>
      <c r="M1210" s="296"/>
      <c r="N1210" s="296"/>
      <c r="O1210" s="296"/>
      <c r="P1210" s="296"/>
      <c r="Q1210" s="296"/>
      <c r="AA1210" s="286"/>
      <c r="AB1210" s="286"/>
      <c r="AC1210" s="289"/>
      <c r="AH1210" s="281"/>
      <c r="AI1210" s="281"/>
      <c r="AJ1210" s="281"/>
      <c r="AK1210" s="281"/>
      <c r="AL1210" s="281"/>
      <c r="AN1210" s="113"/>
      <c r="AO1210" s="113"/>
      <c r="AP1210" s="113"/>
      <c r="AQ1210" s="113"/>
      <c r="AR1210" s="113"/>
    </row>
    <row r="1211" spans="10:44">
      <c r="J1211" s="269"/>
      <c r="L1211" s="296"/>
      <c r="M1211" s="296"/>
      <c r="N1211" s="296"/>
      <c r="O1211" s="296"/>
      <c r="P1211" s="296"/>
      <c r="Q1211" s="296"/>
      <c r="AA1211" s="286"/>
      <c r="AB1211" s="286"/>
      <c r="AC1211" s="289"/>
      <c r="AH1211" s="281"/>
      <c r="AI1211" s="281"/>
      <c r="AJ1211" s="281"/>
      <c r="AK1211" s="281"/>
      <c r="AL1211" s="281"/>
      <c r="AN1211" s="113"/>
      <c r="AO1211" s="113"/>
      <c r="AP1211" s="113"/>
      <c r="AQ1211" s="113"/>
      <c r="AR1211" s="113"/>
    </row>
    <row r="1212" spans="10:44">
      <c r="J1212" s="269"/>
      <c r="L1212" s="296"/>
      <c r="M1212" s="296"/>
      <c r="N1212" s="296"/>
      <c r="O1212" s="296"/>
      <c r="P1212" s="296"/>
      <c r="Q1212" s="296"/>
      <c r="AA1212" s="286"/>
      <c r="AB1212" s="286"/>
      <c r="AC1212" s="289"/>
      <c r="AH1212" s="281"/>
      <c r="AI1212" s="281"/>
      <c r="AJ1212" s="281"/>
      <c r="AK1212" s="281"/>
      <c r="AL1212" s="281"/>
      <c r="AN1212" s="113"/>
      <c r="AO1212" s="113"/>
      <c r="AP1212" s="113"/>
      <c r="AQ1212" s="113"/>
      <c r="AR1212" s="113"/>
    </row>
    <row r="1213" spans="10:44">
      <c r="J1213" s="269"/>
      <c r="L1213" s="296"/>
      <c r="M1213" s="296"/>
      <c r="N1213" s="296"/>
      <c r="O1213" s="296"/>
      <c r="P1213" s="296"/>
      <c r="Q1213" s="296"/>
      <c r="AA1213" s="286"/>
      <c r="AB1213" s="286"/>
      <c r="AC1213" s="289"/>
      <c r="AH1213" s="281"/>
      <c r="AI1213" s="281"/>
      <c r="AJ1213" s="281"/>
      <c r="AK1213" s="281"/>
      <c r="AL1213" s="281"/>
      <c r="AN1213" s="113"/>
      <c r="AO1213" s="113"/>
      <c r="AP1213" s="113"/>
      <c r="AQ1213" s="113"/>
      <c r="AR1213" s="113"/>
    </row>
    <row r="1214" spans="10:44">
      <c r="J1214" s="269"/>
      <c r="L1214" s="296"/>
      <c r="M1214" s="296"/>
      <c r="N1214" s="296"/>
      <c r="O1214" s="296"/>
      <c r="P1214" s="296"/>
      <c r="Q1214" s="296"/>
      <c r="AA1214" s="286"/>
      <c r="AB1214" s="286"/>
      <c r="AC1214" s="289"/>
      <c r="AH1214" s="281"/>
      <c r="AI1214" s="281"/>
      <c r="AJ1214" s="281"/>
      <c r="AK1214" s="281"/>
      <c r="AL1214" s="281"/>
      <c r="AN1214" s="113"/>
      <c r="AO1214" s="113"/>
      <c r="AP1214" s="113"/>
      <c r="AQ1214" s="113"/>
      <c r="AR1214" s="113"/>
    </row>
    <row r="1215" spans="10:44">
      <c r="J1215" s="269"/>
      <c r="L1215" s="296"/>
      <c r="M1215" s="296"/>
      <c r="N1215" s="296"/>
      <c r="O1215" s="296"/>
      <c r="P1215" s="296"/>
      <c r="Q1215" s="296"/>
      <c r="AA1215" s="286"/>
      <c r="AB1215" s="286"/>
      <c r="AC1215" s="289"/>
      <c r="AH1215" s="281"/>
      <c r="AI1215" s="281"/>
      <c r="AJ1215" s="281"/>
      <c r="AK1215" s="281"/>
      <c r="AL1215" s="281"/>
      <c r="AN1215" s="113"/>
      <c r="AO1215" s="113"/>
      <c r="AP1215" s="113"/>
      <c r="AQ1215" s="113"/>
      <c r="AR1215" s="113"/>
    </row>
    <row r="1216" spans="10:44">
      <c r="J1216" s="269"/>
      <c r="L1216" s="296"/>
      <c r="M1216" s="296"/>
      <c r="N1216" s="296"/>
      <c r="O1216" s="296"/>
      <c r="P1216" s="296"/>
      <c r="Q1216" s="296"/>
      <c r="AA1216" s="286"/>
      <c r="AB1216" s="286"/>
      <c r="AC1216" s="289"/>
      <c r="AH1216" s="281"/>
      <c r="AI1216" s="281"/>
      <c r="AJ1216" s="281"/>
      <c r="AK1216" s="281"/>
      <c r="AL1216" s="281"/>
      <c r="AN1216" s="113"/>
      <c r="AO1216" s="113"/>
      <c r="AP1216" s="113"/>
      <c r="AQ1216" s="113"/>
      <c r="AR1216" s="113"/>
    </row>
    <row r="1217" spans="10:44">
      <c r="J1217" s="269"/>
      <c r="L1217" s="296"/>
      <c r="M1217" s="296"/>
      <c r="N1217" s="296"/>
      <c r="O1217" s="296"/>
      <c r="P1217" s="296"/>
      <c r="Q1217" s="296"/>
      <c r="AA1217" s="286"/>
      <c r="AB1217" s="286"/>
      <c r="AC1217" s="289"/>
      <c r="AH1217" s="281"/>
      <c r="AI1217" s="281"/>
      <c r="AJ1217" s="281"/>
      <c r="AK1217" s="281"/>
      <c r="AL1217" s="281"/>
      <c r="AN1217" s="113"/>
      <c r="AO1217" s="113"/>
      <c r="AP1217" s="113"/>
      <c r="AQ1217" s="113"/>
      <c r="AR1217" s="113"/>
    </row>
    <row r="1218" spans="10:44">
      <c r="J1218" s="269"/>
      <c r="L1218" s="296"/>
      <c r="M1218" s="296"/>
      <c r="N1218" s="296"/>
      <c r="O1218" s="296"/>
      <c r="P1218" s="296"/>
      <c r="Q1218" s="296"/>
      <c r="AA1218" s="286"/>
      <c r="AB1218" s="286"/>
      <c r="AC1218" s="289"/>
      <c r="AH1218" s="281"/>
      <c r="AI1218" s="281"/>
      <c r="AJ1218" s="281"/>
      <c r="AK1218" s="281"/>
      <c r="AL1218" s="281"/>
      <c r="AN1218" s="113"/>
      <c r="AO1218" s="113"/>
      <c r="AP1218" s="113"/>
      <c r="AQ1218" s="113"/>
      <c r="AR1218" s="113"/>
    </row>
    <row r="1219" spans="10:44">
      <c r="J1219" s="269"/>
      <c r="L1219" s="296"/>
      <c r="M1219" s="296"/>
      <c r="N1219" s="296"/>
      <c r="O1219" s="296"/>
      <c r="P1219" s="296"/>
      <c r="Q1219" s="296"/>
      <c r="AA1219" s="286"/>
      <c r="AB1219" s="286"/>
      <c r="AC1219" s="289"/>
      <c r="AH1219" s="281"/>
      <c r="AI1219" s="281"/>
      <c r="AJ1219" s="281"/>
      <c r="AK1219" s="281"/>
      <c r="AL1219" s="281"/>
      <c r="AN1219" s="113"/>
      <c r="AO1219" s="113"/>
      <c r="AP1219" s="113"/>
      <c r="AQ1219" s="113"/>
      <c r="AR1219" s="113"/>
    </row>
    <row r="1220" spans="10:44">
      <c r="J1220" s="269"/>
      <c r="L1220" s="296"/>
      <c r="M1220" s="296"/>
      <c r="N1220" s="296"/>
      <c r="O1220" s="296"/>
      <c r="P1220" s="296"/>
      <c r="Q1220" s="296"/>
      <c r="AA1220" s="286"/>
      <c r="AB1220" s="286"/>
      <c r="AC1220" s="289"/>
      <c r="AH1220" s="281"/>
      <c r="AI1220" s="281"/>
      <c r="AJ1220" s="281"/>
      <c r="AK1220" s="281"/>
      <c r="AL1220" s="281"/>
      <c r="AN1220" s="113"/>
      <c r="AO1220" s="113"/>
      <c r="AP1220" s="113"/>
      <c r="AQ1220" s="113"/>
      <c r="AR1220" s="113"/>
    </row>
    <row r="1221" spans="10:44">
      <c r="J1221" s="269"/>
      <c r="L1221" s="296"/>
      <c r="M1221" s="296"/>
      <c r="N1221" s="296"/>
      <c r="O1221" s="296"/>
      <c r="P1221" s="296"/>
      <c r="Q1221" s="296"/>
      <c r="AA1221" s="286"/>
      <c r="AB1221" s="286"/>
      <c r="AC1221" s="289"/>
      <c r="AH1221" s="281"/>
      <c r="AI1221" s="281"/>
      <c r="AJ1221" s="281"/>
      <c r="AK1221" s="281"/>
      <c r="AL1221" s="281"/>
      <c r="AN1221" s="113"/>
      <c r="AO1221" s="113"/>
      <c r="AP1221" s="113"/>
      <c r="AQ1221" s="113"/>
      <c r="AR1221" s="113"/>
    </row>
    <row r="1222" spans="10:44">
      <c r="J1222" s="269"/>
      <c r="L1222" s="296"/>
      <c r="M1222" s="296"/>
      <c r="N1222" s="296"/>
      <c r="O1222" s="296"/>
      <c r="P1222" s="296"/>
      <c r="Q1222" s="296"/>
      <c r="AA1222" s="286"/>
      <c r="AB1222" s="286"/>
      <c r="AC1222" s="289"/>
      <c r="AH1222" s="281"/>
      <c r="AI1222" s="281"/>
      <c r="AJ1222" s="281"/>
      <c r="AK1222" s="281"/>
      <c r="AL1222" s="281"/>
      <c r="AN1222" s="113"/>
      <c r="AO1222" s="113"/>
      <c r="AP1222" s="113"/>
      <c r="AQ1222" s="113"/>
      <c r="AR1222" s="113"/>
    </row>
    <row r="1223" spans="10:44">
      <c r="J1223" s="269"/>
      <c r="L1223" s="296"/>
      <c r="M1223" s="296"/>
      <c r="N1223" s="296"/>
      <c r="O1223" s="296"/>
      <c r="P1223" s="296"/>
      <c r="Q1223" s="296"/>
      <c r="AA1223" s="286"/>
      <c r="AB1223" s="286"/>
      <c r="AC1223" s="289"/>
      <c r="AH1223" s="281"/>
      <c r="AI1223" s="281"/>
      <c r="AJ1223" s="281"/>
      <c r="AK1223" s="281"/>
      <c r="AL1223" s="281"/>
      <c r="AN1223" s="113"/>
      <c r="AO1223" s="113"/>
      <c r="AP1223" s="113"/>
      <c r="AQ1223" s="113"/>
      <c r="AR1223" s="113"/>
    </row>
    <row r="1224" spans="10:44">
      <c r="J1224" s="269"/>
      <c r="L1224" s="296"/>
      <c r="M1224" s="296"/>
      <c r="N1224" s="296"/>
      <c r="O1224" s="296"/>
      <c r="P1224" s="296"/>
      <c r="Q1224" s="296"/>
      <c r="AA1224" s="286"/>
      <c r="AB1224" s="286"/>
      <c r="AC1224" s="289"/>
      <c r="AH1224" s="281"/>
      <c r="AI1224" s="281"/>
      <c r="AJ1224" s="281"/>
      <c r="AK1224" s="281"/>
      <c r="AL1224" s="281"/>
      <c r="AN1224" s="113"/>
      <c r="AO1224" s="113"/>
      <c r="AP1224" s="113"/>
      <c r="AQ1224" s="113"/>
      <c r="AR1224" s="113"/>
    </row>
    <row r="1225" spans="10:44">
      <c r="J1225" s="269"/>
      <c r="L1225" s="296"/>
      <c r="M1225" s="296"/>
      <c r="N1225" s="296"/>
      <c r="O1225" s="296"/>
      <c r="P1225" s="296"/>
      <c r="Q1225" s="296"/>
      <c r="AA1225" s="286"/>
      <c r="AB1225" s="286"/>
      <c r="AC1225" s="289"/>
      <c r="AH1225" s="281"/>
      <c r="AI1225" s="281"/>
      <c r="AJ1225" s="281"/>
      <c r="AK1225" s="281"/>
      <c r="AL1225" s="281"/>
      <c r="AN1225" s="113"/>
      <c r="AO1225" s="113"/>
      <c r="AP1225" s="113"/>
      <c r="AQ1225" s="113"/>
      <c r="AR1225" s="113"/>
    </row>
    <row r="1226" spans="10:44">
      <c r="J1226" s="269"/>
      <c r="L1226" s="296"/>
      <c r="M1226" s="296"/>
      <c r="N1226" s="296"/>
      <c r="O1226" s="296"/>
      <c r="P1226" s="296"/>
      <c r="Q1226" s="296"/>
      <c r="AA1226" s="286"/>
      <c r="AB1226" s="286"/>
      <c r="AC1226" s="289"/>
      <c r="AH1226" s="281"/>
      <c r="AI1226" s="281"/>
      <c r="AJ1226" s="281"/>
      <c r="AK1226" s="281"/>
      <c r="AL1226" s="281"/>
      <c r="AN1226" s="113"/>
      <c r="AO1226" s="113"/>
      <c r="AP1226" s="113"/>
      <c r="AQ1226" s="113"/>
      <c r="AR1226" s="113"/>
    </row>
    <row r="1227" spans="10:44">
      <c r="J1227" s="269"/>
      <c r="L1227" s="296"/>
      <c r="M1227" s="296"/>
      <c r="N1227" s="296"/>
      <c r="O1227" s="296"/>
      <c r="P1227" s="296"/>
      <c r="Q1227" s="296"/>
      <c r="AA1227" s="286"/>
      <c r="AB1227" s="286"/>
      <c r="AC1227" s="289"/>
      <c r="AH1227" s="281"/>
      <c r="AI1227" s="281"/>
      <c r="AJ1227" s="281"/>
      <c r="AK1227" s="281"/>
      <c r="AL1227" s="281"/>
      <c r="AN1227" s="113"/>
      <c r="AO1227" s="113"/>
      <c r="AP1227" s="113"/>
      <c r="AQ1227" s="113"/>
      <c r="AR1227" s="113"/>
    </row>
    <row r="1228" spans="10:44">
      <c r="J1228" s="269"/>
      <c r="L1228" s="296"/>
      <c r="M1228" s="296"/>
      <c r="N1228" s="296"/>
      <c r="O1228" s="296"/>
      <c r="P1228" s="296"/>
      <c r="Q1228" s="296"/>
      <c r="AA1228" s="286"/>
      <c r="AB1228" s="286"/>
      <c r="AC1228" s="289"/>
      <c r="AH1228" s="281"/>
      <c r="AI1228" s="281"/>
      <c r="AJ1228" s="281"/>
      <c r="AK1228" s="281"/>
      <c r="AL1228" s="281"/>
      <c r="AN1228" s="113"/>
      <c r="AO1228" s="113"/>
      <c r="AP1228" s="113"/>
      <c r="AQ1228" s="113"/>
      <c r="AR1228" s="113"/>
    </row>
    <row r="1229" spans="10:44">
      <c r="J1229" s="269"/>
      <c r="L1229" s="296"/>
      <c r="M1229" s="296"/>
      <c r="N1229" s="296"/>
      <c r="O1229" s="296"/>
      <c r="P1229" s="296"/>
      <c r="Q1229" s="296"/>
      <c r="AA1229" s="286"/>
      <c r="AB1229" s="286"/>
      <c r="AC1229" s="289"/>
      <c r="AH1229" s="281"/>
      <c r="AI1229" s="281"/>
      <c r="AJ1229" s="281"/>
      <c r="AK1229" s="281"/>
      <c r="AL1229" s="281"/>
      <c r="AN1229" s="113"/>
      <c r="AO1229" s="113"/>
      <c r="AP1229" s="113"/>
      <c r="AQ1229" s="113"/>
      <c r="AR1229" s="113"/>
    </row>
    <row r="1230" spans="10:44">
      <c r="J1230" s="269"/>
      <c r="L1230" s="296"/>
      <c r="M1230" s="296"/>
      <c r="N1230" s="296"/>
      <c r="O1230" s="296"/>
      <c r="P1230" s="296"/>
      <c r="Q1230" s="296"/>
      <c r="AA1230" s="286"/>
      <c r="AB1230" s="286"/>
      <c r="AC1230" s="289"/>
      <c r="AH1230" s="281"/>
      <c r="AI1230" s="281"/>
      <c r="AJ1230" s="281"/>
      <c r="AK1230" s="281"/>
      <c r="AL1230" s="281"/>
      <c r="AN1230" s="113"/>
      <c r="AO1230" s="113"/>
      <c r="AP1230" s="113"/>
      <c r="AQ1230" s="113"/>
      <c r="AR1230" s="113"/>
    </row>
    <row r="1231" spans="10:44">
      <c r="J1231" s="269"/>
      <c r="L1231" s="296"/>
      <c r="M1231" s="296"/>
      <c r="N1231" s="296"/>
      <c r="O1231" s="296"/>
      <c r="P1231" s="296"/>
      <c r="Q1231" s="296"/>
      <c r="AA1231" s="286"/>
      <c r="AB1231" s="286"/>
      <c r="AC1231" s="289"/>
      <c r="AH1231" s="281"/>
      <c r="AI1231" s="281"/>
      <c r="AJ1231" s="281"/>
      <c r="AK1231" s="281"/>
      <c r="AL1231" s="281"/>
      <c r="AN1231" s="113"/>
      <c r="AO1231" s="113"/>
      <c r="AP1231" s="113"/>
      <c r="AQ1231" s="113"/>
      <c r="AR1231" s="113"/>
    </row>
    <row r="1232" spans="10:44">
      <c r="J1232" s="269"/>
      <c r="L1232" s="296"/>
      <c r="M1232" s="296"/>
      <c r="N1232" s="296"/>
      <c r="O1232" s="296"/>
      <c r="P1232" s="296"/>
      <c r="Q1232" s="296"/>
      <c r="AA1232" s="286"/>
      <c r="AB1232" s="286"/>
      <c r="AC1232" s="289"/>
      <c r="AH1232" s="281"/>
      <c r="AI1232" s="281"/>
      <c r="AJ1232" s="281"/>
      <c r="AK1232" s="281"/>
      <c r="AL1232" s="281"/>
      <c r="AN1232" s="113"/>
      <c r="AO1232" s="113"/>
      <c r="AP1232" s="113"/>
      <c r="AQ1232" s="113"/>
      <c r="AR1232" s="113"/>
    </row>
    <row r="1233" spans="10:44">
      <c r="J1233" s="269"/>
      <c r="L1233" s="296"/>
      <c r="M1233" s="296"/>
      <c r="N1233" s="296"/>
      <c r="O1233" s="296"/>
      <c r="P1233" s="296"/>
      <c r="Q1233" s="296"/>
      <c r="AA1233" s="286"/>
      <c r="AB1233" s="286"/>
      <c r="AC1233" s="289"/>
      <c r="AH1233" s="281"/>
      <c r="AI1233" s="281"/>
      <c r="AJ1233" s="281"/>
      <c r="AK1233" s="281"/>
      <c r="AL1233" s="281"/>
      <c r="AN1233" s="113"/>
      <c r="AO1233" s="113"/>
      <c r="AP1233" s="113"/>
      <c r="AQ1233" s="113"/>
      <c r="AR1233" s="113"/>
    </row>
    <row r="1234" spans="10:44">
      <c r="J1234" s="269"/>
      <c r="L1234" s="296"/>
      <c r="M1234" s="296"/>
      <c r="N1234" s="296"/>
      <c r="O1234" s="296"/>
      <c r="P1234" s="296"/>
      <c r="Q1234" s="296"/>
      <c r="AA1234" s="286"/>
      <c r="AB1234" s="286"/>
      <c r="AC1234" s="289"/>
      <c r="AH1234" s="281"/>
      <c r="AI1234" s="281"/>
      <c r="AJ1234" s="281"/>
      <c r="AK1234" s="281"/>
      <c r="AL1234" s="281"/>
      <c r="AN1234" s="113"/>
      <c r="AO1234" s="113"/>
      <c r="AP1234" s="113"/>
      <c r="AQ1234" s="113"/>
      <c r="AR1234" s="113"/>
    </row>
    <row r="1235" spans="10:44">
      <c r="J1235" s="269"/>
      <c r="L1235" s="296"/>
      <c r="M1235" s="296"/>
      <c r="N1235" s="296"/>
      <c r="O1235" s="296"/>
      <c r="P1235" s="296"/>
      <c r="Q1235" s="296"/>
      <c r="AA1235" s="286"/>
      <c r="AB1235" s="286"/>
      <c r="AC1235" s="289"/>
      <c r="AH1235" s="281"/>
      <c r="AI1235" s="281"/>
      <c r="AJ1235" s="281"/>
      <c r="AK1235" s="281"/>
      <c r="AL1235" s="281"/>
      <c r="AN1235" s="113"/>
      <c r="AO1235" s="113"/>
      <c r="AP1235" s="113"/>
      <c r="AQ1235" s="113"/>
      <c r="AR1235" s="113"/>
    </row>
    <row r="1236" spans="10:44">
      <c r="J1236" s="269"/>
      <c r="L1236" s="296"/>
      <c r="M1236" s="296"/>
      <c r="N1236" s="296"/>
      <c r="O1236" s="296"/>
      <c r="P1236" s="296"/>
      <c r="Q1236" s="296"/>
      <c r="AA1236" s="286"/>
      <c r="AB1236" s="286"/>
      <c r="AC1236" s="289"/>
      <c r="AH1236" s="281"/>
      <c r="AI1236" s="281"/>
      <c r="AJ1236" s="281"/>
      <c r="AK1236" s="281"/>
      <c r="AL1236" s="281"/>
      <c r="AN1236" s="113"/>
      <c r="AO1236" s="113"/>
      <c r="AP1236" s="113"/>
      <c r="AQ1236" s="113"/>
      <c r="AR1236" s="113"/>
    </row>
    <row r="1237" spans="10:44">
      <c r="J1237" s="269"/>
      <c r="L1237" s="296"/>
      <c r="M1237" s="296"/>
      <c r="N1237" s="296"/>
      <c r="O1237" s="296"/>
      <c r="P1237" s="296"/>
      <c r="Q1237" s="296"/>
      <c r="AA1237" s="286"/>
      <c r="AB1237" s="286"/>
      <c r="AC1237" s="289"/>
      <c r="AH1237" s="281"/>
      <c r="AI1237" s="281"/>
      <c r="AJ1237" s="281"/>
      <c r="AK1237" s="281"/>
      <c r="AL1237" s="281"/>
      <c r="AN1237" s="113"/>
      <c r="AO1237" s="113"/>
      <c r="AP1237" s="113"/>
      <c r="AQ1237" s="113"/>
      <c r="AR1237" s="113"/>
    </row>
    <row r="1238" spans="10:44">
      <c r="J1238" s="269"/>
      <c r="L1238" s="296"/>
      <c r="M1238" s="296"/>
      <c r="N1238" s="296"/>
      <c r="O1238" s="296"/>
      <c r="P1238" s="296"/>
      <c r="Q1238" s="296"/>
      <c r="AA1238" s="286"/>
      <c r="AB1238" s="286"/>
      <c r="AC1238" s="289"/>
      <c r="AH1238" s="281"/>
      <c r="AI1238" s="281"/>
      <c r="AJ1238" s="281"/>
      <c r="AK1238" s="281"/>
      <c r="AL1238" s="281"/>
      <c r="AN1238" s="113"/>
      <c r="AO1238" s="113"/>
      <c r="AP1238" s="113"/>
      <c r="AQ1238" s="113"/>
      <c r="AR1238" s="113"/>
    </row>
    <row r="1239" spans="10:44">
      <c r="J1239" s="269"/>
      <c r="L1239" s="296"/>
      <c r="M1239" s="296"/>
      <c r="N1239" s="296"/>
      <c r="O1239" s="296"/>
      <c r="P1239" s="296"/>
      <c r="Q1239" s="296"/>
      <c r="AA1239" s="286"/>
      <c r="AB1239" s="286"/>
      <c r="AC1239" s="289"/>
      <c r="AH1239" s="281"/>
      <c r="AI1239" s="281"/>
      <c r="AJ1239" s="281"/>
      <c r="AK1239" s="281"/>
      <c r="AL1239" s="281"/>
      <c r="AN1239" s="113"/>
      <c r="AO1239" s="113"/>
      <c r="AP1239" s="113"/>
      <c r="AQ1239" s="113"/>
      <c r="AR1239" s="113"/>
    </row>
    <row r="1240" spans="10:44">
      <c r="J1240" s="269"/>
      <c r="L1240" s="296"/>
      <c r="M1240" s="296"/>
      <c r="N1240" s="296"/>
      <c r="O1240" s="296"/>
      <c r="P1240" s="296"/>
      <c r="Q1240" s="296"/>
      <c r="AA1240" s="286"/>
      <c r="AB1240" s="286"/>
      <c r="AC1240" s="289"/>
      <c r="AH1240" s="281"/>
      <c r="AI1240" s="281"/>
      <c r="AJ1240" s="281"/>
      <c r="AK1240" s="281"/>
      <c r="AL1240" s="281"/>
      <c r="AN1240" s="113"/>
      <c r="AO1240" s="113"/>
      <c r="AP1240" s="113"/>
      <c r="AQ1240" s="113"/>
      <c r="AR1240" s="113"/>
    </row>
    <row r="1241" spans="10:44">
      <c r="J1241" s="269"/>
      <c r="L1241" s="296"/>
      <c r="M1241" s="296"/>
      <c r="N1241" s="296"/>
      <c r="O1241" s="296"/>
      <c r="P1241" s="296"/>
      <c r="Q1241" s="296"/>
      <c r="AA1241" s="286"/>
      <c r="AB1241" s="286"/>
      <c r="AC1241" s="289"/>
      <c r="AH1241" s="281"/>
      <c r="AI1241" s="281"/>
      <c r="AJ1241" s="281"/>
      <c r="AK1241" s="281"/>
      <c r="AL1241" s="281"/>
      <c r="AN1241" s="113"/>
      <c r="AO1241" s="113"/>
      <c r="AP1241" s="113"/>
      <c r="AQ1241" s="113"/>
      <c r="AR1241" s="113"/>
    </row>
    <row r="1242" spans="10:44">
      <c r="J1242" s="269"/>
      <c r="L1242" s="296"/>
      <c r="M1242" s="296"/>
      <c r="N1242" s="296"/>
      <c r="O1242" s="296"/>
      <c r="P1242" s="296"/>
      <c r="Q1242" s="296"/>
      <c r="AA1242" s="286"/>
      <c r="AB1242" s="286"/>
      <c r="AC1242" s="289"/>
      <c r="AH1242" s="281"/>
      <c r="AI1242" s="281"/>
      <c r="AJ1242" s="281"/>
      <c r="AK1242" s="281"/>
      <c r="AL1242" s="281"/>
      <c r="AN1242" s="113"/>
      <c r="AO1242" s="113"/>
      <c r="AP1242" s="113"/>
      <c r="AQ1242" s="113"/>
      <c r="AR1242" s="113"/>
    </row>
    <row r="1243" spans="10:44">
      <c r="J1243" s="269"/>
      <c r="L1243" s="296"/>
      <c r="M1243" s="296"/>
      <c r="N1243" s="296"/>
      <c r="O1243" s="296"/>
      <c r="P1243" s="296"/>
      <c r="Q1243" s="296"/>
      <c r="AA1243" s="286"/>
      <c r="AB1243" s="286"/>
      <c r="AC1243" s="289"/>
      <c r="AH1243" s="281"/>
      <c r="AI1243" s="281"/>
      <c r="AJ1243" s="281"/>
      <c r="AK1243" s="281"/>
      <c r="AL1243" s="281"/>
      <c r="AN1243" s="113"/>
      <c r="AO1243" s="113"/>
      <c r="AP1243" s="113"/>
      <c r="AQ1243" s="113"/>
      <c r="AR1243" s="113"/>
    </row>
    <row r="1244" spans="10:44">
      <c r="J1244" s="269"/>
      <c r="L1244" s="296"/>
      <c r="M1244" s="296"/>
      <c r="N1244" s="296"/>
      <c r="O1244" s="296"/>
      <c r="P1244" s="296"/>
      <c r="Q1244" s="296"/>
      <c r="AA1244" s="286"/>
      <c r="AB1244" s="286"/>
      <c r="AC1244" s="289"/>
      <c r="AH1244" s="281"/>
      <c r="AI1244" s="281"/>
      <c r="AJ1244" s="281"/>
      <c r="AK1244" s="281"/>
      <c r="AL1244" s="281"/>
      <c r="AN1244" s="113"/>
      <c r="AO1244" s="113"/>
      <c r="AP1244" s="113"/>
      <c r="AQ1244" s="113"/>
      <c r="AR1244" s="113"/>
    </row>
    <row r="1245" spans="10:44">
      <c r="J1245" s="269"/>
      <c r="L1245" s="296"/>
      <c r="M1245" s="296"/>
      <c r="N1245" s="296"/>
      <c r="O1245" s="296"/>
      <c r="P1245" s="296"/>
      <c r="Q1245" s="296"/>
      <c r="AA1245" s="286"/>
      <c r="AB1245" s="286"/>
      <c r="AC1245" s="289"/>
      <c r="AH1245" s="281"/>
      <c r="AI1245" s="281"/>
      <c r="AJ1245" s="281"/>
      <c r="AK1245" s="281"/>
      <c r="AL1245" s="281"/>
      <c r="AN1245" s="113"/>
      <c r="AO1245" s="113"/>
      <c r="AP1245" s="113"/>
      <c r="AQ1245" s="113"/>
      <c r="AR1245" s="113"/>
    </row>
    <row r="1246" spans="10:44">
      <c r="J1246" s="269"/>
      <c r="L1246" s="296"/>
      <c r="M1246" s="296"/>
      <c r="N1246" s="296"/>
      <c r="O1246" s="296"/>
      <c r="P1246" s="296"/>
      <c r="Q1246" s="296"/>
      <c r="AA1246" s="286"/>
      <c r="AB1246" s="286"/>
      <c r="AC1246" s="289"/>
      <c r="AH1246" s="281"/>
      <c r="AI1246" s="281"/>
      <c r="AJ1246" s="281"/>
      <c r="AK1246" s="281"/>
      <c r="AL1246" s="281"/>
      <c r="AN1246" s="113"/>
      <c r="AO1246" s="113"/>
      <c r="AP1246" s="113"/>
      <c r="AQ1246" s="113"/>
      <c r="AR1246" s="113"/>
    </row>
    <row r="1247" spans="10:44">
      <c r="J1247" s="269"/>
      <c r="L1247" s="296"/>
      <c r="M1247" s="296"/>
      <c r="N1247" s="296"/>
      <c r="O1247" s="296"/>
      <c r="P1247" s="296"/>
      <c r="Q1247" s="296"/>
      <c r="AA1247" s="286"/>
      <c r="AB1247" s="286"/>
      <c r="AC1247" s="289"/>
      <c r="AH1247" s="281"/>
      <c r="AI1247" s="281"/>
      <c r="AJ1247" s="281"/>
      <c r="AK1247" s="281"/>
      <c r="AL1247" s="281"/>
      <c r="AN1247" s="113"/>
      <c r="AO1247" s="113"/>
      <c r="AP1247" s="113"/>
      <c r="AQ1247" s="113"/>
      <c r="AR1247" s="113"/>
    </row>
    <row r="1248" spans="10:44">
      <c r="J1248" s="269"/>
      <c r="L1248" s="296"/>
      <c r="M1248" s="296"/>
      <c r="N1248" s="296"/>
      <c r="O1248" s="296"/>
      <c r="P1248" s="296"/>
      <c r="Q1248" s="296"/>
      <c r="AA1248" s="286"/>
      <c r="AB1248" s="286"/>
      <c r="AC1248" s="289"/>
      <c r="AH1248" s="281"/>
      <c r="AI1248" s="281"/>
      <c r="AJ1248" s="281"/>
      <c r="AK1248" s="281"/>
      <c r="AL1248" s="281"/>
      <c r="AN1248" s="113"/>
      <c r="AO1248" s="113"/>
      <c r="AP1248" s="113"/>
      <c r="AQ1248" s="113"/>
      <c r="AR1248" s="113"/>
    </row>
    <row r="1249" spans="10:44">
      <c r="J1249" s="269"/>
      <c r="L1249" s="296"/>
      <c r="M1249" s="296"/>
      <c r="N1249" s="296"/>
      <c r="O1249" s="296"/>
      <c r="P1249" s="296"/>
      <c r="Q1249" s="296"/>
      <c r="AA1249" s="286"/>
      <c r="AB1249" s="286"/>
      <c r="AC1249" s="289"/>
      <c r="AH1249" s="281"/>
      <c r="AI1249" s="281"/>
      <c r="AJ1249" s="281"/>
      <c r="AK1249" s="281"/>
      <c r="AL1249" s="281"/>
      <c r="AN1249" s="113"/>
      <c r="AO1249" s="113"/>
      <c r="AP1249" s="113"/>
      <c r="AQ1249" s="113"/>
      <c r="AR1249" s="113"/>
    </row>
    <row r="1250" spans="10:44">
      <c r="J1250" s="269"/>
      <c r="L1250" s="296"/>
      <c r="M1250" s="296"/>
      <c r="N1250" s="296"/>
      <c r="O1250" s="296"/>
      <c r="P1250" s="296"/>
      <c r="Q1250" s="296"/>
      <c r="AA1250" s="286"/>
      <c r="AB1250" s="286"/>
      <c r="AC1250" s="289"/>
      <c r="AH1250" s="281"/>
      <c r="AI1250" s="281"/>
      <c r="AJ1250" s="281"/>
      <c r="AK1250" s="281"/>
      <c r="AL1250" s="281"/>
      <c r="AN1250" s="113"/>
      <c r="AO1250" s="113"/>
      <c r="AP1250" s="113"/>
      <c r="AQ1250" s="113"/>
      <c r="AR1250" s="113"/>
    </row>
    <row r="1251" spans="10:44">
      <c r="J1251" s="269"/>
      <c r="L1251" s="296"/>
      <c r="M1251" s="296"/>
      <c r="N1251" s="296"/>
      <c r="O1251" s="296"/>
      <c r="P1251" s="296"/>
      <c r="Q1251" s="296"/>
      <c r="AA1251" s="286"/>
      <c r="AB1251" s="286"/>
      <c r="AC1251" s="289"/>
      <c r="AH1251" s="281"/>
      <c r="AI1251" s="281"/>
      <c r="AJ1251" s="281"/>
      <c r="AK1251" s="281"/>
      <c r="AL1251" s="281"/>
      <c r="AN1251" s="113"/>
      <c r="AO1251" s="113"/>
      <c r="AP1251" s="113"/>
      <c r="AQ1251" s="113"/>
      <c r="AR1251" s="113"/>
    </row>
    <row r="1252" spans="10:44">
      <c r="J1252" s="269"/>
      <c r="L1252" s="296"/>
      <c r="M1252" s="296"/>
      <c r="N1252" s="296"/>
      <c r="O1252" s="296"/>
      <c r="P1252" s="296"/>
      <c r="Q1252" s="296"/>
      <c r="AA1252" s="286"/>
      <c r="AB1252" s="286"/>
      <c r="AC1252" s="289"/>
      <c r="AH1252" s="281"/>
      <c r="AI1252" s="281"/>
      <c r="AJ1252" s="281"/>
      <c r="AK1252" s="281"/>
      <c r="AL1252" s="281"/>
      <c r="AN1252" s="113"/>
      <c r="AO1252" s="113"/>
      <c r="AP1252" s="113"/>
      <c r="AQ1252" s="113"/>
      <c r="AR1252" s="113"/>
    </row>
    <row r="1253" spans="10:44">
      <c r="J1253" s="269"/>
      <c r="L1253" s="296"/>
      <c r="M1253" s="296"/>
      <c r="N1253" s="296"/>
      <c r="O1253" s="296"/>
      <c r="P1253" s="296"/>
      <c r="Q1253" s="296"/>
      <c r="AA1253" s="286"/>
      <c r="AB1253" s="286"/>
      <c r="AC1253" s="289"/>
      <c r="AH1253" s="281"/>
      <c r="AI1253" s="281"/>
      <c r="AJ1253" s="281"/>
      <c r="AK1253" s="281"/>
      <c r="AL1253" s="281"/>
      <c r="AN1253" s="113"/>
      <c r="AO1253" s="113"/>
      <c r="AP1253" s="113"/>
      <c r="AQ1253" s="113"/>
      <c r="AR1253" s="113"/>
    </row>
    <row r="1254" spans="10:44">
      <c r="J1254" s="269"/>
      <c r="L1254" s="296"/>
      <c r="M1254" s="296"/>
      <c r="N1254" s="296"/>
      <c r="O1254" s="296"/>
      <c r="P1254" s="296"/>
      <c r="Q1254" s="296"/>
      <c r="AA1254" s="286"/>
      <c r="AB1254" s="286"/>
      <c r="AC1254" s="289"/>
      <c r="AH1254" s="281"/>
      <c r="AI1254" s="281"/>
      <c r="AJ1254" s="281"/>
      <c r="AK1254" s="281"/>
      <c r="AL1254" s="281"/>
      <c r="AN1254" s="113"/>
      <c r="AO1254" s="113"/>
      <c r="AP1254" s="113"/>
      <c r="AQ1254" s="113"/>
      <c r="AR1254" s="113"/>
    </row>
    <row r="1255" spans="10:44">
      <c r="J1255" s="269"/>
      <c r="L1255" s="296"/>
      <c r="M1255" s="296"/>
      <c r="N1255" s="296"/>
      <c r="O1255" s="296"/>
      <c r="P1255" s="296"/>
      <c r="Q1255" s="296"/>
      <c r="AA1255" s="286"/>
      <c r="AB1255" s="286"/>
      <c r="AC1255" s="289"/>
      <c r="AH1255" s="281"/>
      <c r="AI1255" s="281"/>
      <c r="AJ1255" s="281"/>
      <c r="AK1255" s="281"/>
      <c r="AL1255" s="281"/>
      <c r="AN1255" s="113"/>
      <c r="AO1255" s="113"/>
      <c r="AP1255" s="113"/>
      <c r="AQ1255" s="113"/>
      <c r="AR1255" s="113"/>
    </row>
    <row r="1256" spans="10:44">
      <c r="J1256" s="269"/>
      <c r="L1256" s="296"/>
      <c r="M1256" s="296"/>
      <c r="N1256" s="296"/>
      <c r="O1256" s="296"/>
      <c r="P1256" s="296"/>
      <c r="Q1256" s="296"/>
      <c r="AA1256" s="286"/>
      <c r="AB1256" s="286"/>
      <c r="AC1256" s="289"/>
      <c r="AH1256" s="281"/>
      <c r="AI1256" s="281"/>
      <c r="AJ1256" s="281"/>
      <c r="AK1256" s="281"/>
      <c r="AL1256" s="281"/>
      <c r="AN1256" s="113"/>
      <c r="AO1256" s="113"/>
      <c r="AP1256" s="113"/>
      <c r="AQ1256" s="113"/>
      <c r="AR1256" s="113"/>
    </row>
    <row r="1257" spans="10:44">
      <c r="J1257" s="269"/>
      <c r="L1257" s="296"/>
      <c r="M1257" s="296"/>
      <c r="N1257" s="296"/>
      <c r="O1257" s="296"/>
      <c r="P1257" s="296"/>
      <c r="Q1257" s="296"/>
      <c r="AA1257" s="286"/>
      <c r="AB1257" s="286"/>
      <c r="AC1257" s="289"/>
      <c r="AH1257" s="281"/>
      <c r="AI1257" s="281"/>
      <c r="AJ1257" s="281"/>
      <c r="AK1257" s="281"/>
      <c r="AL1257" s="281"/>
      <c r="AN1257" s="113"/>
      <c r="AO1257" s="113"/>
      <c r="AP1257" s="113"/>
      <c r="AQ1257" s="113"/>
      <c r="AR1257" s="113"/>
    </row>
    <row r="1258" spans="10:44">
      <c r="J1258" s="269"/>
      <c r="L1258" s="296"/>
      <c r="M1258" s="296"/>
      <c r="N1258" s="296"/>
      <c r="O1258" s="296"/>
      <c r="P1258" s="296"/>
      <c r="Q1258" s="296"/>
      <c r="AA1258" s="286"/>
      <c r="AB1258" s="286"/>
      <c r="AC1258" s="289"/>
      <c r="AH1258" s="281"/>
      <c r="AI1258" s="281"/>
      <c r="AJ1258" s="281"/>
      <c r="AK1258" s="281"/>
      <c r="AL1258" s="281"/>
      <c r="AN1258" s="113"/>
      <c r="AO1258" s="113"/>
      <c r="AP1258" s="113"/>
      <c r="AQ1258" s="113"/>
      <c r="AR1258" s="113"/>
    </row>
    <row r="1259" spans="10:44">
      <c r="J1259" s="269"/>
      <c r="L1259" s="296"/>
      <c r="M1259" s="296"/>
      <c r="N1259" s="296"/>
      <c r="O1259" s="296"/>
      <c r="P1259" s="296"/>
      <c r="Q1259" s="296"/>
      <c r="AA1259" s="286"/>
      <c r="AB1259" s="286"/>
      <c r="AC1259" s="289"/>
      <c r="AH1259" s="281"/>
      <c r="AI1259" s="281"/>
      <c r="AJ1259" s="281"/>
      <c r="AK1259" s="281"/>
      <c r="AL1259" s="281"/>
      <c r="AN1259" s="113"/>
      <c r="AO1259" s="113"/>
      <c r="AP1259" s="113"/>
      <c r="AQ1259" s="113"/>
      <c r="AR1259" s="113"/>
    </row>
    <row r="1260" spans="10:44">
      <c r="J1260" s="269"/>
      <c r="L1260" s="296"/>
      <c r="M1260" s="296"/>
      <c r="N1260" s="296"/>
      <c r="O1260" s="296"/>
      <c r="P1260" s="296"/>
      <c r="Q1260" s="296"/>
      <c r="AA1260" s="286"/>
      <c r="AB1260" s="286"/>
      <c r="AC1260" s="289"/>
      <c r="AH1260" s="281"/>
      <c r="AI1260" s="281"/>
      <c r="AJ1260" s="281"/>
      <c r="AK1260" s="281"/>
      <c r="AL1260" s="281"/>
      <c r="AN1260" s="113"/>
      <c r="AO1260" s="113"/>
      <c r="AP1260" s="113"/>
      <c r="AQ1260" s="113"/>
      <c r="AR1260" s="113"/>
    </row>
    <row r="1261" spans="10:44">
      <c r="J1261" s="269"/>
      <c r="L1261" s="296"/>
      <c r="M1261" s="296"/>
      <c r="N1261" s="296"/>
      <c r="O1261" s="296"/>
      <c r="P1261" s="296"/>
      <c r="Q1261" s="296"/>
      <c r="AA1261" s="286"/>
      <c r="AB1261" s="286"/>
      <c r="AC1261" s="289"/>
      <c r="AH1261" s="281"/>
      <c r="AI1261" s="281"/>
      <c r="AJ1261" s="281"/>
      <c r="AK1261" s="281"/>
      <c r="AL1261" s="281"/>
      <c r="AN1261" s="113"/>
      <c r="AO1261" s="113"/>
      <c r="AP1261" s="113"/>
      <c r="AQ1261" s="113"/>
      <c r="AR1261" s="113"/>
    </row>
    <row r="1262" spans="10:44">
      <c r="J1262" s="269"/>
      <c r="L1262" s="296"/>
      <c r="M1262" s="296"/>
      <c r="N1262" s="296"/>
      <c r="O1262" s="296"/>
      <c r="P1262" s="296"/>
      <c r="Q1262" s="296"/>
      <c r="AA1262" s="286"/>
      <c r="AB1262" s="286"/>
      <c r="AC1262" s="289"/>
      <c r="AH1262" s="281"/>
      <c r="AI1262" s="281"/>
      <c r="AJ1262" s="281"/>
      <c r="AK1262" s="281"/>
      <c r="AL1262" s="281"/>
      <c r="AN1262" s="113"/>
      <c r="AO1262" s="113"/>
      <c r="AP1262" s="113"/>
      <c r="AQ1262" s="113"/>
      <c r="AR1262" s="113"/>
    </row>
    <row r="1263" spans="10:44">
      <c r="J1263" s="269"/>
      <c r="L1263" s="296"/>
      <c r="M1263" s="296"/>
      <c r="N1263" s="296"/>
      <c r="O1263" s="296"/>
      <c r="P1263" s="296"/>
      <c r="Q1263" s="296"/>
      <c r="AA1263" s="286"/>
      <c r="AB1263" s="286"/>
      <c r="AC1263" s="289"/>
      <c r="AH1263" s="281"/>
      <c r="AI1263" s="281"/>
      <c r="AJ1263" s="281"/>
      <c r="AK1263" s="281"/>
      <c r="AL1263" s="281"/>
      <c r="AN1263" s="113"/>
      <c r="AO1263" s="113"/>
      <c r="AP1263" s="113"/>
      <c r="AQ1263" s="113"/>
      <c r="AR1263" s="113"/>
    </row>
    <row r="1264" spans="10:44">
      <c r="J1264" s="269"/>
      <c r="L1264" s="296"/>
      <c r="M1264" s="296"/>
      <c r="N1264" s="296"/>
      <c r="O1264" s="296"/>
      <c r="P1264" s="296"/>
      <c r="Q1264" s="296"/>
      <c r="AA1264" s="286"/>
      <c r="AB1264" s="286"/>
      <c r="AC1264" s="289"/>
      <c r="AH1264" s="281"/>
      <c r="AI1264" s="281"/>
      <c r="AJ1264" s="281"/>
      <c r="AK1264" s="281"/>
      <c r="AL1264" s="281"/>
      <c r="AN1264" s="113"/>
      <c r="AO1264" s="113"/>
      <c r="AP1264" s="113"/>
      <c r="AQ1264" s="113"/>
      <c r="AR1264" s="113"/>
    </row>
    <row r="1265" spans="10:44">
      <c r="J1265" s="269"/>
      <c r="L1265" s="296"/>
      <c r="M1265" s="296"/>
      <c r="N1265" s="296"/>
      <c r="O1265" s="296"/>
      <c r="P1265" s="296"/>
      <c r="Q1265" s="296"/>
      <c r="AA1265" s="286"/>
      <c r="AB1265" s="286"/>
      <c r="AC1265" s="289"/>
      <c r="AH1265" s="281"/>
      <c r="AI1265" s="281"/>
      <c r="AJ1265" s="281"/>
      <c r="AK1265" s="281"/>
      <c r="AL1265" s="281"/>
      <c r="AN1265" s="113"/>
      <c r="AO1265" s="113"/>
      <c r="AP1265" s="113"/>
      <c r="AQ1265" s="113"/>
      <c r="AR1265" s="113"/>
    </row>
    <row r="1266" spans="10:44">
      <c r="J1266" s="269"/>
      <c r="L1266" s="296"/>
      <c r="M1266" s="296"/>
      <c r="N1266" s="296"/>
      <c r="O1266" s="296"/>
      <c r="P1266" s="296"/>
      <c r="Q1266" s="296"/>
      <c r="AA1266" s="286"/>
      <c r="AB1266" s="286"/>
      <c r="AC1266" s="289"/>
      <c r="AH1266" s="281"/>
      <c r="AI1266" s="281"/>
      <c r="AJ1266" s="281"/>
      <c r="AK1266" s="281"/>
      <c r="AL1266" s="281"/>
      <c r="AN1266" s="113"/>
      <c r="AO1266" s="113"/>
      <c r="AP1266" s="113"/>
      <c r="AQ1266" s="113"/>
      <c r="AR1266" s="113"/>
    </row>
    <row r="1267" spans="10:44">
      <c r="J1267" s="269"/>
      <c r="L1267" s="296"/>
      <c r="M1267" s="296"/>
      <c r="N1267" s="296"/>
      <c r="O1267" s="296"/>
      <c r="P1267" s="296"/>
      <c r="Q1267" s="296"/>
      <c r="AA1267" s="286"/>
      <c r="AB1267" s="286"/>
      <c r="AC1267" s="289"/>
      <c r="AH1267" s="281"/>
      <c r="AI1267" s="281"/>
      <c r="AJ1267" s="281"/>
      <c r="AK1267" s="281"/>
      <c r="AL1267" s="281"/>
      <c r="AN1267" s="113"/>
      <c r="AO1267" s="113"/>
      <c r="AP1267" s="113"/>
      <c r="AQ1267" s="113"/>
      <c r="AR1267" s="113"/>
    </row>
    <row r="1268" spans="10:44">
      <c r="J1268" s="269"/>
      <c r="L1268" s="296"/>
      <c r="M1268" s="296"/>
      <c r="N1268" s="296"/>
      <c r="O1268" s="296"/>
      <c r="P1268" s="296"/>
      <c r="Q1268" s="296"/>
      <c r="AA1268" s="286"/>
      <c r="AB1268" s="286"/>
      <c r="AC1268" s="289"/>
      <c r="AH1268" s="281"/>
      <c r="AI1268" s="281"/>
      <c r="AJ1268" s="281"/>
      <c r="AK1268" s="281"/>
      <c r="AL1268" s="281"/>
      <c r="AN1268" s="113"/>
      <c r="AO1268" s="113"/>
      <c r="AP1268" s="113"/>
      <c r="AQ1268" s="113"/>
      <c r="AR1268" s="113"/>
    </row>
    <row r="1269" spans="10:44">
      <c r="J1269" s="269"/>
      <c r="L1269" s="296"/>
      <c r="M1269" s="296"/>
      <c r="N1269" s="296"/>
      <c r="O1269" s="296"/>
      <c r="P1269" s="296"/>
      <c r="Q1269" s="296"/>
      <c r="AA1269" s="286"/>
      <c r="AB1269" s="286"/>
      <c r="AC1269" s="289"/>
      <c r="AH1269" s="281"/>
      <c r="AI1269" s="281"/>
      <c r="AJ1269" s="281"/>
      <c r="AK1269" s="281"/>
      <c r="AL1269" s="281"/>
      <c r="AN1269" s="113"/>
      <c r="AO1269" s="113"/>
      <c r="AP1269" s="113"/>
      <c r="AQ1269" s="113"/>
      <c r="AR1269" s="113"/>
    </row>
    <row r="1270" spans="10:44">
      <c r="J1270" s="269"/>
      <c r="L1270" s="296"/>
      <c r="M1270" s="296"/>
      <c r="N1270" s="296"/>
      <c r="O1270" s="296"/>
      <c r="P1270" s="296"/>
      <c r="Q1270" s="296"/>
      <c r="AA1270" s="286"/>
      <c r="AB1270" s="286"/>
      <c r="AC1270" s="289"/>
      <c r="AH1270" s="281"/>
      <c r="AI1270" s="281"/>
      <c r="AJ1270" s="281"/>
      <c r="AK1270" s="281"/>
      <c r="AL1270" s="281"/>
      <c r="AN1270" s="113"/>
      <c r="AO1270" s="113"/>
      <c r="AP1270" s="113"/>
      <c r="AQ1270" s="113"/>
      <c r="AR1270" s="113"/>
    </row>
    <row r="1271" spans="10:44">
      <c r="J1271" s="269"/>
      <c r="L1271" s="296"/>
      <c r="M1271" s="296"/>
      <c r="N1271" s="296"/>
      <c r="O1271" s="296"/>
      <c r="P1271" s="296"/>
      <c r="Q1271" s="296"/>
      <c r="AA1271" s="286"/>
      <c r="AB1271" s="286"/>
      <c r="AC1271" s="289"/>
      <c r="AH1271" s="281"/>
      <c r="AI1271" s="281"/>
      <c r="AJ1271" s="281"/>
      <c r="AK1271" s="281"/>
      <c r="AL1271" s="281"/>
      <c r="AN1271" s="113"/>
      <c r="AO1271" s="113"/>
      <c r="AP1271" s="113"/>
      <c r="AQ1271" s="113"/>
      <c r="AR1271" s="113"/>
    </row>
    <row r="1272" spans="10:44">
      <c r="J1272" s="269"/>
      <c r="L1272" s="296"/>
      <c r="M1272" s="296"/>
      <c r="N1272" s="296"/>
      <c r="O1272" s="296"/>
      <c r="P1272" s="296"/>
      <c r="Q1272" s="296"/>
      <c r="AA1272" s="286"/>
      <c r="AB1272" s="286"/>
      <c r="AC1272" s="289"/>
      <c r="AH1272" s="281"/>
      <c r="AI1272" s="281"/>
      <c r="AJ1272" s="281"/>
      <c r="AK1272" s="281"/>
      <c r="AL1272" s="281"/>
      <c r="AN1272" s="113"/>
      <c r="AO1272" s="113"/>
      <c r="AP1272" s="113"/>
      <c r="AQ1272" s="113"/>
      <c r="AR1272" s="113"/>
    </row>
    <row r="1273" spans="10:44">
      <c r="J1273" s="269"/>
      <c r="L1273" s="296"/>
      <c r="M1273" s="296"/>
      <c r="N1273" s="296"/>
      <c r="O1273" s="296"/>
      <c r="P1273" s="296"/>
      <c r="Q1273" s="296"/>
      <c r="AA1273" s="286"/>
      <c r="AB1273" s="286"/>
      <c r="AC1273" s="289"/>
      <c r="AH1273" s="281"/>
      <c r="AI1273" s="281"/>
      <c r="AJ1273" s="281"/>
      <c r="AK1273" s="281"/>
      <c r="AL1273" s="281"/>
      <c r="AN1273" s="113"/>
      <c r="AO1273" s="113"/>
      <c r="AP1273" s="113"/>
      <c r="AQ1273" s="113"/>
      <c r="AR1273" s="113"/>
    </row>
    <row r="1274" spans="10:44">
      <c r="J1274" s="269"/>
      <c r="L1274" s="296"/>
      <c r="M1274" s="296"/>
      <c r="N1274" s="296"/>
      <c r="O1274" s="296"/>
      <c r="P1274" s="296"/>
      <c r="Q1274" s="296"/>
      <c r="AA1274" s="286"/>
      <c r="AB1274" s="286"/>
      <c r="AC1274" s="289"/>
      <c r="AH1274" s="281"/>
      <c r="AI1274" s="281"/>
      <c r="AJ1274" s="281"/>
      <c r="AK1274" s="281"/>
      <c r="AL1274" s="281"/>
      <c r="AN1274" s="113"/>
      <c r="AO1274" s="113"/>
      <c r="AP1274" s="113"/>
      <c r="AQ1274" s="113"/>
      <c r="AR1274" s="113"/>
    </row>
    <row r="1275" spans="10:44">
      <c r="J1275" s="269"/>
      <c r="L1275" s="296"/>
      <c r="M1275" s="296"/>
      <c r="N1275" s="296"/>
      <c r="O1275" s="296"/>
      <c r="P1275" s="296"/>
      <c r="Q1275" s="296"/>
      <c r="AA1275" s="286"/>
      <c r="AB1275" s="286"/>
      <c r="AC1275" s="289"/>
      <c r="AH1275" s="281"/>
      <c r="AI1275" s="281"/>
      <c r="AJ1275" s="281"/>
      <c r="AK1275" s="281"/>
      <c r="AL1275" s="281"/>
      <c r="AN1275" s="113"/>
      <c r="AO1275" s="113"/>
      <c r="AP1275" s="113"/>
      <c r="AQ1275" s="113"/>
      <c r="AR1275" s="113"/>
    </row>
    <row r="1276" spans="10:44">
      <c r="J1276" s="269"/>
      <c r="L1276" s="296"/>
      <c r="M1276" s="296"/>
      <c r="N1276" s="296"/>
      <c r="O1276" s="296"/>
      <c r="P1276" s="296"/>
      <c r="Q1276" s="296"/>
      <c r="AA1276" s="286"/>
      <c r="AB1276" s="286"/>
      <c r="AC1276" s="289"/>
      <c r="AH1276" s="281"/>
      <c r="AI1276" s="281"/>
      <c r="AJ1276" s="281"/>
      <c r="AK1276" s="281"/>
      <c r="AL1276" s="281"/>
      <c r="AN1276" s="113"/>
      <c r="AO1276" s="113"/>
      <c r="AP1276" s="113"/>
      <c r="AQ1276" s="113"/>
      <c r="AR1276" s="113"/>
    </row>
    <row r="1277" spans="10:44">
      <c r="J1277" s="269"/>
      <c r="L1277" s="296"/>
      <c r="M1277" s="296"/>
      <c r="N1277" s="296"/>
      <c r="O1277" s="296"/>
      <c r="P1277" s="296"/>
      <c r="Q1277" s="296"/>
      <c r="AA1277" s="286"/>
      <c r="AB1277" s="286"/>
      <c r="AC1277" s="289"/>
      <c r="AH1277" s="281"/>
      <c r="AI1277" s="281"/>
      <c r="AJ1277" s="281"/>
      <c r="AK1277" s="281"/>
      <c r="AL1277" s="281"/>
      <c r="AN1277" s="113"/>
      <c r="AO1277" s="113"/>
      <c r="AP1277" s="113"/>
      <c r="AQ1277" s="113"/>
      <c r="AR1277" s="113"/>
    </row>
    <row r="1278" spans="10:44">
      <c r="J1278" s="269"/>
      <c r="L1278" s="296"/>
      <c r="M1278" s="296"/>
      <c r="N1278" s="296"/>
      <c r="O1278" s="296"/>
      <c r="P1278" s="296"/>
      <c r="Q1278" s="296"/>
      <c r="AA1278" s="286"/>
      <c r="AB1278" s="286"/>
      <c r="AC1278" s="289"/>
      <c r="AH1278" s="281"/>
      <c r="AI1278" s="281"/>
      <c r="AJ1278" s="281"/>
      <c r="AK1278" s="281"/>
      <c r="AL1278" s="281"/>
      <c r="AN1278" s="113"/>
      <c r="AO1278" s="113"/>
      <c r="AP1278" s="113"/>
      <c r="AQ1278" s="113"/>
      <c r="AR1278" s="113"/>
    </row>
    <row r="1279" spans="10:44">
      <c r="J1279" s="269"/>
      <c r="L1279" s="296"/>
      <c r="M1279" s="296"/>
      <c r="N1279" s="296"/>
      <c r="O1279" s="296"/>
      <c r="P1279" s="296"/>
      <c r="Q1279" s="296"/>
      <c r="AA1279" s="286"/>
      <c r="AB1279" s="286"/>
      <c r="AC1279" s="289"/>
      <c r="AH1279" s="281"/>
      <c r="AI1279" s="281"/>
      <c r="AJ1279" s="281"/>
      <c r="AK1279" s="281"/>
      <c r="AL1279" s="281"/>
      <c r="AN1279" s="113"/>
      <c r="AO1279" s="113"/>
      <c r="AP1279" s="113"/>
      <c r="AQ1279" s="113"/>
      <c r="AR1279" s="113"/>
    </row>
    <row r="1280" spans="10:44">
      <c r="J1280" s="269"/>
      <c r="L1280" s="296"/>
      <c r="M1280" s="296"/>
      <c r="N1280" s="296"/>
      <c r="O1280" s="296"/>
      <c r="P1280" s="296"/>
      <c r="Q1280" s="296"/>
      <c r="AA1280" s="286"/>
      <c r="AB1280" s="286"/>
      <c r="AC1280" s="289"/>
      <c r="AH1280" s="281"/>
      <c r="AI1280" s="281"/>
      <c r="AJ1280" s="281"/>
      <c r="AK1280" s="281"/>
      <c r="AL1280" s="281"/>
      <c r="AN1280" s="113"/>
      <c r="AO1280" s="113"/>
      <c r="AP1280" s="113"/>
      <c r="AQ1280" s="113"/>
      <c r="AR1280" s="113"/>
    </row>
    <row r="1281" spans="10:44">
      <c r="J1281" s="269"/>
      <c r="L1281" s="296"/>
      <c r="M1281" s="296"/>
      <c r="N1281" s="296"/>
      <c r="O1281" s="296"/>
      <c r="P1281" s="296"/>
      <c r="Q1281" s="296"/>
      <c r="AA1281" s="286"/>
      <c r="AB1281" s="286"/>
      <c r="AC1281" s="289"/>
      <c r="AH1281" s="281"/>
      <c r="AI1281" s="281"/>
      <c r="AJ1281" s="281"/>
      <c r="AK1281" s="281"/>
      <c r="AL1281" s="281"/>
      <c r="AN1281" s="113"/>
      <c r="AO1281" s="113"/>
      <c r="AP1281" s="113"/>
      <c r="AQ1281" s="113"/>
      <c r="AR1281" s="113"/>
    </row>
    <row r="1282" spans="10:44">
      <c r="J1282" s="269"/>
      <c r="L1282" s="296"/>
      <c r="M1282" s="296"/>
      <c r="N1282" s="296"/>
      <c r="O1282" s="296"/>
      <c r="P1282" s="296"/>
      <c r="Q1282" s="296"/>
      <c r="AA1282" s="286"/>
      <c r="AB1282" s="286"/>
      <c r="AC1282" s="289"/>
      <c r="AH1282" s="281"/>
      <c r="AI1282" s="281"/>
      <c r="AJ1282" s="281"/>
      <c r="AK1282" s="281"/>
      <c r="AL1282" s="281"/>
      <c r="AN1282" s="113"/>
      <c r="AO1282" s="113"/>
      <c r="AP1282" s="113"/>
      <c r="AQ1282" s="113"/>
      <c r="AR1282" s="113"/>
    </row>
    <row r="1283" spans="10:44">
      <c r="J1283" s="269"/>
      <c r="L1283" s="296"/>
      <c r="M1283" s="296"/>
      <c r="N1283" s="296"/>
      <c r="O1283" s="296"/>
      <c r="P1283" s="296"/>
      <c r="Q1283" s="296"/>
      <c r="AA1283" s="286"/>
      <c r="AB1283" s="286"/>
      <c r="AC1283" s="289"/>
      <c r="AH1283" s="281"/>
      <c r="AI1283" s="281"/>
      <c r="AJ1283" s="281"/>
      <c r="AK1283" s="281"/>
      <c r="AL1283" s="281"/>
      <c r="AN1283" s="113"/>
      <c r="AO1283" s="113"/>
      <c r="AP1283" s="113"/>
      <c r="AQ1283" s="113"/>
      <c r="AR1283" s="113"/>
    </row>
    <row r="1284" spans="10:44">
      <c r="J1284" s="269"/>
      <c r="L1284" s="296"/>
      <c r="M1284" s="296"/>
      <c r="N1284" s="296"/>
      <c r="O1284" s="296"/>
      <c r="P1284" s="296"/>
      <c r="Q1284" s="296"/>
      <c r="AA1284" s="286"/>
      <c r="AB1284" s="286"/>
      <c r="AC1284" s="289"/>
      <c r="AH1284" s="281"/>
      <c r="AI1284" s="281"/>
      <c r="AJ1284" s="281"/>
      <c r="AK1284" s="281"/>
      <c r="AL1284" s="281"/>
      <c r="AN1284" s="113"/>
      <c r="AO1284" s="113"/>
      <c r="AP1284" s="113"/>
      <c r="AQ1284" s="113"/>
      <c r="AR1284" s="113"/>
    </row>
    <row r="1285" spans="10:44">
      <c r="J1285" s="269"/>
      <c r="L1285" s="296"/>
      <c r="M1285" s="296"/>
      <c r="N1285" s="296"/>
      <c r="O1285" s="296"/>
      <c r="P1285" s="296"/>
      <c r="Q1285" s="296"/>
      <c r="AA1285" s="286"/>
      <c r="AB1285" s="286"/>
      <c r="AC1285" s="289"/>
      <c r="AH1285" s="281"/>
      <c r="AI1285" s="281"/>
      <c r="AJ1285" s="281"/>
      <c r="AK1285" s="281"/>
      <c r="AL1285" s="281"/>
      <c r="AN1285" s="113"/>
      <c r="AO1285" s="113"/>
      <c r="AP1285" s="113"/>
      <c r="AQ1285" s="113"/>
      <c r="AR1285" s="113"/>
    </row>
    <row r="1286" spans="10:44">
      <c r="J1286" s="269"/>
      <c r="L1286" s="296"/>
      <c r="M1286" s="296"/>
      <c r="N1286" s="296"/>
      <c r="O1286" s="296"/>
      <c r="P1286" s="296"/>
      <c r="Q1286" s="296"/>
      <c r="AA1286" s="286"/>
      <c r="AB1286" s="286"/>
      <c r="AC1286" s="289"/>
      <c r="AH1286" s="281"/>
      <c r="AI1286" s="281"/>
      <c r="AJ1286" s="281"/>
      <c r="AK1286" s="281"/>
      <c r="AL1286" s="281"/>
      <c r="AN1286" s="113"/>
      <c r="AO1286" s="113"/>
      <c r="AP1286" s="113"/>
      <c r="AQ1286" s="113"/>
      <c r="AR1286" s="113"/>
    </row>
    <row r="1287" spans="10:44">
      <c r="J1287" s="269"/>
      <c r="L1287" s="296"/>
      <c r="M1287" s="296"/>
      <c r="N1287" s="296"/>
      <c r="O1287" s="296"/>
      <c r="P1287" s="296"/>
      <c r="Q1287" s="296"/>
      <c r="AA1287" s="286"/>
      <c r="AB1287" s="286"/>
      <c r="AC1287" s="289"/>
      <c r="AH1287" s="281"/>
      <c r="AI1287" s="281"/>
      <c r="AJ1287" s="281"/>
      <c r="AK1287" s="281"/>
      <c r="AL1287" s="281"/>
      <c r="AN1287" s="113"/>
      <c r="AO1287" s="113"/>
      <c r="AP1287" s="113"/>
      <c r="AQ1287" s="113"/>
      <c r="AR1287" s="113"/>
    </row>
    <row r="1288" spans="10:44">
      <c r="J1288" s="269"/>
      <c r="L1288" s="296"/>
      <c r="M1288" s="296"/>
      <c r="N1288" s="296"/>
      <c r="O1288" s="296"/>
      <c r="P1288" s="296"/>
      <c r="Q1288" s="296"/>
      <c r="AA1288" s="286"/>
      <c r="AB1288" s="286"/>
      <c r="AC1288" s="289"/>
      <c r="AH1288" s="281"/>
      <c r="AI1288" s="281"/>
      <c r="AJ1288" s="281"/>
      <c r="AK1288" s="281"/>
      <c r="AL1288" s="281"/>
      <c r="AN1288" s="113"/>
      <c r="AO1288" s="113"/>
      <c r="AP1288" s="113"/>
      <c r="AQ1288" s="113"/>
      <c r="AR1288" s="113"/>
    </row>
    <row r="1289" spans="10:44">
      <c r="J1289" s="269"/>
      <c r="L1289" s="296"/>
      <c r="M1289" s="296"/>
      <c r="N1289" s="296"/>
      <c r="O1289" s="296"/>
      <c r="P1289" s="296"/>
      <c r="Q1289" s="296"/>
      <c r="AA1289" s="286"/>
      <c r="AB1289" s="286"/>
      <c r="AC1289" s="289"/>
      <c r="AH1289" s="281"/>
      <c r="AI1289" s="281"/>
      <c r="AJ1289" s="281"/>
      <c r="AK1289" s="281"/>
      <c r="AL1289" s="281"/>
      <c r="AN1289" s="113"/>
      <c r="AO1289" s="113"/>
      <c r="AP1289" s="113"/>
      <c r="AQ1289" s="113"/>
      <c r="AR1289" s="113"/>
    </row>
    <row r="1290" spans="10:44">
      <c r="J1290" s="269"/>
      <c r="L1290" s="296"/>
      <c r="M1290" s="296"/>
      <c r="N1290" s="296"/>
      <c r="O1290" s="296"/>
      <c r="P1290" s="296"/>
      <c r="Q1290" s="296"/>
      <c r="AA1290" s="286"/>
      <c r="AB1290" s="286"/>
      <c r="AC1290" s="289"/>
      <c r="AH1290" s="281"/>
      <c r="AI1290" s="281"/>
      <c r="AJ1290" s="281"/>
      <c r="AK1290" s="281"/>
      <c r="AL1290" s="281"/>
      <c r="AN1290" s="113"/>
      <c r="AO1290" s="113"/>
      <c r="AP1290" s="113"/>
      <c r="AQ1290" s="113"/>
      <c r="AR1290" s="113"/>
    </row>
    <row r="1291" spans="10:44">
      <c r="J1291" s="269"/>
      <c r="L1291" s="296"/>
      <c r="M1291" s="296"/>
      <c r="N1291" s="296"/>
      <c r="O1291" s="296"/>
      <c r="P1291" s="296"/>
      <c r="Q1291" s="296"/>
      <c r="AA1291" s="286"/>
      <c r="AB1291" s="286"/>
      <c r="AC1291" s="289"/>
      <c r="AH1291" s="281"/>
      <c r="AI1291" s="281"/>
      <c r="AJ1291" s="281"/>
      <c r="AK1291" s="281"/>
      <c r="AL1291" s="281"/>
      <c r="AN1291" s="113"/>
      <c r="AO1291" s="113"/>
      <c r="AP1291" s="113"/>
      <c r="AQ1291" s="113"/>
      <c r="AR1291" s="113"/>
    </row>
    <row r="1292" spans="10:44">
      <c r="J1292" s="269"/>
      <c r="L1292" s="296"/>
      <c r="M1292" s="296"/>
      <c r="N1292" s="296"/>
      <c r="O1292" s="296"/>
      <c r="P1292" s="296"/>
      <c r="Q1292" s="296"/>
      <c r="AA1292" s="286"/>
      <c r="AB1292" s="286"/>
      <c r="AC1292" s="289"/>
      <c r="AH1292" s="281"/>
      <c r="AI1292" s="281"/>
      <c r="AJ1292" s="281"/>
      <c r="AK1292" s="281"/>
      <c r="AL1292" s="281"/>
      <c r="AN1292" s="113"/>
      <c r="AO1292" s="113"/>
      <c r="AP1292" s="113"/>
      <c r="AQ1292" s="113"/>
      <c r="AR1292" s="113"/>
    </row>
    <row r="1293" spans="10:44">
      <c r="J1293" s="269"/>
      <c r="L1293" s="296"/>
      <c r="M1293" s="296"/>
      <c r="N1293" s="296"/>
      <c r="O1293" s="296"/>
      <c r="P1293" s="296"/>
      <c r="Q1293" s="296"/>
      <c r="AA1293" s="286"/>
      <c r="AB1293" s="286"/>
      <c r="AC1293" s="289"/>
      <c r="AH1293" s="281"/>
      <c r="AI1293" s="281"/>
      <c r="AJ1293" s="281"/>
      <c r="AK1293" s="281"/>
      <c r="AL1293" s="281"/>
      <c r="AN1293" s="113"/>
      <c r="AO1293" s="113"/>
      <c r="AP1293" s="113"/>
      <c r="AQ1293" s="113"/>
      <c r="AR1293" s="113"/>
    </row>
    <row r="1294" spans="10:44">
      <c r="J1294" s="269"/>
      <c r="L1294" s="296"/>
      <c r="M1294" s="296"/>
      <c r="N1294" s="296"/>
      <c r="O1294" s="296"/>
      <c r="P1294" s="296"/>
      <c r="Q1294" s="296"/>
      <c r="AA1294" s="286"/>
      <c r="AB1294" s="286"/>
      <c r="AC1294" s="289"/>
      <c r="AH1294" s="281"/>
      <c r="AI1294" s="281"/>
      <c r="AJ1294" s="281"/>
      <c r="AK1294" s="281"/>
      <c r="AL1294" s="281"/>
      <c r="AN1294" s="113"/>
      <c r="AO1294" s="113"/>
      <c r="AP1294" s="113"/>
      <c r="AQ1294" s="113"/>
      <c r="AR1294" s="113"/>
    </row>
    <row r="1295" spans="10:44">
      <c r="J1295" s="269"/>
      <c r="L1295" s="296"/>
      <c r="M1295" s="296"/>
      <c r="N1295" s="296"/>
      <c r="O1295" s="296"/>
      <c r="P1295" s="296"/>
      <c r="Q1295" s="296"/>
      <c r="AA1295" s="286"/>
      <c r="AB1295" s="286"/>
      <c r="AC1295" s="289"/>
      <c r="AH1295" s="281"/>
      <c r="AI1295" s="281"/>
      <c r="AJ1295" s="281"/>
      <c r="AK1295" s="281"/>
      <c r="AL1295" s="281"/>
      <c r="AN1295" s="113"/>
      <c r="AO1295" s="113"/>
      <c r="AP1295" s="113"/>
      <c r="AQ1295" s="113"/>
      <c r="AR1295" s="113"/>
    </row>
    <row r="1296" spans="10:44">
      <c r="J1296" s="269"/>
      <c r="L1296" s="296"/>
      <c r="M1296" s="296"/>
      <c r="N1296" s="296"/>
      <c r="O1296" s="296"/>
      <c r="P1296" s="296"/>
      <c r="Q1296" s="296"/>
      <c r="AA1296" s="286"/>
      <c r="AB1296" s="286"/>
      <c r="AC1296" s="289"/>
      <c r="AH1296" s="281"/>
      <c r="AI1296" s="281"/>
      <c r="AJ1296" s="281"/>
      <c r="AK1296" s="281"/>
      <c r="AL1296" s="281"/>
      <c r="AN1296" s="113"/>
      <c r="AO1296" s="113"/>
      <c r="AP1296" s="113"/>
      <c r="AQ1296" s="113"/>
      <c r="AR1296" s="113"/>
    </row>
    <row r="1297" spans="10:44">
      <c r="J1297" s="269"/>
      <c r="L1297" s="296"/>
      <c r="M1297" s="296"/>
      <c r="N1297" s="296"/>
      <c r="O1297" s="296"/>
      <c r="P1297" s="296"/>
      <c r="Q1297" s="296"/>
      <c r="AA1297" s="286"/>
      <c r="AB1297" s="286"/>
      <c r="AC1297" s="289"/>
      <c r="AH1297" s="281"/>
      <c r="AI1297" s="281"/>
      <c r="AJ1297" s="281"/>
      <c r="AK1297" s="281"/>
      <c r="AL1297" s="281"/>
      <c r="AN1297" s="113"/>
      <c r="AO1297" s="113"/>
      <c r="AP1297" s="113"/>
      <c r="AQ1297" s="113"/>
      <c r="AR1297" s="113"/>
    </row>
    <row r="1298" spans="10:44">
      <c r="J1298" s="269"/>
      <c r="L1298" s="296"/>
      <c r="M1298" s="296"/>
      <c r="N1298" s="296"/>
      <c r="O1298" s="296"/>
      <c r="P1298" s="296"/>
      <c r="Q1298" s="296"/>
      <c r="AA1298" s="286"/>
      <c r="AB1298" s="286"/>
      <c r="AC1298" s="289"/>
      <c r="AH1298" s="281"/>
      <c r="AI1298" s="281"/>
      <c r="AJ1298" s="281"/>
      <c r="AK1298" s="281"/>
      <c r="AL1298" s="281"/>
      <c r="AN1298" s="113"/>
      <c r="AO1298" s="113"/>
      <c r="AP1298" s="113"/>
      <c r="AQ1298" s="113"/>
      <c r="AR1298" s="113"/>
    </row>
    <row r="1299" spans="10:44">
      <c r="J1299" s="269"/>
      <c r="L1299" s="296"/>
      <c r="M1299" s="296"/>
      <c r="N1299" s="296"/>
      <c r="O1299" s="296"/>
      <c r="P1299" s="296"/>
      <c r="Q1299" s="296"/>
      <c r="AA1299" s="286"/>
      <c r="AB1299" s="286"/>
      <c r="AC1299" s="289"/>
      <c r="AH1299" s="281"/>
      <c r="AI1299" s="281"/>
      <c r="AJ1299" s="281"/>
      <c r="AK1299" s="281"/>
      <c r="AL1299" s="281"/>
      <c r="AN1299" s="113"/>
      <c r="AO1299" s="113"/>
      <c r="AP1299" s="113"/>
      <c r="AQ1299" s="113"/>
      <c r="AR1299" s="113"/>
    </row>
    <row r="1300" spans="10:44">
      <c r="J1300" s="269"/>
      <c r="L1300" s="296"/>
      <c r="M1300" s="296"/>
      <c r="N1300" s="296"/>
      <c r="O1300" s="296"/>
      <c r="P1300" s="296"/>
      <c r="Q1300" s="296"/>
      <c r="AA1300" s="286"/>
      <c r="AB1300" s="286"/>
      <c r="AC1300" s="289"/>
      <c r="AH1300" s="281"/>
      <c r="AI1300" s="281"/>
      <c r="AJ1300" s="281"/>
      <c r="AK1300" s="281"/>
      <c r="AL1300" s="281"/>
      <c r="AN1300" s="113"/>
      <c r="AO1300" s="113"/>
      <c r="AP1300" s="113"/>
      <c r="AQ1300" s="113"/>
      <c r="AR1300" s="113"/>
    </row>
    <row r="1301" spans="10:44">
      <c r="J1301" s="269"/>
      <c r="L1301" s="296"/>
      <c r="M1301" s="296"/>
      <c r="N1301" s="296"/>
      <c r="O1301" s="296"/>
      <c r="P1301" s="296"/>
      <c r="Q1301" s="296"/>
      <c r="AA1301" s="286"/>
      <c r="AB1301" s="286"/>
      <c r="AC1301" s="289"/>
      <c r="AH1301" s="281"/>
      <c r="AI1301" s="281"/>
      <c r="AJ1301" s="281"/>
      <c r="AK1301" s="281"/>
      <c r="AL1301" s="281"/>
      <c r="AN1301" s="113"/>
      <c r="AO1301" s="113"/>
      <c r="AP1301" s="113"/>
      <c r="AQ1301" s="113"/>
      <c r="AR1301" s="113"/>
    </row>
    <row r="1302" spans="10:44">
      <c r="J1302" s="269"/>
      <c r="L1302" s="296"/>
      <c r="M1302" s="296"/>
      <c r="N1302" s="296"/>
      <c r="O1302" s="296"/>
      <c r="P1302" s="296"/>
      <c r="Q1302" s="296"/>
      <c r="AA1302" s="286"/>
      <c r="AB1302" s="286"/>
      <c r="AC1302" s="289"/>
      <c r="AH1302" s="281"/>
      <c r="AI1302" s="281"/>
      <c r="AJ1302" s="281"/>
      <c r="AK1302" s="281"/>
      <c r="AL1302" s="281"/>
      <c r="AN1302" s="113"/>
      <c r="AO1302" s="113"/>
      <c r="AP1302" s="113"/>
      <c r="AQ1302" s="113"/>
      <c r="AR1302" s="113"/>
    </row>
    <row r="1303" spans="10:44">
      <c r="J1303" s="269"/>
      <c r="L1303" s="296"/>
      <c r="M1303" s="296"/>
      <c r="N1303" s="296"/>
      <c r="O1303" s="296"/>
      <c r="P1303" s="296"/>
      <c r="Q1303" s="296"/>
      <c r="AA1303" s="286"/>
      <c r="AB1303" s="286"/>
      <c r="AC1303" s="289"/>
      <c r="AH1303" s="281"/>
      <c r="AI1303" s="281"/>
      <c r="AJ1303" s="281"/>
      <c r="AK1303" s="281"/>
      <c r="AL1303" s="281"/>
      <c r="AN1303" s="113"/>
      <c r="AO1303" s="113"/>
      <c r="AP1303" s="113"/>
      <c r="AQ1303" s="113"/>
      <c r="AR1303" s="113"/>
    </row>
    <row r="1304" spans="10:44">
      <c r="J1304" s="269"/>
      <c r="L1304" s="296"/>
      <c r="M1304" s="296"/>
      <c r="N1304" s="296"/>
      <c r="O1304" s="296"/>
      <c r="P1304" s="296"/>
      <c r="Q1304" s="296"/>
      <c r="AA1304" s="286"/>
      <c r="AB1304" s="286"/>
      <c r="AC1304" s="289"/>
      <c r="AH1304" s="281"/>
      <c r="AI1304" s="281"/>
      <c r="AJ1304" s="281"/>
      <c r="AK1304" s="281"/>
      <c r="AL1304" s="281"/>
      <c r="AN1304" s="113"/>
      <c r="AO1304" s="113"/>
      <c r="AP1304" s="113"/>
      <c r="AQ1304" s="113"/>
      <c r="AR1304" s="113"/>
    </row>
    <row r="1305" spans="10:44">
      <c r="J1305" s="269"/>
      <c r="L1305" s="296"/>
      <c r="M1305" s="296"/>
      <c r="N1305" s="296"/>
      <c r="O1305" s="296"/>
      <c r="P1305" s="296"/>
      <c r="Q1305" s="296"/>
      <c r="AA1305" s="286"/>
      <c r="AB1305" s="286"/>
      <c r="AC1305" s="289"/>
      <c r="AH1305" s="281"/>
      <c r="AI1305" s="281"/>
      <c r="AJ1305" s="281"/>
      <c r="AK1305" s="281"/>
      <c r="AL1305" s="281"/>
      <c r="AN1305" s="113"/>
      <c r="AO1305" s="113"/>
      <c r="AP1305" s="113"/>
      <c r="AQ1305" s="113"/>
      <c r="AR1305" s="113"/>
    </row>
    <row r="1306" spans="10:44">
      <c r="J1306" s="269"/>
      <c r="L1306" s="296"/>
      <c r="M1306" s="296"/>
      <c r="N1306" s="296"/>
      <c r="O1306" s="296"/>
      <c r="P1306" s="296"/>
      <c r="Q1306" s="296"/>
      <c r="AA1306" s="286"/>
      <c r="AB1306" s="286"/>
      <c r="AC1306" s="289"/>
      <c r="AH1306" s="281"/>
      <c r="AI1306" s="281"/>
      <c r="AJ1306" s="281"/>
      <c r="AK1306" s="281"/>
      <c r="AL1306" s="281"/>
      <c r="AN1306" s="113"/>
      <c r="AO1306" s="113"/>
      <c r="AP1306" s="113"/>
      <c r="AQ1306" s="113"/>
      <c r="AR1306" s="113"/>
    </row>
    <row r="1307" spans="10:44">
      <c r="J1307" s="269"/>
      <c r="L1307" s="296"/>
      <c r="M1307" s="296"/>
      <c r="N1307" s="296"/>
      <c r="O1307" s="296"/>
      <c r="P1307" s="296"/>
      <c r="Q1307" s="296"/>
      <c r="AA1307" s="286"/>
      <c r="AB1307" s="286"/>
      <c r="AC1307" s="289"/>
      <c r="AH1307" s="281"/>
      <c r="AI1307" s="281"/>
      <c r="AJ1307" s="281"/>
      <c r="AK1307" s="281"/>
      <c r="AL1307" s="281"/>
      <c r="AN1307" s="113"/>
      <c r="AO1307" s="113"/>
      <c r="AP1307" s="113"/>
      <c r="AQ1307" s="113"/>
      <c r="AR1307" s="113"/>
    </row>
    <row r="1308" spans="10:44">
      <c r="J1308" s="269"/>
      <c r="L1308" s="296"/>
      <c r="M1308" s="296"/>
      <c r="N1308" s="296"/>
      <c r="O1308" s="296"/>
      <c r="P1308" s="296"/>
      <c r="Q1308" s="296"/>
      <c r="AA1308" s="286"/>
      <c r="AB1308" s="286"/>
      <c r="AC1308" s="289"/>
      <c r="AH1308" s="281"/>
      <c r="AI1308" s="281"/>
      <c r="AJ1308" s="281"/>
      <c r="AK1308" s="281"/>
      <c r="AL1308" s="281"/>
      <c r="AN1308" s="113"/>
      <c r="AO1308" s="113"/>
      <c r="AP1308" s="113"/>
      <c r="AQ1308" s="113"/>
      <c r="AR1308" s="113"/>
    </row>
    <row r="1309" spans="10:44">
      <c r="J1309" s="269"/>
      <c r="L1309" s="296"/>
      <c r="M1309" s="296"/>
      <c r="N1309" s="296"/>
      <c r="O1309" s="296"/>
      <c r="P1309" s="296"/>
      <c r="Q1309" s="296"/>
      <c r="AA1309" s="286"/>
      <c r="AB1309" s="286"/>
      <c r="AC1309" s="289"/>
      <c r="AH1309" s="281"/>
      <c r="AI1309" s="281"/>
      <c r="AJ1309" s="281"/>
      <c r="AK1309" s="281"/>
      <c r="AL1309" s="281"/>
      <c r="AN1309" s="113"/>
      <c r="AO1309" s="113"/>
      <c r="AP1309" s="113"/>
      <c r="AQ1309" s="113"/>
      <c r="AR1309" s="113"/>
    </row>
    <row r="1310" spans="10:44">
      <c r="J1310" s="269"/>
      <c r="L1310" s="296"/>
      <c r="M1310" s="296"/>
      <c r="N1310" s="296"/>
      <c r="O1310" s="296"/>
      <c r="P1310" s="296"/>
      <c r="Q1310" s="296"/>
      <c r="AA1310" s="286"/>
      <c r="AB1310" s="286"/>
      <c r="AC1310" s="289"/>
      <c r="AH1310" s="281"/>
      <c r="AI1310" s="281"/>
      <c r="AJ1310" s="281"/>
      <c r="AK1310" s="281"/>
      <c r="AL1310" s="281"/>
      <c r="AN1310" s="113"/>
      <c r="AO1310" s="113"/>
      <c r="AP1310" s="113"/>
      <c r="AQ1310" s="113"/>
      <c r="AR1310" s="113"/>
    </row>
    <row r="1311" spans="10:44">
      <c r="J1311" s="269"/>
      <c r="L1311" s="296"/>
      <c r="M1311" s="296"/>
      <c r="N1311" s="296"/>
      <c r="O1311" s="296"/>
      <c r="P1311" s="296"/>
      <c r="Q1311" s="296"/>
      <c r="AA1311" s="286"/>
      <c r="AB1311" s="286"/>
      <c r="AC1311" s="289"/>
      <c r="AH1311" s="281"/>
      <c r="AI1311" s="281"/>
      <c r="AJ1311" s="281"/>
      <c r="AK1311" s="281"/>
      <c r="AL1311" s="281"/>
      <c r="AN1311" s="113"/>
      <c r="AO1311" s="113"/>
      <c r="AP1311" s="113"/>
      <c r="AQ1311" s="113"/>
      <c r="AR1311" s="113"/>
    </row>
    <row r="1312" spans="10:44">
      <c r="J1312" s="269"/>
      <c r="L1312" s="296"/>
      <c r="M1312" s="296"/>
      <c r="N1312" s="296"/>
      <c r="O1312" s="296"/>
      <c r="P1312" s="296"/>
      <c r="Q1312" s="296"/>
      <c r="AA1312" s="286"/>
      <c r="AB1312" s="286"/>
      <c r="AC1312" s="289"/>
      <c r="AH1312" s="281"/>
      <c r="AI1312" s="281"/>
      <c r="AJ1312" s="281"/>
      <c r="AK1312" s="281"/>
      <c r="AL1312" s="281"/>
      <c r="AN1312" s="113"/>
      <c r="AO1312" s="113"/>
      <c r="AP1312" s="113"/>
      <c r="AQ1312" s="113"/>
      <c r="AR1312" s="113"/>
    </row>
    <row r="1313" spans="10:44">
      <c r="J1313" s="269"/>
      <c r="L1313" s="296"/>
      <c r="M1313" s="296"/>
      <c r="N1313" s="296"/>
      <c r="O1313" s="296"/>
      <c r="P1313" s="296"/>
      <c r="Q1313" s="296"/>
      <c r="AA1313" s="286"/>
      <c r="AB1313" s="286"/>
      <c r="AC1313" s="289"/>
      <c r="AH1313" s="281"/>
      <c r="AI1313" s="281"/>
      <c r="AJ1313" s="281"/>
      <c r="AK1313" s="281"/>
      <c r="AL1313" s="281"/>
      <c r="AN1313" s="113"/>
      <c r="AO1313" s="113"/>
      <c r="AP1313" s="113"/>
      <c r="AQ1313" s="113"/>
      <c r="AR1313" s="113"/>
    </row>
    <row r="1314" spans="10:44">
      <c r="J1314" s="269"/>
      <c r="L1314" s="296"/>
      <c r="M1314" s="296"/>
      <c r="N1314" s="296"/>
      <c r="O1314" s="296"/>
      <c r="P1314" s="296"/>
      <c r="Q1314" s="296"/>
      <c r="AA1314" s="286"/>
      <c r="AB1314" s="286"/>
      <c r="AC1314" s="289"/>
      <c r="AH1314" s="281"/>
      <c r="AI1314" s="281"/>
      <c r="AJ1314" s="281"/>
      <c r="AK1314" s="281"/>
      <c r="AL1314" s="281"/>
      <c r="AN1314" s="113"/>
      <c r="AO1314" s="113"/>
      <c r="AP1314" s="113"/>
      <c r="AQ1314" s="113"/>
      <c r="AR1314" s="113"/>
    </row>
    <row r="1315" spans="10:44">
      <c r="J1315" s="269"/>
      <c r="L1315" s="296"/>
      <c r="M1315" s="296"/>
      <c r="N1315" s="296"/>
      <c r="O1315" s="296"/>
      <c r="P1315" s="296"/>
      <c r="Q1315" s="296"/>
      <c r="AA1315" s="286"/>
      <c r="AB1315" s="286"/>
      <c r="AC1315" s="289"/>
      <c r="AH1315" s="281"/>
      <c r="AI1315" s="281"/>
      <c r="AJ1315" s="281"/>
      <c r="AK1315" s="281"/>
      <c r="AL1315" s="281"/>
      <c r="AN1315" s="113"/>
      <c r="AO1315" s="113"/>
      <c r="AP1315" s="113"/>
      <c r="AQ1315" s="113"/>
      <c r="AR1315" s="113"/>
    </row>
    <row r="1316" spans="10:44">
      <c r="J1316" s="269"/>
      <c r="L1316" s="296"/>
      <c r="M1316" s="296"/>
      <c r="N1316" s="296"/>
      <c r="O1316" s="296"/>
      <c r="P1316" s="296"/>
      <c r="Q1316" s="296"/>
      <c r="AA1316" s="286"/>
      <c r="AB1316" s="286"/>
      <c r="AC1316" s="289"/>
      <c r="AH1316" s="281"/>
      <c r="AI1316" s="281"/>
      <c r="AJ1316" s="281"/>
      <c r="AK1316" s="281"/>
      <c r="AL1316" s="281"/>
      <c r="AN1316" s="113"/>
      <c r="AO1316" s="113"/>
      <c r="AP1316" s="113"/>
      <c r="AQ1316" s="113"/>
      <c r="AR1316" s="113"/>
    </row>
    <row r="1317" spans="10:44">
      <c r="J1317" s="269"/>
      <c r="L1317" s="296"/>
      <c r="M1317" s="296"/>
      <c r="N1317" s="296"/>
      <c r="O1317" s="296"/>
      <c r="P1317" s="296"/>
      <c r="Q1317" s="296"/>
      <c r="AA1317" s="286"/>
      <c r="AB1317" s="286"/>
      <c r="AC1317" s="289"/>
      <c r="AH1317" s="281"/>
      <c r="AI1317" s="281"/>
      <c r="AJ1317" s="281"/>
      <c r="AK1317" s="281"/>
      <c r="AL1317" s="281"/>
      <c r="AN1317" s="113"/>
      <c r="AO1317" s="113"/>
      <c r="AP1317" s="113"/>
      <c r="AQ1317" s="113"/>
      <c r="AR1317" s="113"/>
    </row>
    <row r="1318" spans="10:44">
      <c r="J1318" s="269"/>
      <c r="L1318" s="296"/>
      <c r="M1318" s="296"/>
      <c r="N1318" s="296"/>
      <c r="O1318" s="296"/>
      <c r="P1318" s="296"/>
      <c r="Q1318" s="296"/>
      <c r="AA1318" s="286"/>
      <c r="AB1318" s="286"/>
      <c r="AC1318" s="289"/>
      <c r="AH1318" s="281"/>
      <c r="AI1318" s="281"/>
      <c r="AJ1318" s="281"/>
      <c r="AK1318" s="281"/>
      <c r="AL1318" s="281"/>
      <c r="AN1318" s="113"/>
      <c r="AO1318" s="113"/>
      <c r="AP1318" s="113"/>
      <c r="AQ1318" s="113"/>
      <c r="AR1318" s="113"/>
    </row>
    <row r="1319" spans="10:44">
      <c r="J1319" s="269"/>
      <c r="L1319" s="296"/>
      <c r="M1319" s="296"/>
      <c r="N1319" s="296"/>
      <c r="O1319" s="296"/>
      <c r="P1319" s="296"/>
      <c r="Q1319" s="296"/>
      <c r="AA1319" s="286"/>
      <c r="AB1319" s="286"/>
      <c r="AC1319" s="289"/>
      <c r="AH1319" s="281"/>
      <c r="AI1319" s="281"/>
      <c r="AJ1319" s="281"/>
      <c r="AK1319" s="281"/>
      <c r="AL1319" s="281"/>
      <c r="AN1319" s="113"/>
      <c r="AO1319" s="113"/>
      <c r="AP1319" s="113"/>
      <c r="AQ1319" s="113"/>
      <c r="AR1319" s="113"/>
    </row>
    <row r="1320" spans="10:44">
      <c r="J1320" s="269"/>
      <c r="L1320" s="296"/>
      <c r="M1320" s="296"/>
      <c r="N1320" s="296"/>
      <c r="O1320" s="296"/>
      <c r="P1320" s="296"/>
      <c r="Q1320" s="296"/>
      <c r="AA1320" s="286"/>
      <c r="AB1320" s="286"/>
      <c r="AC1320" s="289"/>
      <c r="AH1320" s="281"/>
      <c r="AI1320" s="281"/>
      <c r="AJ1320" s="281"/>
      <c r="AK1320" s="281"/>
      <c r="AL1320" s="281"/>
      <c r="AN1320" s="113"/>
      <c r="AO1320" s="113"/>
      <c r="AP1320" s="113"/>
      <c r="AQ1320" s="113"/>
      <c r="AR1320" s="113"/>
    </row>
    <row r="1321" spans="10:44">
      <c r="J1321" s="269"/>
      <c r="L1321" s="296"/>
      <c r="M1321" s="296"/>
      <c r="N1321" s="296"/>
      <c r="O1321" s="296"/>
      <c r="P1321" s="296"/>
      <c r="Q1321" s="296"/>
      <c r="AA1321" s="286"/>
      <c r="AB1321" s="286"/>
      <c r="AC1321" s="289"/>
      <c r="AH1321" s="281"/>
      <c r="AI1321" s="281"/>
      <c r="AJ1321" s="281"/>
      <c r="AK1321" s="281"/>
      <c r="AL1321" s="281"/>
      <c r="AN1321" s="113"/>
      <c r="AO1321" s="113"/>
      <c r="AP1321" s="113"/>
      <c r="AQ1321" s="113"/>
      <c r="AR1321" s="113"/>
    </row>
    <row r="1322" spans="10:44">
      <c r="J1322" s="269"/>
      <c r="L1322" s="296"/>
      <c r="M1322" s="296"/>
      <c r="N1322" s="296"/>
      <c r="O1322" s="296"/>
      <c r="P1322" s="296"/>
      <c r="Q1322" s="296"/>
      <c r="AA1322" s="286"/>
      <c r="AB1322" s="286"/>
      <c r="AC1322" s="289"/>
      <c r="AH1322" s="281"/>
      <c r="AI1322" s="281"/>
      <c r="AJ1322" s="281"/>
      <c r="AK1322" s="281"/>
      <c r="AL1322" s="281"/>
      <c r="AN1322" s="113"/>
      <c r="AO1322" s="113"/>
      <c r="AP1322" s="113"/>
      <c r="AQ1322" s="113"/>
      <c r="AR1322" s="113"/>
    </row>
    <row r="1323" spans="10:44">
      <c r="J1323" s="269"/>
      <c r="L1323" s="296"/>
      <c r="M1323" s="296"/>
      <c r="N1323" s="296"/>
      <c r="O1323" s="296"/>
      <c r="P1323" s="296"/>
      <c r="Q1323" s="296"/>
      <c r="AA1323" s="286"/>
      <c r="AB1323" s="286"/>
      <c r="AC1323" s="289"/>
      <c r="AH1323" s="281"/>
      <c r="AI1323" s="281"/>
      <c r="AJ1323" s="281"/>
      <c r="AK1323" s="281"/>
      <c r="AL1323" s="281"/>
      <c r="AN1323" s="113"/>
      <c r="AO1323" s="113"/>
      <c r="AP1323" s="113"/>
      <c r="AQ1323" s="113"/>
      <c r="AR1323" s="113"/>
    </row>
    <row r="1324" spans="10:44">
      <c r="J1324" s="269"/>
      <c r="L1324" s="296"/>
      <c r="M1324" s="296"/>
      <c r="N1324" s="296"/>
      <c r="O1324" s="296"/>
      <c r="P1324" s="296"/>
      <c r="Q1324" s="296"/>
      <c r="AA1324" s="286"/>
      <c r="AB1324" s="286"/>
      <c r="AC1324" s="289"/>
      <c r="AH1324" s="281"/>
      <c r="AI1324" s="281"/>
      <c r="AJ1324" s="281"/>
      <c r="AK1324" s="281"/>
      <c r="AL1324" s="281"/>
      <c r="AN1324" s="113"/>
      <c r="AO1324" s="113"/>
      <c r="AP1324" s="113"/>
      <c r="AQ1324" s="113"/>
      <c r="AR1324" s="113"/>
    </row>
    <row r="1325" spans="10:44">
      <c r="J1325" s="269"/>
      <c r="L1325" s="296"/>
      <c r="M1325" s="296"/>
      <c r="N1325" s="296"/>
      <c r="O1325" s="296"/>
      <c r="P1325" s="296"/>
      <c r="Q1325" s="296"/>
      <c r="AA1325" s="286"/>
      <c r="AB1325" s="286"/>
      <c r="AC1325" s="289"/>
      <c r="AH1325" s="281"/>
      <c r="AI1325" s="281"/>
      <c r="AJ1325" s="281"/>
      <c r="AK1325" s="281"/>
      <c r="AL1325" s="281"/>
      <c r="AN1325" s="113"/>
      <c r="AO1325" s="113"/>
      <c r="AP1325" s="113"/>
      <c r="AQ1325" s="113"/>
      <c r="AR1325" s="113"/>
    </row>
    <row r="1326" spans="10:44">
      <c r="J1326" s="269"/>
      <c r="L1326" s="296"/>
      <c r="M1326" s="296"/>
      <c r="N1326" s="296"/>
      <c r="O1326" s="296"/>
      <c r="P1326" s="296"/>
      <c r="Q1326" s="296"/>
      <c r="AA1326" s="286"/>
      <c r="AB1326" s="286"/>
      <c r="AC1326" s="289"/>
      <c r="AH1326" s="281"/>
      <c r="AI1326" s="281"/>
      <c r="AJ1326" s="281"/>
      <c r="AK1326" s="281"/>
      <c r="AL1326" s="281"/>
      <c r="AN1326" s="113"/>
      <c r="AO1326" s="113"/>
      <c r="AP1326" s="113"/>
      <c r="AQ1326" s="113"/>
      <c r="AR1326" s="113"/>
    </row>
    <row r="1327" spans="10:44">
      <c r="J1327" s="269"/>
      <c r="L1327" s="296"/>
      <c r="M1327" s="296"/>
      <c r="N1327" s="296"/>
      <c r="O1327" s="296"/>
      <c r="P1327" s="296"/>
      <c r="Q1327" s="296"/>
      <c r="AA1327" s="286"/>
      <c r="AB1327" s="286"/>
      <c r="AC1327" s="289"/>
      <c r="AH1327" s="281"/>
      <c r="AI1327" s="281"/>
      <c r="AJ1327" s="281"/>
      <c r="AK1327" s="281"/>
      <c r="AL1327" s="281"/>
      <c r="AN1327" s="113"/>
      <c r="AO1327" s="113"/>
      <c r="AP1327" s="113"/>
      <c r="AQ1327" s="113"/>
      <c r="AR1327" s="113"/>
    </row>
    <row r="1328" spans="10:44">
      <c r="J1328" s="269"/>
      <c r="L1328" s="296"/>
      <c r="M1328" s="296"/>
      <c r="N1328" s="296"/>
      <c r="O1328" s="296"/>
      <c r="P1328" s="296"/>
      <c r="Q1328" s="296"/>
      <c r="AA1328" s="286"/>
      <c r="AB1328" s="286"/>
      <c r="AC1328" s="289"/>
      <c r="AH1328" s="281"/>
      <c r="AI1328" s="281"/>
      <c r="AJ1328" s="281"/>
      <c r="AK1328" s="281"/>
      <c r="AL1328" s="281"/>
      <c r="AN1328" s="113"/>
      <c r="AO1328" s="113"/>
      <c r="AP1328" s="113"/>
      <c r="AQ1328" s="113"/>
      <c r="AR1328" s="113"/>
    </row>
    <row r="1329" spans="10:44">
      <c r="J1329" s="269"/>
      <c r="L1329" s="296"/>
      <c r="M1329" s="296"/>
      <c r="N1329" s="296"/>
      <c r="O1329" s="296"/>
      <c r="P1329" s="296"/>
      <c r="Q1329" s="296"/>
      <c r="AA1329" s="286"/>
      <c r="AB1329" s="286"/>
      <c r="AC1329" s="289"/>
      <c r="AH1329" s="281"/>
      <c r="AI1329" s="281"/>
      <c r="AJ1329" s="281"/>
      <c r="AK1329" s="281"/>
      <c r="AL1329" s="281"/>
      <c r="AN1329" s="113"/>
      <c r="AO1329" s="113"/>
      <c r="AP1329" s="113"/>
      <c r="AQ1329" s="113"/>
      <c r="AR1329" s="113"/>
    </row>
    <row r="1330" spans="10:44">
      <c r="J1330" s="269"/>
      <c r="L1330" s="296"/>
      <c r="M1330" s="296"/>
      <c r="N1330" s="296"/>
      <c r="O1330" s="296"/>
      <c r="P1330" s="296"/>
      <c r="Q1330" s="296"/>
      <c r="AA1330" s="286"/>
      <c r="AB1330" s="286"/>
      <c r="AC1330" s="289"/>
      <c r="AH1330" s="281"/>
      <c r="AI1330" s="281"/>
      <c r="AJ1330" s="281"/>
      <c r="AK1330" s="281"/>
      <c r="AL1330" s="281"/>
      <c r="AN1330" s="113"/>
      <c r="AO1330" s="113"/>
      <c r="AP1330" s="113"/>
      <c r="AQ1330" s="113"/>
      <c r="AR1330" s="113"/>
    </row>
    <row r="1331" spans="10:44">
      <c r="J1331" s="269"/>
      <c r="L1331" s="296"/>
      <c r="M1331" s="296"/>
      <c r="N1331" s="296"/>
      <c r="O1331" s="296"/>
      <c r="P1331" s="296"/>
      <c r="Q1331" s="296"/>
      <c r="AA1331" s="286"/>
      <c r="AB1331" s="286"/>
      <c r="AC1331" s="289"/>
      <c r="AH1331" s="281"/>
      <c r="AI1331" s="281"/>
      <c r="AJ1331" s="281"/>
      <c r="AK1331" s="281"/>
      <c r="AL1331" s="281"/>
      <c r="AN1331" s="113"/>
      <c r="AO1331" s="113"/>
      <c r="AP1331" s="113"/>
      <c r="AQ1331" s="113"/>
      <c r="AR1331" s="113"/>
    </row>
    <row r="1332" spans="10:44">
      <c r="J1332" s="269"/>
      <c r="L1332" s="296"/>
      <c r="M1332" s="296"/>
      <c r="N1332" s="296"/>
      <c r="O1332" s="296"/>
      <c r="P1332" s="296"/>
      <c r="Q1332" s="296"/>
      <c r="AA1332" s="286"/>
      <c r="AB1332" s="286"/>
      <c r="AC1332" s="289"/>
      <c r="AH1332" s="281"/>
      <c r="AI1332" s="281"/>
      <c r="AJ1332" s="281"/>
      <c r="AK1332" s="281"/>
      <c r="AL1332" s="281"/>
      <c r="AN1332" s="113"/>
      <c r="AO1332" s="113"/>
      <c r="AP1332" s="113"/>
      <c r="AQ1332" s="113"/>
      <c r="AR1332" s="113"/>
    </row>
    <row r="1333" spans="10:44">
      <c r="J1333" s="269"/>
      <c r="L1333" s="296"/>
      <c r="M1333" s="296"/>
      <c r="N1333" s="296"/>
      <c r="O1333" s="296"/>
      <c r="P1333" s="296"/>
      <c r="Q1333" s="296"/>
      <c r="AA1333" s="286"/>
      <c r="AB1333" s="286"/>
      <c r="AC1333" s="289"/>
      <c r="AH1333" s="281"/>
      <c r="AI1333" s="281"/>
      <c r="AJ1333" s="281"/>
      <c r="AK1333" s="281"/>
      <c r="AL1333" s="281"/>
      <c r="AN1333" s="113"/>
      <c r="AO1333" s="113"/>
      <c r="AP1333" s="113"/>
      <c r="AQ1333" s="113"/>
      <c r="AR1333" s="113"/>
    </row>
    <row r="1334" spans="10:44">
      <c r="J1334" s="269"/>
      <c r="L1334" s="296"/>
      <c r="M1334" s="296"/>
      <c r="N1334" s="296"/>
      <c r="O1334" s="296"/>
      <c r="P1334" s="296"/>
      <c r="Q1334" s="296"/>
      <c r="AA1334" s="286"/>
      <c r="AB1334" s="286"/>
      <c r="AC1334" s="289"/>
      <c r="AH1334" s="281"/>
      <c r="AI1334" s="281"/>
      <c r="AJ1334" s="281"/>
      <c r="AK1334" s="281"/>
      <c r="AL1334" s="281"/>
      <c r="AN1334" s="113"/>
      <c r="AO1334" s="113"/>
      <c r="AP1334" s="113"/>
      <c r="AQ1334" s="113"/>
      <c r="AR1334" s="113"/>
    </row>
    <row r="1335" spans="10:44">
      <c r="J1335" s="269"/>
      <c r="L1335" s="296"/>
      <c r="M1335" s="296"/>
      <c r="N1335" s="296"/>
      <c r="O1335" s="296"/>
      <c r="P1335" s="296"/>
      <c r="Q1335" s="296"/>
      <c r="AA1335" s="286"/>
      <c r="AB1335" s="286"/>
      <c r="AC1335" s="289"/>
      <c r="AH1335" s="281"/>
      <c r="AI1335" s="281"/>
      <c r="AJ1335" s="281"/>
      <c r="AK1335" s="281"/>
      <c r="AL1335" s="281"/>
      <c r="AN1335" s="113"/>
      <c r="AO1335" s="113"/>
      <c r="AP1335" s="113"/>
      <c r="AQ1335" s="113"/>
      <c r="AR1335" s="113"/>
    </row>
    <row r="1336" spans="10:44">
      <c r="J1336" s="269"/>
      <c r="L1336" s="296"/>
      <c r="M1336" s="296"/>
      <c r="N1336" s="296"/>
      <c r="O1336" s="296"/>
      <c r="P1336" s="296"/>
      <c r="Q1336" s="296"/>
      <c r="AA1336" s="286"/>
      <c r="AB1336" s="286"/>
      <c r="AC1336" s="289"/>
      <c r="AH1336" s="281"/>
      <c r="AI1336" s="281"/>
      <c r="AJ1336" s="281"/>
      <c r="AK1336" s="281"/>
      <c r="AL1336" s="281"/>
      <c r="AN1336" s="113"/>
      <c r="AO1336" s="113"/>
      <c r="AP1336" s="113"/>
      <c r="AQ1336" s="113"/>
      <c r="AR1336" s="113"/>
    </row>
    <row r="1337" spans="10:44">
      <c r="J1337" s="269"/>
      <c r="L1337" s="296"/>
      <c r="M1337" s="296"/>
      <c r="N1337" s="296"/>
      <c r="O1337" s="296"/>
      <c r="P1337" s="296"/>
      <c r="Q1337" s="296"/>
      <c r="AA1337" s="286"/>
      <c r="AB1337" s="286"/>
      <c r="AC1337" s="289"/>
      <c r="AH1337" s="281"/>
      <c r="AI1337" s="281"/>
      <c r="AJ1337" s="281"/>
      <c r="AK1337" s="281"/>
      <c r="AL1337" s="281"/>
      <c r="AN1337" s="113"/>
      <c r="AO1337" s="113"/>
      <c r="AP1337" s="113"/>
      <c r="AQ1337" s="113"/>
      <c r="AR1337" s="113"/>
    </row>
    <row r="1338" spans="10:44">
      <c r="J1338" s="269"/>
      <c r="L1338" s="296"/>
      <c r="M1338" s="296"/>
      <c r="N1338" s="296"/>
      <c r="O1338" s="296"/>
      <c r="P1338" s="296"/>
      <c r="Q1338" s="296"/>
      <c r="AA1338" s="286"/>
      <c r="AB1338" s="286"/>
      <c r="AC1338" s="289"/>
      <c r="AH1338" s="281"/>
      <c r="AI1338" s="281"/>
      <c r="AJ1338" s="281"/>
      <c r="AK1338" s="281"/>
      <c r="AL1338" s="281"/>
      <c r="AN1338" s="113"/>
      <c r="AO1338" s="113"/>
      <c r="AP1338" s="113"/>
      <c r="AQ1338" s="113"/>
      <c r="AR1338" s="113"/>
    </row>
    <row r="1339" spans="10:44">
      <c r="J1339" s="269"/>
      <c r="L1339" s="296"/>
      <c r="M1339" s="296"/>
      <c r="N1339" s="296"/>
      <c r="O1339" s="296"/>
      <c r="P1339" s="296"/>
      <c r="Q1339" s="296"/>
      <c r="AA1339" s="286"/>
      <c r="AB1339" s="286"/>
      <c r="AC1339" s="289"/>
      <c r="AH1339" s="281"/>
      <c r="AI1339" s="281"/>
      <c r="AJ1339" s="281"/>
      <c r="AK1339" s="281"/>
      <c r="AL1339" s="281"/>
      <c r="AN1339" s="113"/>
      <c r="AO1339" s="113"/>
      <c r="AP1339" s="113"/>
      <c r="AQ1339" s="113"/>
      <c r="AR1339" s="113"/>
    </row>
    <row r="1340" spans="10:44">
      <c r="J1340" s="269"/>
      <c r="L1340" s="296"/>
      <c r="M1340" s="296"/>
      <c r="N1340" s="296"/>
      <c r="O1340" s="296"/>
      <c r="P1340" s="296"/>
      <c r="Q1340" s="296"/>
      <c r="AA1340" s="286"/>
      <c r="AB1340" s="286"/>
      <c r="AC1340" s="289"/>
      <c r="AH1340" s="281"/>
      <c r="AI1340" s="281"/>
      <c r="AJ1340" s="281"/>
      <c r="AK1340" s="281"/>
      <c r="AL1340" s="281"/>
      <c r="AN1340" s="113"/>
      <c r="AO1340" s="113"/>
      <c r="AP1340" s="113"/>
      <c r="AQ1340" s="113"/>
      <c r="AR1340" s="113"/>
    </row>
    <row r="1341" spans="10:44">
      <c r="J1341" s="269"/>
      <c r="L1341" s="296"/>
      <c r="M1341" s="296"/>
      <c r="N1341" s="296"/>
      <c r="O1341" s="296"/>
      <c r="P1341" s="296"/>
      <c r="Q1341" s="296"/>
      <c r="AA1341" s="286"/>
      <c r="AB1341" s="286"/>
      <c r="AC1341" s="289"/>
      <c r="AH1341" s="281"/>
      <c r="AI1341" s="281"/>
      <c r="AJ1341" s="281"/>
      <c r="AK1341" s="281"/>
      <c r="AL1341" s="281"/>
      <c r="AN1341" s="113"/>
      <c r="AO1341" s="113"/>
      <c r="AP1341" s="113"/>
      <c r="AQ1341" s="113"/>
      <c r="AR1341" s="113"/>
    </row>
    <row r="1342" spans="10:44">
      <c r="J1342" s="269"/>
      <c r="L1342" s="296"/>
      <c r="M1342" s="296"/>
      <c r="N1342" s="296"/>
      <c r="O1342" s="296"/>
      <c r="P1342" s="296"/>
      <c r="Q1342" s="296"/>
      <c r="AA1342" s="286"/>
      <c r="AB1342" s="286"/>
      <c r="AC1342" s="289"/>
      <c r="AH1342" s="281"/>
      <c r="AI1342" s="281"/>
      <c r="AJ1342" s="281"/>
      <c r="AK1342" s="281"/>
      <c r="AL1342" s="281"/>
      <c r="AN1342" s="113"/>
      <c r="AO1342" s="113"/>
      <c r="AP1342" s="113"/>
      <c r="AQ1342" s="113"/>
      <c r="AR1342" s="113"/>
    </row>
    <row r="1343" spans="10:44">
      <c r="J1343" s="269"/>
      <c r="L1343" s="296"/>
      <c r="M1343" s="296"/>
      <c r="N1343" s="296"/>
      <c r="O1343" s="296"/>
      <c r="P1343" s="296"/>
      <c r="Q1343" s="296"/>
      <c r="AA1343" s="286"/>
      <c r="AB1343" s="286"/>
      <c r="AC1343" s="289"/>
      <c r="AH1343" s="281"/>
      <c r="AI1343" s="281"/>
      <c r="AJ1343" s="281"/>
      <c r="AK1343" s="281"/>
      <c r="AL1343" s="281"/>
      <c r="AN1343" s="113"/>
      <c r="AO1343" s="113"/>
      <c r="AP1343" s="113"/>
      <c r="AQ1343" s="113"/>
      <c r="AR1343" s="113"/>
    </row>
    <row r="1344" spans="10:44">
      <c r="J1344" s="269"/>
      <c r="L1344" s="296"/>
      <c r="M1344" s="296"/>
      <c r="N1344" s="296"/>
      <c r="O1344" s="296"/>
      <c r="P1344" s="296"/>
      <c r="Q1344" s="296"/>
      <c r="AA1344" s="286"/>
      <c r="AB1344" s="286"/>
      <c r="AC1344" s="289"/>
      <c r="AH1344" s="281"/>
      <c r="AI1344" s="281"/>
      <c r="AJ1344" s="281"/>
      <c r="AK1344" s="281"/>
      <c r="AL1344" s="281"/>
      <c r="AN1344" s="113"/>
      <c r="AO1344" s="113"/>
      <c r="AP1344" s="113"/>
      <c r="AQ1344" s="113"/>
      <c r="AR1344" s="113"/>
    </row>
    <row r="1345" spans="10:44">
      <c r="J1345" s="269"/>
      <c r="L1345" s="296"/>
      <c r="M1345" s="296"/>
      <c r="N1345" s="296"/>
      <c r="O1345" s="296"/>
      <c r="P1345" s="296"/>
      <c r="Q1345" s="296"/>
      <c r="AA1345" s="286"/>
      <c r="AB1345" s="286"/>
      <c r="AC1345" s="289"/>
      <c r="AH1345" s="281"/>
      <c r="AI1345" s="281"/>
      <c r="AJ1345" s="281"/>
      <c r="AK1345" s="281"/>
      <c r="AL1345" s="281"/>
      <c r="AN1345" s="113"/>
      <c r="AO1345" s="113"/>
      <c r="AP1345" s="113"/>
      <c r="AQ1345" s="113"/>
      <c r="AR1345" s="113"/>
    </row>
    <row r="1346" spans="10:44">
      <c r="J1346" s="269"/>
      <c r="L1346" s="296"/>
      <c r="M1346" s="296"/>
      <c r="N1346" s="296"/>
      <c r="O1346" s="296"/>
      <c r="P1346" s="296"/>
      <c r="Q1346" s="296"/>
      <c r="AA1346" s="286"/>
      <c r="AB1346" s="286"/>
      <c r="AC1346" s="289"/>
      <c r="AH1346" s="281"/>
      <c r="AI1346" s="281"/>
      <c r="AJ1346" s="281"/>
      <c r="AK1346" s="281"/>
      <c r="AL1346" s="281"/>
      <c r="AN1346" s="113"/>
      <c r="AO1346" s="113"/>
      <c r="AP1346" s="113"/>
      <c r="AQ1346" s="113"/>
      <c r="AR1346" s="113"/>
    </row>
    <row r="1347" spans="10:44">
      <c r="J1347" s="269"/>
      <c r="L1347" s="296"/>
      <c r="M1347" s="296"/>
      <c r="N1347" s="296"/>
      <c r="O1347" s="296"/>
      <c r="P1347" s="296"/>
      <c r="Q1347" s="296"/>
      <c r="AA1347" s="286"/>
      <c r="AB1347" s="286"/>
      <c r="AC1347" s="289"/>
      <c r="AH1347" s="281"/>
      <c r="AI1347" s="281"/>
      <c r="AJ1347" s="281"/>
      <c r="AK1347" s="281"/>
      <c r="AL1347" s="281"/>
      <c r="AN1347" s="113"/>
      <c r="AO1347" s="113"/>
      <c r="AP1347" s="113"/>
      <c r="AQ1347" s="113"/>
      <c r="AR1347" s="113"/>
    </row>
    <row r="1348" spans="10:44">
      <c r="J1348" s="269"/>
      <c r="L1348" s="296"/>
      <c r="M1348" s="296"/>
      <c r="N1348" s="296"/>
      <c r="O1348" s="296"/>
      <c r="P1348" s="296"/>
      <c r="Q1348" s="296"/>
      <c r="AA1348" s="286"/>
      <c r="AB1348" s="286"/>
      <c r="AC1348" s="289"/>
      <c r="AH1348" s="281"/>
      <c r="AI1348" s="281"/>
      <c r="AJ1348" s="281"/>
      <c r="AK1348" s="281"/>
      <c r="AL1348" s="281"/>
      <c r="AN1348" s="113"/>
      <c r="AO1348" s="113"/>
      <c r="AP1348" s="113"/>
      <c r="AQ1348" s="113"/>
      <c r="AR1348" s="113"/>
    </row>
    <row r="1349" spans="10:44">
      <c r="J1349" s="269"/>
      <c r="L1349" s="296"/>
      <c r="M1349" s="296"/>
      <c r="N1349" s="296"/>
      <c r="O1349" s="296"/>
      <c r="P1349" s="296"/>
      <c r="Q1349" s="296"/>
      <c r="AA1349" s="286"/>
      <c r="AB1349" s="286"/>
      <c r="AC1349" s="289"/>
      <c r="AH1349" s="281"/>
      <c r="AI1349" s="281"/>
      <c r="AJ1349" s="281"/>
      <c r="AK1349" s="281"/>
      <c r="AL1349" s="281"/>
      <c r="AN1349" s="113"/>
      <c r="AO1349" s="113"/>
      <c r="AP1349" s="113"/>
      <c r="AQ1349" s="113"/>
      <c r="AR1349" s="113"/>
    </row>
    <row r="1350" spans="10:44">
      <c r="J1350" s="269"/>
      <c r="L1350" s="296"/>
      <c r="M1350" s="296"/>
      <c r="N1350" s="296"/>
      <c r="O1350" s="296"/>
      <c r="P1350" s="296"/>
      <c r="Q1350" s="296"/>
      <c r="AA1350" s="286"/>
      <c r="AB1350" s="286"/>
      <c r="AC1350" s="289"/>
      <c r="AH1350" s="281"/>
      <c r="AI1350" s="281"/>
      <c r="AJ1350" s="281"/>
      <c r="AK1350" s="281"/>
      <c r="AL1350" s="281"/>
      <c r="AN1350" s="113"/>
      <c r="AO1350" s="113"/>
      <c r="AP1350" s="113"/>
      <c r="AQ1350" s="113"/>
      <c r="AR1350" s="113"/>
    </row>
    <row r="1351" spans="10:44">
      <c r="J1351" s="269"/>
      <c r="L1351" s="296"/>
      <c r="M1351" s="296"/>
      <c r="N1351" s="296"/>
      <c r="O1351" s="296"/>
      <c r="P1351" s="296"/>
      <c r="Q1351" s="296"/>
      <c r="AA1351" s="286"/>
      <c r="AB1351" s="286"/>
      <c r="AC1351" s="289"/>
      <c r="AH1351" s="281"/>
      <c r="AI1351" s="281"/>
      <c r="AJ1351" s="281"/>
      <c r="AK1351" s="281"/>
      <c r="AL1351" s="281"/>
      <c r="AN1351" s="113"/>
      <c r="AO1351" s="113"/>
      <c r="AP1351" s="113"/>
      <c r="AQ1351" s="113"/>
      <c r="AR1351" s="113"/>
    </row>
    <row r="1352" spans="10:44">
      <c r="J1352" s="269"/>
      <c r="L1352" s="296"/>
      <c r="M1352" s="296"/>
      <c r="N1352" s="296"/>
      <c r="O1352" s="296"/>
      <c r="P1352" s="296"/>
      <c r="Q1352" s="296"/>
      <c r="AA1352" s="286"/>
      <c r="AB1352" s="286"/>
      <c r="AC1352" s="289"/>
      <c r="AH1352" s="281"/>
      <c r="AI1352" s="281"/>
      <c r="AJ1352" s="281"/>
      <c r="AK1352" s="281"/>
      <c r="AL1352" s="281"/>
      <c r="AN1352" s="113"/>
      <c r="AO1352" s="113"/>
      <c r="AP1352" s="113"/>
      <c r="AQ1352" s="113"/>
      <c r="AR1352" s="113"/>
    </row>
    <row r="1353" spans="10:44">
      <c r="J1353" s="269"/>
      <c r="L1353" s="296"/>
      <c r="M1353" s="296"/>
      <c r="N1353" s="296"/>
      <c r="O1353" s="296"/>
      <c r="P1353" s="296"/>
      <c r="Q1353" s="296"/>
      <c r="AA1353" s="286"/>
      <c r="AB1353" s="286"/>
      <c r="AC1353" s="289"/>
      <c r="AH1353" s="281"/>
      <c r="AI1353" s="281"/>
      <c r="AJ1353" s="281"/>
      <c r="AK1353" s="281"/>
      <c r="AL1353" s="281"/>
      <c r="AN1353" s="113"/>
      <c r="AO1353" s="113"/>
      <c r="AP1353" s="113"/>
      <c r="AQ1353" s="113"/>
      <c r="AR1353" s="113"/>
    </row>
    <row r="1354" spans="10:44">
      <c r="J1354" s="269"/>
      <c r="L1354" s="296"/>
      <c r="M1354" s="296"/>
      <c r="N1354" s="296"/>
      <c r="O1354" s="296"/>
      <c r="P1354" s="296"/>
      <c r="Q1354" s="296"/>
      <c r="AA1354" s="286"/>
      <c r="AB1354" s="286"/>
      <c r="AC1354" s="289"/>
      <c r="AH1354" s="281"/>
      <c r="AI1354" s="281"/>
      <c r="AJ1354" s="281"/>
      <c r="AK1354" s="281"/>
      <c r="AL1354" s="281"/>
      <c r="AN1354" s="113"/>
      <c r="AO1354" s="113"/>
      <c r="AP1354" s="113"/>
      <c r="AQ1354" s="113"/>
      <c r="AR1354" s="113"/>
    </row>
    <row r="1355" spans="10:44">
      <c r="J1355" s="269"/>
      <c r="L1355" s="296"/>
      <c r="M1355" s="296"/>
      <c r="N1355" s="296"/>
      <c r="O1355" s="296"/>
      <c r="P1355" s="296"/>
      <c r="Q1355" s="296"/>
      <c r="AA1355" s="286"/>
      <c r="AB1355" s="286"/>
      <c r="AC1355" s="289"/>
      <c r="AH1355" s="281"/>
      <c r="AI1355" s="281"/>
      <c r="AJ1355" s="281"/>
      <c r="AK1355" s="281"/>
      <c r="AL1355" s="281"/>
      <c r="AN1355" s="113"/>
      <c r="AO1355" s="113"/>
      <c r="AP1355" s="113"/>
      <c r="AQ1355" s="113"/>
      <c r="AR1355" s="113"/>
    </row>
    <row r="1356" spans="10:44">
      <c r="J1356" s="269"/>
      <c r="L1356" s="296"/>
      <c r="M1356" s="296"/>
      <c r="N1356" s="296"/>
      <c r="O1356" s="296"/>
      <c r="P1356" s="296"/>
      <c r="Q1356" s="296"/>
      <c r="AA1356" s="286"/>
      <c r="AB1356" s="286"/>
      <c r="AC1356" s="289"/>
      <c r="AH1356" s="281"/>
      <c r="AI1356" s="281"/>
      <c r="AJ1356" s="281"/>
      <c r="AK1356" s="281"/>
      <c r="AL1356" s="281"/>
      <c r="AN1356" s="113"/>
      <c r="AO1356" s="113"/>
      <c r="AP1356" s="113"/>
      <c r="AQ1356" s="113"/>
      <c r="AR1356" s="113"/>
    </row>
    <row r="1357" spans="10:44">
      <c r="J1357" s="269"/>
      <c r="L1357" s="296"/>
      <c r="M1357" s="296"/>
      <c r="N1357" s="296"/>
      <c r="O1357" s="296"/>
      <c r="P1357" s="296"/>
      <c r="Q1357" s="296"/>
      <c r="AA1357" s="286"/>
      <c r="AB1357" s="286"/>
      <c r="AC1357" s="289"/>
      <c r="AH1357" s="281"/>
      <c r="AI1357" s="281"/>
      <c r="AJ1357" s="281"/>
      <c r="AK1357" s="281"/>
      <c r="AL1357" s="281"/>
      <c r="AN1357" s="113"/>
      <c r="AO1357" s="113"/>
      <c r="AP1357" s="113"/>
      <c r="AQ1357" s="113"/>
      <c r="AR1357" s="113"/>
    </row>
    <row r="1358" spans="10:44">
      <c r="J1358" s="269"/>
      <c r="L1358" s="296"/>
      <c r="M1358" s="296"/>
      <c r="N1358" s="296"/>
      <c r="O1358" s="296"/>
      <c r="P1358" s="296"/>
      <c r="Q1358" s="296"/>
      <c r="AA1358" s="286"/>
      <c r="AB1358" s="286"/>
      <c r="AC1358" s="289"/>
      <c r="AH1358" s="281"/>
      <c r="AI1358" s="281"/>
      <c r="AJ1358" s="281"/>
      <c r="AK1358" s="281"/>
      <c r="AL1358" s="281"/>
      <c r="AN1358" s="113"/>
      <c r="AO1358" s="113"/>
      <c r="AP1358" s="113"/>
      <c r="AQ1358" s="113"/>
      <c r="AR1358" s="113"/>
    </row>
    <row r="1359" spans="10:44">
      <c r="J1359" s="269"/>
      <c r="L1359" s="296"/>
      <c r="M1359" s="296"/>
      <c r="N1359" s="296"/>
      <c r="O1359" s="296"/>
      <c r="P1359" s="296"/>
      <c r="Q1359" s="296"/>
      <c r="AA1359" s="286"/>
      <c r="AB1359" s="286"/>
      <c r="AC1359" s="289"/>
      <c r="AH1359" s="281"/>
      <c r="AI1359" s="281"/>
      <c r="AJ1359" s="281"/>
      <c r="AK1359" s="281"/>
      <c r="AL1359" s="281"/>
      <c r="AN1359" s="113"/>
      <c r="AO1359" s="113"/>
      <c r="AP1359" s="113"/>
      <c r="AQ1359" s="113"/>
      <c r="AR1359" s="113"/>
    </row>
    <row r="1360" spans="10:44">
      <c r="J1360" s="269"/>
      <c r="L1360" s="296"/>
      <c r="M1360" s="296"/>
      <c r="N1360" s="296"/>
      <c r="O1360" s="296"/>
      <c r="P1360" s="296"/>
      <c r="Q1360" s="296"/>
      <c r="AA1360" s="286"/>
      <c r="AB1360" s="286"/>
      <c r="AC1360" s="289"/>
      <c r="AH1360" s="281"/>
      <c r="AI1360" s="281"/>
      <c r="AJ1360" s="281"/>
      <c r="AK1360" s="281"/>
      <c r="AL1360" s="281"/>
      <c r="AN1360" s="113"/>
      <c r="AO1360" s="113"/>
      <c r="AP1360" s="113"/>
      <c r="AQ1360" s="113"/>
      <c r="AR1360" s="113"/>
    </row>
    <row r="1361" spans="10:44">
      <c r="J1361" s="269"/>
      <c r="L1361" s="296"/>
      <c r="M1361" s="296"/>
      <c r="N1361" s="296"/>
      <c r="O1361" s="296"/>
      <c r="P1361" s="296"/>
      <c r="Q1361" s="296"/>
      <c r="AA1361" s="286"/>
      <c r="AB1361" s="286"/>
      <c r="AC1361" s="289"/>
      <c r="AH1361" s="281"/>
      <c r="AI1361" s="281"/>
      <c r="AJ1361" s="281"/>
      <c r="AK1361" s="281"/>
      <c r="AL1361" s="281"/>
      <c r="AN1361" s="113"/>
      <c r="AO1361" s="113"/>
      <c r="AP1361" s="113"/>
      <c r="AQ1361" s="113"/>
      <c r="AR1361" s="113"/>
    </row>
    <row r="1362" spans="10:44">
      <c r="J1362" s="269"/>
      <c r="L1362" s="296"/>
      <c r="M1362" s="296"/>
      <c r="N1362" s="296"/>
      <c r="O1362" s="296"/>
      <c r="P1362" s="296"/>
      <c r="Q1362" s="296"/>
      <c r="AA1362" s="286"/>
      <c r="AB1362" s="286"/>
      <c r="AC1362" s="289"/>
      <c r="AH1362" s="281"/>
      <c r="AI1362" s="281"/>
      <c r="AJ1362" s="281"/>
      <c r="AK1362" s="281"/>
      <c r="AL1362" s="281"/>
      <c r="AN1362" s="113"/>
      <c r="AO1362" s="113"/>
      <c r="AP1362" s="113"/>
      <c r="AQ1362" s="113"/>
      <c r="AR1362" s="113"/>
    </row>
    <row r="1363" spans="10:44">
      <c r="J1363" s="269"/>
      <c r="L1363" s="296"/>
      <c r="M1363" s="296"/>
      <c r="N1363" s="296"/>
      <c r="O1363" s="296"/>
      <c r="P1363" s="296"/>
      <c r="Q1363" s="296"/>
      <c r="AA1363" s="286"/>
      <c r="AB1363" s="286"/>
      <c r="AC1363" s="289"/>
      <c r="AH1363" s="281"/>
      <c r="AI1363" s="281"/>
      <c r="AJ1363" s="281"/>
      <c r="AK1363" s="281"/>
      <c r="AL1363" s="281"/>
      <c r="AN1363" s="113"/>
      <c r="AO1363" s="113"/>
      <c r="AP1363" s="113"/>
      <c r="AQ1363" s="113"/>
      <c r="AR1363" s="113"/>
    </row>
    <row r="1364" spans="10:44">
      <c r="J1364" s="269"/>
      <c r="L1364" s="296"/>
      <c r="M1364" s="296"/>
      <c r="N1364" s="296"/>
      <c r="O1364" s="296"/>
      <c r="P1364" s="296"/>
      <c r="Q1364" s="296"/>
      <c r="AA1364" s="286"/>
      <c r="AB1364" s="286"/>
      <c r="AC1364" s="289"/>
      <c r="AH1364" s="281"/>
      <c r="AI1364" s="281"/>
      <c r="AJ1364" s="281"/>
      <c r="AK1364" s="281"/>
      <c r="AL1364" s="281"/>
      <c r="AN1364" s="113"/>
      <c r="AO1364" s="113"/>
      <c r="AP1364" s="113"/>
      <c r="AQ1364" s="113"/>
      <c r="AR1364" s="113"/>
    </row>
    <row r="1365" spans="10:44">
      <c r="J1365" s="269"/>
      <c r="L1365" s="296"/>
      <c r="M1365" s="296"/>
      <c r="N1365" s="296"/>
      <c r="O1365" s="296"/>
      <c r="P1365" s="296"/>
      <c r="Q1365" s="296"/>
      <c r="AA1365" s="286"/>
      <c r="AB1365" s="286"/>
      <c r="AC1365" s="289"/>
      <c r="AH1365" s="281"/>
      <c r="AI1365" s="281"/>
      <c r="AJ1365" s="281"/>
      <c r="AK1365" s="281"/>
      <c r="AL1365" s="281"/>
      <c r="AN1365" s="113"/>
      <c r="AO1365" s="113"/>
      <c r="AP1365" s="113"/>
      <c r="AQ1365" s="113"/>
      <c r="AR1365" s="113"/>
    </row>
    <row r="1366" spans="10:44">
      <c r="J1366" s="269"/>
      <c r="L1366" s="296"/>
      <c r="M1366" s="296"/>
      <c r="N1366" s="296"/>
      <c r="O1366" s="296"/>
      <c r="P1366" s="296"/>
      <c r="Q1366" s="296"/>
      <c r="AA1366" s="286"/>
      <c r="AB1366" s="286"/>
      <c r="AC1366" s="289"/>
      <c r="AH1366" s="281"/>
      <c r="AI1366" s="281"/>
      <c r="AJ1366" s="281"/>
      <c r="AK1366" s="281"/>
      <c r="AL1366" s="281"/>
      <c r="AN1366" s="113"/>
      <c r="AO1366" s="113"/>
      <c r="AP1366" s="113"/>
      <c r="AQ1366" s="113"/>
      <c r="AR1366" s="113"/>
    </row>
    <row r="1367" spans="10:44">
      <c r="J1367" s="269"/>
      <c r="L1367" s="296"/>
      <c r="M1367" s="296"/>
      <c r="N1367" s="296"/>
      <c r="O1367" s="296"/>
      <c r="P1367" s="296"/>
      <c r="Q1367" s="296"/>
      <c r="AA1367" s="286"/>
      <c r="AB1367" s="286"/>
      <c r="AC1367" s="289"/>
      <c r="AH1367" s="281"/>
      <c r="AI1367" s="281"/>
      <c r="AJ1367" s="281"/>
      <c r="AK1367" s="281"/>
      <c r="AL1367" s="281"/>
      <c r="AN1367" s="113"/>
      <c r="AO1367" s="113"/>
      <c r="AP1367" s="113"/>
      <c r="AQ1367" s="113"/>
      <c r="AR1367" s="113"/>
    </row>
    <row r="1368" spans="10:44">
      <c r="J1368" s="269"/>
      <c r="L1368" s="296"/>
      <c r="M1368" s="296"/>
      <c r="N1368" s="296"/>
      <c r="O1368" s="296"/>
      <c r="P1368" s="296"/>
      <c r="Q1368" s="296"/>
      <c r="AA1368" s="286"/>
      <c r="AB1368" s="286"/>
      <c r="AC1368" s="289"/>
      <c r="AH1368" s="281"/>
      <c r="AI1368" s="281"/>
      <c r="AJ1368" s="281"/>
      <c r="AK1368" s="281"/>
      <c r="AL1368" s="281"/>
      <c r="AN1368" s="113"/>
      <c r="AO1368" s="113"/>
      <c r="AP1368" s="113"/>
      <c r="AQ1368" s="113"/>
      <c r="AR1368" s="113"/>
    </row>
    <row r="1369" spans="10:44">
      <c r="J1369" s="269"/>
      <c r="L1369" s="296"/>
      <c r="M1369" s="296"/>
      <c r="N1369" s="296"/>
      <c r="O1369" s="296"/>
      <c r="P1369" s="296"/>
      <c r="Q1369" s="296"/>
      <c r="AA1369" s="286"/>
      <c r="AB1369" s="286"/>
      <c r="AC1369" s="289"/>
      <c r="AH1369" s="281"/>
      <c r="AI1369" s="281"/>
      <c r="AJ1369" s="281"/>
      <c r="AK1369" s="281"/>
      <c r="AL1369" s="281"/>
      <c r="AN1369" s="113"/>
      <c r="AO1369" s="113"/>
      <c r="AP1369" s="113"/>
      <c r="AQ1369" s="113"/>
      <c r="AR1369" s="113"/>
    </row>
    <row r="1370" spans="10:44">
      <c r="J1370" s="269"/>
      <c r="L1370" s="296"/>
      <c r="M1370" s="296"/>
      <c r="N1370" s="296"/>
      <c r="O1370" s="296"/>
      <c r="P1370" s="296"/>
      <c r="Q1370" s="296"/>
      <c r="AA1370" s="286"/>
      <c r="AB1370" s="286"/>
      <c r="AC1370" s="289"/>
      <c r="AH1370" s="281"/>
      <c r="AI1370" s="281"/>
      <c r="AJ1370" s="281"/>
      <c r="AK1370" s="281"/>
      <c r="AL1370" s="281"/>
      <c r="AN1370" s="113"/>
      <c r="AO1370" s="113"/>
      <c r="AP1370" s="113"/>
      <c r="AQ1370" s="113"/>
      <c r="AR1370" s="113"/>
    </row>
    <row r="1371" spans="10:44">
      <c r="J1371" s="269"/>
      <c r="L1371" s="296"/>
      <c r="M1371" s="296"/>
      <c r="N1371" s="296"/>
      <c r="O1371" s="296"/>
      <c r="P1371" s="296"/>
      <c r="Q1371" s="296"/>
      <c r="AA1371" s="286"/>
      <c r="AB1371" s="286"/>
      <c r="AC1371" s="289"/>
      <c r="AH1371" s="281"/>
      <c r="AI1371" s="281"/>
      <c r="AJ1371" s="281"/>
      <c r="AK1371" s="281"/>
      <c r="AL1371" s="281"/>
      <c r="AN1371" s="113"/>
      <c r="AO1371" s="113"/>
      <c r="AP1371" s="113"/>
      <c r="AQ1371" s="113"/>
      <c r="AR1371" s="113"/>
    </row>
    <row r="1372" spans="10:44">
      <c r="J1372" s="269"/>
      <c r="L1372" s="296"/>
      <c r="M1372" s="296"/>
      <c r="N1372" s="296"/>
      <c r="O1372" s="296"/>
      <c r="P1372" s="296"/>
      <c r="Q1372" s="296"/>
      <c r="AA1372" s="286"/>
      <c r="AB1372" s="286"/>
      <c r="AC1372" s="289"/>
      <c r="AH1372" s="281"/>
      <c r="AI1372" s="281"/>
      <c r="AJ1372" s="281"/>
      <c r="AK1372" s="281"/>
      <c r="AL1372" s="281"/>
      <c r="AN1372" s="113"/>
      <c r="AO1372" s="113"/>
      <c r="AP1372" s="113"/>
      <c r="AQ1372" s="113"/>
      <c r="AR1372" s="113"/>
    </row>
    <row r="1373" spans="10:44">
      <c r="J1373" s="269"/>
      <c r="L1373" s="296"/>
      <c r="M1373" s="296"/>
      <c r="N1373" s="296"/>
      <c r="O1373" s="296"/>
      <c r="P1373" s="296"/>
      <c r="Q1373" s="296"/>
      <c r="AA1373" s="286"/>
      <c r="AB1373" s="286"/>
      <c r="AC1373" s="289"/>
      <c r="AH1373" s="281"/>
      <c r="AI1373" s="281"/>
      <c r="AJ1373" s="281"/>
      <c r="AK1373" s="281"/>
      <c r="AL1373" s="281"/>
      <c r="AN1373" s="113"/>
      <c r="AO1373" s="113"/>
      <c r="AP1373" s="113"/>
      <c r="AQ1373" s="113"/>
      <c r="AR1373" s="113"/>
    </row>
    <row r="1374" spans="10:44">
      <c r="J1374" s="269"/>
      <c r="L1374" s="296"/>
      <c r="M1374" s="296"/>
      <c r="N1374" s="296"/>
      <c r="O1374" s="296"/>
      <c r="P1374" s="296"/>
      <c r="Q1374" s="296"/>
      <c r="AA1374" s="286"/>
      <c r="AB1374" s="286"/>
      <c r="AC1374" s="289"/>
      <c r="AH1374" s="281"/>
      <c r="AI1374" s="281"/>
      <c r="AJ1374" s="281"/>
      <c r="AK1374" s="281"/>
      <c r="AL1374" s="281"/>
      <c r="AN1374" s="113"/>
      <c r="AO1374" s="113"/>
      <c r="AP1374" s="113"/>
      <c r="AQ1374" s="113"/>
      <c r="AR1374" s="113"/>
    </row>
    <row r="1375" spans="10:44">
      <c r="J1375" s="269"/>
      <c r="L1375" s="296"/>
      <c r="M1375" s="296"/>
      <c r="N1375" s="296"/>
      <c r="O1375" s="296"/>
      <c r="P1375" s="296"/>
      <c r="Q1375" s="296"/>
      <c r="AA1375" s="286"/>
      <c r="AB1375" s="286"/>
      <c r="AC1375" s="289"/>
      <c r="AH1375" s="281"/>
      <c r="AI1375" s="281"/>
      <c r="AJ1375" s="281"/>
      <c r="AK1375" s="281"/>
      <c r="AL1375" s="281"/>
      <c r="AN1375" s="113"/>
      <c r="AO1375" s="113"/>
      <c r="AP1375" s="113"/>
      <c r="AQ1375" s="113"/>
      <c r="AR1375" s="113"/>
    </row>
    <row r="1376" spans="10:44">
      <c r="J1376" s="269"/>
      <c r="L1376" s="296"/>
      <c r="M1376" s="296"/>
      <c r="N1376" s="296"/>
      <c r="O1376" s="296"/>
      <c r="P1376" s="296"/>
      <c r="Q1376" s="296"/>
      <c r="AA1376" s="286"/>
      <c r="AB1376" s="286"/>
      <c r="AC1376" s="289"/>
      <c r="AH1376" s="281"/>
      <c r="AI1376" s="281"/>
      <c r="AJ1376" s="281"/>
      <c r="AK1376" s="281"/>
      <c r="AL1376" s="281"/>
      <c r="AN1376" s="113"/>
      <c r="AO1376" s="113"/>
      <c r="AP1376" s="113"/>
      <c r="AQ1376" s="113"/>
      <c r="AR1376" s="113"/>
    </row>
    <row r="1377" spans="10:44">
      <c r="J1377" s="269"/>
      <c r="L1377" s="296"/>
      <c r="M1377" s="296"/>
      <c r="N1377" s="296"/>
      <c r="O1377" s="296"/>
      <c r="P1377" s="296"/>
      <c r="Q1377" s="296"/>
      <c r="AA1377" s="286"/>
      <c r="AB1377" s="286"/>
      <c r="AC1377" s="289"/>
      <c r="AH1377" s="281"/>
      <c r="AI1377" s="281"/>
      <c r="AJ1377" s="281"/>
      <c r="AK1377" s="281"/>
      <c r="AL1377" s="281"/>
      <c r="AN1377" s="113"/>
      <c r="AO1377" s="113"/>
      <c r="AP1377" s="113"/>
      <c r="AQ1377" s="113"/>
      <c r="AR1377" s="113"/>
    </row>
    <row r="1378" spans="10:44">
      <c r="J1378" s="269"/>
      <c r="L1378" s="296"/>
      <c r="M1378" s="296"/>
      <c r="N1378" s="296"/>
      <c r="O1378" s="296"/>
      <c r="P1378" s="296"/>
      <c r="Q1378" s="296"/>
      <c r="AA1378" s="286"/>
      <c r="AB1378" s="286"/>
      <c r="AC1378" s="289"/>
      <c r="AH1378" s="281"/>
      <c r="AI1378" s="281"/>
      <c r="AJ1378" s="281"/>
      <c r="AK1378" s="281"/>
      <c r="AL1378" s="281"/>
      <c r="AN1378" s="113"/>
      <c r="AO1378" s="113"/>
      <c r="AP1378" s="113"/>
      <c r="AQ1378" s="113"/>
      <c r="AR1378" s="113"/>
    </row>
    <row r="1379" spans="10:44">
      <c r="J1379" s="269"/>
      <c r="L1379" s="296"/>
      <c r="M1379" s="296"/>
      <c r="N1379" s="296"/>
      <c r="O1379" s="296"/>
      <c r="P1379" s="296"/>
      <c r="Q1379" s="296"/>
      <c r="AA1379" s="286"/>
      <c r="AB1379" s="286"/>
      <c r="AC1379" s="289"/>
      <c r="AH1379" s="281"/>
      <c r="AI1379" s="281"/>
      <c r="AJ1379" s="281"/>
      <c r="AK1379" s="281"/>
      <c r="AL1379" s="281"/>
      <c r="AN1379" s="113"/>
      <c r="AO1379" s="113"/>
      <c r="AP1379" s="113"/>
      <c r="AQ1379" s="113"/>
      <c r="AR1379" s="113"/>
    </row>
    <row r="1380" spans="10:44">
      <c r="J1380" s="269"/>
      <c r="L1380" s="296"/>
      <c r="M1380" s="296"/>
      <c r="N1380" s="296"/>
      <c r="O1380" s="296"/>
      <c r="P1380" s="296"/>
      <c r="Q1380" s="296"/>
      <c r="AA1380" s="286"/>
      <c r="AB1380" s="286"/>
      <c r="AC1380" s="289"/>
      <c r="AH1380" s="281"/>
      <c r="AI1380" s="281"/>
      <c r="AJ1380" s="281"/>
      <c r="AK1380" s="281"/>
      <c r="AL1380" s="281"/>
      <c r="AN1380" s="113"/>
      <c r="AO1380" s="113"/>
      <c r="AP1380" s="113"/>
      <c r="AQ1380" s="113"/>
      <c r="AR1380" s="113"/>
    </row>
    <row r="1381" spans="10:44">
      <c r="J1381" s="269"/>
      <c r="L1381" s="296"/>
      <c r="M1381" s="296"/>
      <c r="N1381" s="296"/>
      <c r="O1381" s="296"/>
      <c r="P1381" s="296"/>
      <c r="Q1381" s="296"/>
      <c r="AA1381" s="286"/>
      <c r="AB1381" s="286"/>
      <c r="AC1381" s="289"/>
      <c r="AH1381" s="281"/>
      <c r="AI1381" s="281"/>
      <c r="AJ1381" s="281"/>
      <c r="AK1381" s="281"/>
      <c r="AL1381" s="281"/>
      <c r="AN1381" s="113"/>
      <c r="AO1381" s="113"/>
      <c r="AP1381" s="113"/>
      <c r="AQ1381" s="113"/>
      <c r="AR1381" s="113"/>
    </row>
    <row r="1382" spans="10:44">
      <c r="J1382" s="269"/>
      <c r="L1382" s="296"/>
      <c r="M1382" s="296"/>
      <c r="N1382" s="296"/>
      <c r="O1382" s="296"/>
      <c r="P1382" s="296"/>
      <c r="Q1382" s="296"/>
      <c r="AA1382" s="286"/>
      <c r="AB1382" s="286"/>
      <c r="AC1382" s="289"/>
      <c r="AH1382" s="281"/>
      <c r="AI1382" s="281"/>
      <c r="AJ1382" s="281"/>
      <c r="AK1382" s="281"/>
      <c r="AL1382" s="281"/>
      <c r="AN1382" s="113"/>
      <c r="AO1382" s="113"/>
      <c r="AP1382" s="113"/>
      <c r="AQ1382" s="113"/>
      <c r="AR1382" s="113"/>
    </row>
    <row r="1383" spans="10:44">
      <c r="J1383" s="269"/>
      <c r="L1383" s="296"/>
      <c r="M1383" s="296"/>
      <c r="N1383" s="296"/>
      <c r="O1383" s="296"/>
      <c r="P1383" s="296"/>
      <c r="Q1383" s="296"/>
      <c r="AA1383" s="286"/>
      <c r="AB1383" s="286"/>
      <c r="AC1383" s="289"/>
      <c r="AH1383" s="281"/>
      <c r="AI1383" s="281"/>
      <c r="AJ1383" s="281"/>
      <c r="AK1383" s="281"/>
      <c r="AL1383" s="281"/>
      <c r="AN1383" s="113"/>
      <c r="AO1383" s="113"/>
      <c r="AP1383" s="113"/>
      <c r="AQ1383" s="113"/>
      <c r="AR1383" s="113"/>
    </row>
    <row r="1384" spans="10:44">
      <c r="J1384" s="269"/>
      <c r="L1384" s="296"/>
      <c r="M1384" s="296"/>
      <c r="N1384" s="296"/>
      <c r="O1384" s="296"/>
      <c r="P1384" s="296"/>
      <c r="Q1384" s="296"/>
      <c r="AA1384" s="286"/>
      <c r="AB1384" s="286"/>
      <c r="AC1384" s="289"/>
      <c r="AH1384" s="281"/>
      <c r="AI1384" s="281"/>
      <c r="AJ1384" s="281"/>
      <c r="AK1384" s="281"/>
      <c r="AL1384" s="281"/>
      <c r="AN1384" s="113"/>
      <c r="AO1384" s="113"/>
      <c r="AP1384" s="113"/>
      <c r="AQ1384" s="113"/>
      <c r="AR1384" s="113"/>
    </row>
    <row r="1385" spans="10:44">
      <c r="J1385" s="269"/>
      <c r="L1385" s="296"/>
      <c r="M1385" s="296"/>
      <c r="N1385" s="296"/>
      <c r="O1385" s="296"/>
      <c r="P1385" s="296"/>
      <c r="Q1385" s="296"/>
      <c r="AA1385" s="286"/>
      <c r="AB1385" s="286"/>
      <c r="AC1385" s="289"/>
      <c r="AH1385" s="281"/>
      <c r="AI1385" s="281"/>
      <c r="AJ1385" s="281"/>
      <c r="AK1385" s="281"/>
      <c r="AL1385" s="281"/>
      <c r="AN1385" s="113"/>
      <c r="AO1385" s="113"/>
      <c r="AP1385" s="113"/>
      <c r="AQ1385" s="113"/>
      <c r="AR1385" s="113"/>
    </row>
    <row r="1386" spans="10:44">
      <c r="J1386" s="269"/>
      <c r="L1386" s="296"/>
      <c r="M1386" s="296"/>
      <c r="N1386" s="296"/>
      <c r="O1386" s="296"/>
      <c r="P1386" s="296"/>
      <c r="Q1386" s="296"/>
      <c r="AA1386" s="286"/>
      <c r="AB1386" s="286"/>
      <c r="AC1386" s="289"/>
      <c r="AH1386" s="281"/>
      <c r="AI1386" s="281"/>
      <c r="AJ1386" s="281"/>
      <c r="AK1386" s="281"/>
      <c r="AL1386" s="281"/>
      <c r="AN1386" s="113"/>
      <c r="AO1386" s="113"/>
      <c r="AP1386" s="113"/>
      <c r="AQ1386" s="113"/>
      <c r="AR1386" s="113"/>
    </row>
    <row r="1387" spans="10:44">
      <c r="J1387" s="269"/>
      <c r="L1387" s="296"/>
      <c r="M1387" s="296"/>
      <c r="N1387" s="296"/>
      <c r="O1387" s="296"/>
      <c r="P1387" s="296"/>
      <c r="Q1387" s="296"/>
      <c r="AA1387" s="286"/>
      <c r="AB1387" s="286"/>
      <c r="AC1387" s="289"/>
      <c r="AH1387" s="281"/>
      <c r="AI1387" s="281"/>
      <c r="AJ1387" s="281"/>
      <c r="AK1387" s="281"/>
      <c r="AL1387" s="281"/>
      <c r="AN1387" s="113"/>
      <c r="AO1387" s="113"/>
      <c r="AP1387" s="113"/>
      <c r="AQ1387" s="113"/>
      <c r="AR1387" s="113"/>
    </row>
    <row r="1388" spans="10:44">
      <c r="J1388" s="269"/>
      <c r="L1388" s="296"/>
      <c r="M1388" s="296"/>
      <c r="N1388" s="296"/>
      <c r="O1388" s="296"/>
      <c r="P1388" s="296"/>
      <c r="Q1388" s="296"/>
      <c r="AA1388" s="286"/>
      <c r="AB1388" s="286"/>
      <c r="AC1388" s="289"/>
      <c r="AH1388" s="281"/>
      <c r="AI1388" s="281"/>
      <c r="AJ1388" s="281"/>
      <c r="AK1388" s="281"/>
      <c r="AL1388" s="281"/>
      <c r="AN1388" s="113"/>
      <c r="AO1388" s="113"/>
      <c r="AP1388" s="113"/>
      <c r="AQ1388" s="113"/>
      <c r="AR1388" s="113"/>
    </row>
    <row r="1389" spans="10:44">
      <c r="J1389" s="269"/>
      <c r="L1389" s="296"/>
      <c r="M1389" s="296"/>
      <c r="N1389" s="296"/>
      <c r="O1389" s="296"/>
      <c r="P1389" s="296"/>
      <c r="Q1389" s="296"/>
      <c r="AA1389" s="286"/>
      <c r="AB1389" s="286"/>
      <c r="AC1389" s="289"/>
      <c r="AH1389" s="281"/>
      <c r="AI1389" s="281"/>
      <c r="AJ1389" s="281"/>
      <c r="AK1389" s="281"/>
      <c r="AL1389" s="281"/>
      <c r="AN1389" s="113"/>
      <c r="AO1389" s="113"/>
      <c r="AP1389" s="113"/>
      <c r="AQ1389" s="113"/>
      <c r="AR1389" s="113"/>
    </row>
    <row r="1390" spans="10:44">
      <c r="J1390" s="269"/>
      <c r="L1390" s="296"/>
      <c r="M1390" s="296"/>
      <c r="N1390" s="296"/>
      <c r="O1390" s="296"/>
      <c r="P1390" s="296"/>
      <c r="Q1390" s="296"/>
      <c r="AA1390" s="286"/>
      <c r="AB1390" s="286"/>
      <c r="AC1390" s="289"/>
      <c r="AH1390" s="281"/>
      <c r="AI1390" s="281"/>
      <c r="AJ1390" s="281"/>
      <c r="AK1390" s="281"/>
      <c r="AL1390" s="281"/>
      <c r="AN1390" s="113"/>
      <c r="AO1390" s="113"/>
      <c r="AP1390" s="113"/>
      <c r="AQ1390" s="113"/>
      <c r="AR1390" s="113"/>
    </row>
    <row r="1391" spans="10:44">
      <c r="J1391" s="269"/>
      <c r="L1391" s="296"/>
      <c r="M1391" s="296"/>
      <c r="N1391" s="296"/>
      <c r="O1391" s="296"/>
      <c r="P1391" s="296"/>
      <c r="Q1391" s="296"/>
      <c r="AA1391" s="286"/>
      <c r="AB1391" s="286"/>
      <c r="AC1391" s="289"/>
      <c r="AH1391" s="281"/>
      <c r="AI1391" s="281"/>
      <c r="AJ1391" s="281"/>
      <c r="AK1391" s="281"/>
      <c r="AL1391" s="281"/>
      <c r="AN1391" s="113"/>
      <c r="AO1391" s="113"/>
      <c r="AP1391" s="113"/>
      <c r="AQ1391" s="113"/>
      <c r="AR1391" s="113"/>
    </row>
    <row r="1392" spans="10:44">
      <c r="J1392" s="269"/>
      <c r="L1392" s="296"/>
      <c r="M1392" s="296"/>
      <c r="N1392" s="296"/>
      <c r="O1392" s="296"/>
      <c r="P1392" s="296"/>
      <c r="Q1392" s="296"/>
      <c r="AA1392" s="286"/>
      <c r="AB1392" s="286"/>
      <c r="AC1392" s="289"/>
      <c r="AH1392" s="281"/>
      <c r="AI1392" s="281"/>
      <c r="AJ1392" s="281"/>
      <c r="AK1392" s="281"/>
      <c r="AL1392" s="281"/>
      <c r="AN1392" s="113"/>
      <c r="AO1392" s="113"/>
      <c r="AP1392" s="113"/>
      <c r="AQ1392" s="113"/>
      <c r="AR1392" s="113"/>
    </row>
    <row r="1393" spans="10:44">
      <c r="J1393" s="269"/>
      <c r="L1393" s="296"/>
      <c r="M1393" s="296"/>
      <c r="N1393" s="296"/>
      <c r="O1393" s="296"/>
      <c r="P1393" s="296"/>
      <c r="Q1393" s="296"/>
      <c r="AA1393" s="286"/>
      <c r="AB1393" s="286"/>
      <c r="AC1393" s="289"/>
      <c r="AH1393" s="281"/>
      <c r="AI1393" s="281"/>
      <c r="AJ1393" s="281"/>
      <c r="AK1393" s="281"/>
      <c r="AL1393" s="281"/>
      <c r="AN1393" s="113"/>
      <c r="AO1393" s="113"/>
      <c r="AP1393" s="113"/>
      <c r="AQ1393" s="113"/>
      <c r="AR1393" s="113"/>
    </row>
    <row r="1394" spans="10:44">
      <c r="J1394" s="269"/>
      <c r="L1394" s="296"/>
      <c r="M1394" s="296"/>
      <c r="N1394" s="296"/>
      <c r="O1394" s="296"/>
      <c r="P1394" s="296"/>
      <c r="Q1394" s="296"/>
      <c r="AA1394" s="286"/>
      <c r="AB1394" s="286"/>
      <c r="AC1394" s="289"/>
      <c r="AH1394" s="281"/>
      <c r="AI1394" s="281"/>
      <c r="AJ1394" s="281"/>
      <c r="AK1394" s="281"/>
      <c r="AL1394" s="281"/>
      <c r="AN1394" s="113"/>
      <c r="AO1394" s="113"/>
      <c r="AP1394" s="113"/>
      <c r="AQ1394" s="113"/>
      <c r="AR1394" s="113"/>
    </row>
    <row r="1395" spans="10:44">
      <c r="J1395" s="269"/>
      <c r="L1395" s="296"/>
      <c r="M1395" s="296"/>
      <c r="N1395" s="296"/>
      <c r="O1395" s="296"/>
      <c r="P1395" s="296"/>
      <c r="Q1395" s="296"/>
      <c r="AA1395" s="286"/>
      <c r="AB1395" s="286"/>
      <c r="AC1395" s="289"/>
      <c r="AH1395" s="281"/>
      <c r="AI1395" s="281"/>
      <c r="AJ1395" s="281"/>
      <c r="AK1395" s="281"/>
      <c r="AL1395" s="281"/>
      <c r="AN1395" s="113"/>
      <c r="AO1395" s="113"/>
      <c r="AP1395" s="113"/>
      <c r="AQ1395" s="113"/>
      <c r="AR1395" s="113"/>
    </row>
    <row r="1396" spans="10:44">
      <c r="J1396" s="269"/>
      <c r="L1396" s="296"/>
      <c r="M1396" s="296"/>
      <c r="N1396" s="296"/>
      <c r="O1396" s="296"/>
      <c r="P1396" s="296"/>
      <c r="Q1396" s="296"/>
      <c r="AA1396" s="286"/>
      <c r="AB1396" s="286"/>
      <c r="AC1396" s="289"/>
      <c r="AH1396" s="281"/>
      <c r="AI1396" s="281"/>
      <c r="AJ1396" s="281"/>
      <c r="AK1396" s="281"/>
      <c r="AL1396" s="281"/>
      <c r="AN1396" s="113"/>
      <c r="AO1396" s="113"/>
      <c r="AP1396" s="113"/>
      <c r="AQ1396" s="113"/>
      <c r="AR1396" s="113"/>
    </row>
    <row r="1397" spans="10:44">
      <c r="J1397" s="269"/>
      <c r="L1397" s="296"/>
      <c r="M1397" s="296"/>
      <c r="N1397" s="296"/>
      <c r="O1397" s="296"/>
      <c r="P1397" s="296"/>
      <c r="Q1397" s="296"/>
      <c r="AA1397" s="286"/>
      <c r="AB1397" s="286"/>
      <c r="AC1397" s="289"/>
      <c r="AH1397" s="281"/>
      <c r="AI1397" s="281"/>
      <c r="AJ1397" s="281"/>
      <c r="AK1397" s="281"/>
      <c r="AL1397" s="281"/>
      <c r="AN1397" s="113"/>
      <c r="AO1397" s="113"/>
      <c r="AP1397" s="113"/>
      <c r="AQ1397" s="113"/>
      <c r="AR1397" s="113"/>
    </row>
    <row r="1398" spans="10:44">
      <c r="J1398" s="269"/>
      <c r="L1398" s="296"/>
      <c r="M1398" s="296"/>
      <c r="N1398" s="296"/>
      <c r="O1398" s="296"/>
      <c r="P1398" s="296"/>
      <c r="Q1398" s="296"/>
      <c r="AA1398" s="286"/>
      <c r="AB1398" s="286"/>
      <c r="AC1398" s="289"/>
      <c r="AH1398" s="281"/>
      <c r="AI1398" s="281"/>
      <c r="AJ1398" s="281"/>
      <c r="AK1398" s="281"/>
      <c r="AL1398" s="281"/>
      <c r="AN1398" s="113"/>
      <c r="AO1398" s="113"/>
      <c r="AP1398" s="113"/>
      <c r="AQ1398" s="113"/>
      <c r="AR1398" s="113"/>
    </row>
    <row r="1399" spans="10:44">
      <c r="J1399" s="269"/>
      <c r="L1399" s="296"/>
      <c r="M1399" s="296"/>
      <c r="N1399" s="296"/>
      <c r="O1399" s="296"/>
      <c r="P1399" s="296"/>
      <c r="Q1399" s="296"/>
      <c r="AA1399" s="286"/>
      <c r="AB1399" s="286"/>
      <c r="AC1399" s="289"/>
      <c r="AH1399" s="281"/>
      <c r="AI1399" s="281"/>
      <c r="AJ1399" s="281"/>
      <c r="AK1399" s="281"/>
      <c r="AL1399" s="281"/>
      <c r="AN1399" s="113"/>
      <c r="AO1399" s="113"/>
      <c r="AP1399" s="113"/>
      <c r="AQ1399" s="113"/>
      <c r="AR1399" s="113"/>
    </row>
    <row r="1400" spans="10:44">
      <c r="J1400" s="269"/>
      <c r="L1400" s="296"/>
      <c r="M1400" s="296"/>
      <c r="N1400" s="296"/>
      <c r="O1400" s="296"/>
      <c r="P1400" s="296"/>
      <c r="Q1400" s="296"/>
      <c r="AA1400" s="286"/>
      <c r="AB1400" s="286"/>
      <c r="AC1400" s="289"/>
      <c r="AH1400" s="281"/>
      <c r="AI1400" s="281"/>
      <c r="AJ1400" s="281"/>
      <c r="AK1400" s="281"/>
      <c r="AL1400" s="281"/>
      <c r="AN1400" s="113"/>
      <c r="AO1400" s="113"/>
      <c r="AP1400" s="113"/>
      <c r="AQ1400" s="113"/>
      <c r="AR1400" s="113"/>
    </row>
    <row r="1401" spans="10:44">
      <c r="J1401" s="269"/>
      <c r="L1401" s="296"/>
      <c r="M1401" s="296"/>
      <c r="N1401" s="296"/>
      <c r="O1401" s="296"/>
      <c r="P1401" s="296"/>
      <c r="Q1401" s="296"/>
      <c r="AA1401" s="286"/>
      <c r="AB1401" s="286"/>
      <c r="AC1401" s="289"/>
      <c r="AH1401" s="281"/>
      <c r="AI1401" s="281"/>
      <c r="AJ1401" s="281"/>
      <c r="AK1401" s="281"/>
      <c r="AL1401" s="281"/>
      <c r="AN1401" s="113"/>
      <c r="AO1401" s="113"/>
      <c r="AP1401" s="113"/>
      <c r="AQ1401" s="113"/>
      <c r="AR1401" s="113"/>
    </row>
    <row r="1402" spans="10:44">
      <c r="J1402" s="269"/>
      <c r="L1402" s="296"/>
      <c r="M1402" s="296"/>
      <c r="N1402" s="296"/>
      <c r="O1402" s="296"/>
      <c r="P1402" s="296"/>
      <c r="Q1402" s="296"/>
      <c r="AA1402" s="286"/>
      <c r="AB1402" s="286"/>
      <c r="AC1402" s="289"/>
      <c r="AH1402" s="281"/>
      <c r="AI1402" s="281"/>
      <c r="AJ1402" s="281"/>
      <c r="AK1402" s="281"/>
      <c r="AL1402" s="281"/>
      <c r="AN1402" s="113"/>
      <c r="AO1402" s="113"/>
      <c r="AP1402" s="113"/>
      <c r="AQ1402" s="113"/>
      <c r="AR1402" s="113"/>
    </row>
    <row r="1403" spans="10:44">
      <c r="J1403" s="269"/>
      <c r="L1403" s="296"/>
      <c r="M1403" s="296"/>
      <c r="N1403" s="296"/>
      <c r="O1403" s="296"/>
      <c r="P1403" s="296"/>
      <c r="Q1403" s="296"/>
      <c r="AA1403" s="286"/>
      <c r="AB1403" s="286"/>
      <c r="AC1403" s="289"/>
      <c r="AH1403" s="281"/>
      <c r="AI1403" s="281"/>
      <c r="AJ1403" s="281"/>
      <c r="AK1403" s="281"/>
      <c r="AL1403" s="281"/>
      <c r="AN1403" s="113"/>
      <c r="AO1403" s="113"/>
      <c r="AP1403" s="113"/>
      <c r="AQ1403" s="113"/>
      <c r="AR1403" s="113"/>
    </row>
    <row r="1404" spans="10:44">
      <c r="J1404" s="269"/>
      <c r="L1404" s="296"/>
      <c r="M1404" s="296"/>
      <c r="N1404" s="296"/>
      <c r="O1404" s="296"/>
      <c r="P1404" s="296"/>
      <c r="Q1404" s="296"/>
      <c r="AA1404" s="286"/>
      <c r="AB1404" s="286"/>
      <c r="AC1404" s="289"/>
      <c r="AH1404" s="281"/>
      <c r="AI1404" s="281"/>
      <c r="AJ1404" s="281"/>
      <c r="AK1404" s="281"/>
      <c r="AL1404" s="281"/>
      <c r="AN1404" s="113"/>
      <c r="AO1404" s="113"/>
      <c r="AP1404" s="113"/>
      <c r="AQ1404" s="113"/>
      <c r="AR1404" s="113"/>
    </row>
    <row r="1405" spans="10:44">
      <c r="J1405" s="269"/>
      <c r="L1405" s="296"/>
      <c r="M1405" s="296"/>
      <c r="N1405" s="296"/>
      <c r="O1405" s="296"/>
      <c r="P1405" s="296"/>
      <c r="Q1405" s="296"/>
      <c r="AA1405" s="286"/>
      <c r="AB1405" s="286"/>
      <c r="AC1405" s="289"/>
      <c r="AH1405" s="281"/>
      <c r="AI1405" s="281"/>
      <c r="AJ1405" s="281"/>
      <c r="AK1405" s="281"/>
      <c r="AL1405" s="281"/>
      <c r="AN1405" s="113"/>
      <c r="AO1405" s="113"/>
      <c r="AP1405" s="113"/>
      <c r="AQ1405" s="113"/>
      <c r="AR1405" s="113"/>
    </row>
    <row r="1406" spans="10:44">
      <c r="J1406" s="269"/>
      <c r="L1406" s="296"/>
      <c r="M1406" s="296"/>
      <c r="N1406" s="296"/>
      <c r="O1406" s="296"/>
      <c r="P1406" s="296"/>
      <c r="Q1406" s="296"/>
      <c r="AA1406" s="286"/>
      <c r="AB1406" s="286"/>
      <c r="AC1406" s="289"/>
      <c r="AH1406" s="281"/>
      <c r="AI1406" s="281"/>
      <c r="AJ1406" s="281"/>
      <c r="AK1406" s="281"/>
      <c r="AL1406" s="281"/>
      <c r="AN1406" s="113"/>
      <c r="AO1406" s="113"/>
      <c r="AP1406" s="113"/>
      <c r="AQ1406" s="113"/>
      <c r="AR1406" s="113"/>
    </row>
    <row r="1407" spans="10:44">
      <c r="J1407" s="269"/>
      <c r="L1407" s="296"/>
      <c r="M1407" s="296"/>
      <c r="N1407" s="296"/>
      <c r="O1407" s="296"/>
      <c r="P1407" s="296"/>
      <c r="Q1407" s="296"/>
      <c r="AA1407" s="286"/>
      <c r="AB1407" s="286"/>
      <c r="AC1407" s="289"/>
      <c r="AH1407" s="281"/>
      <c r="AI1407" s="281"/>
      <c r="AJ1407" s="281"/>
      <c r="AK1407" s="281"/>
      <c r="AL1407" s="281"/>
      <c r="AN1407" s="113"/>
      <c r="AO1407" s="113"/>
      <c r="AP1407" s="113"/>
      <c r="AQ1407" s="113"/>
      <c r="AR1407" s="113"/>
    </row>
    <row r="1408" spans="10:44">
      <c r="J1408" s="269"/>
      <c r="L1408" s="296"/>
      <c r="M1408" s="296"/>
      <c r="N1408" s="296"/>
      <c r="O1408" s="296"/>
      <c r="P1408" s="296"/>
      <c r="Q1408" s="296"/>
      <c r="AA1408" s="286"/>
      <c r="AB1408" s="286"/>
      <c r="AC1408" s="289"/>
      <c r="AH1408" s="281"/>
      <c r="AI1408" s="281"/>
      <c r="AJ1408" s="281"/>
      <c r="AK1408" s="281"/>
      <c r="AL1408" s="281"/>
      <c r="AN1408" s="113"/>
      <c r="AO1408" s="113"/>
      <c r="AP1408" s="113"/>
      <c r="AQ1408" s="113"/>
      <c r="AR1408" s="113"/>
    </row>
    <row r="1409" spans="10:44">
      <c r="J1409" s="269"/>
      <c r="L1409" s="296"/>
      <c r="M1409" s="296"/>
      <c r="N1409" s="296"/>
      <c r="O1409" s="296"/>
      <c r="P1409" s="296"/>
      <c r="Q1409" s="296"/>
      <c r="AA1409" s="286"/>
      <c r="AB1409" s="286"/>
      <c r="AC1409" s="289"/>
      <c r="AH1409" s="281"/>
      <c r="AI1409" s="281"/>
      <c r="AJ1409" s="281"/>
      <c r="AK1409" s="281"/>
      <c r="AL1409" s="281"/>
      <c r="AN1409" s="113"/>
      <c r="AO1409" s="113"/>
      <c r="AP1409" s="113"/>
      <c r="AQ1409" s="113"/>
      <c r="AR1409" s="113"/>
    </row>
    <row r="1410" spans="10:44">
      <c r="J1410" s="269"/>
      <c r="L1410" s="296"/>
      <c r="M1410" s="296"/>
      <c r="N1410" s="296"/>
      <c r="O1410" s="296"/>
      <c r="P1410" s="296"/>
      <c r="Q1410" s="296"/>
      <c r="AA1410" s="286"/>
      <c r="AB1410" s="286"/>
      <c r="AC1410" s="289"/>
      <c r="AH1410" s="281"/>
      <c r="AI1410" s="281"/>
      <c r="AJ1410" s="281"/>
      <c r="AK1410" s="281"/>
      <c r="AL1410" s="281"/>
      <c r="AN1410" s="113"/>
      <c r="AO1410" s="113"/>
      <c r="AP1410" s="113"/>
      <c r="AQ1410" s="113"/>
      <c r="AR1410" s="113"/>
    </row>
    <row r="1411" spans="10:44">
      <c r="J1411" s="269"/>
      <c r="L1411" s="296"/>
      <c r="M1411" s="296"/>
      <c r="N1411" s="296"/>
      <c r="O1411" s="296"/>
      <c r="P1411" s="296"/>
      <c r="Q1411" s="296"/>
      <c r="AA1411" s="286"/>
      <c r="AB1411" s="286"/>
      <c r="AC1411" s="289"/>
      <c r="AH1411" s="281"/>
      <c r="AI1411" s="281"/>
      <c r="AJ1411" s="281"/>
      <c r="AK1411" s="281"/>
      <c r="AL1411" s="281"/>
      <c r="AN1411" s="113"/>
      <c r="AO1411" s="113"/>
      <c r="AP1411" s="113"/>
      <c r="AQ1411" s="113"/>
      <c r="AR1411" s="113"/>
    </row>
    <row r="1412" spans="10:44">
      <c r="J1412" s="269"/>
      <c r="L1412" s="296"/>
      <c r="M1412" s="296"/>
      <c r="N1412" s="296"/>
      <c r="O1412" s="296"/>
      <c r="P1412" s="296"/>
      <c r="Q1412" s="296"/>
      <c r="AA1412" s="286"/>
      <c r="AB1412" s="286"/>
      <c r="AC1412" s="289"/>
      <c r="AH1412" s="281"/>
      <c r="AI1412" s="281"/>
      <c r="AJ1412" s="281"/>
      <c r="AK1412" s="281"/>
      <c r="AL1412" s="281"/>
      <c r="AN1412" s="113"/>
      <c r="AO1412" s="113"/>
      <c r="AP1412" s="113"/>
      <c r="AQ1412" s="113"/>
      <c r="AR1412" s="113"/>
    </row>
    <row r="1413" spans="10:44">
      <c r="J1413" s="269"/>
      <c r="L1413" s="296"/>
      <c r="M1413" s="296"/>
      <c r="N1413" s="296"/>
      <c r="O1413" s="296"/>
      <c r="P1413" s="296"/>
      <c r="Q1413" s="296"/>
      <c r="AA1413" s="286"/>
      <c r="AB1413" s="286"/>
      <c r="AC1413" s="289"/>
      <c r="AH1413" s="281"/>
      <c r="AI1413" s="281"/>
      <c r="AJ1413" s="281"/>
      <c r="AK1413" s="281"/>
      <c r="AL1413" s="281"/>
      <c r="AN1413" s="113"/>
      <c r="AO1413" s="113"/>
      <c r="AP1413" s="113"/>
      <c r="AQ1413" s="113"/>
      <c r="AR1413" s="113"/>
    </row>
    <row r="1414" spans="10:44">
      <c r="J1414" s="269"/>
      <c r="L1414" s="296"/>
      <c r="M1414" s="296"/>
      <c r="N1414" s="296"/>
      <c r="O1414" s="296"/>
      <c r="P1414" s="296"/>
      <c r="Q1414" s="296"/>
      <c r="AA1414" s="286"/>
      <c r="AB1414" s="286"/>
      <c r="AC1414" s="289"/>
      <c r="AH1414" s="281"/>
      <c r="AI1414" s="281"/>
      <c r="AJ1414" s="281"/>
      <c r="AK1414" s="281"/>
      <c r="AL1414" s="281"/>
      <c r="AN1414" s="113"/>
      <c r="AO1414" s="113"/>
      <c r="AP1414" s="113"/>
      <c r="AQ1414" s="113"/>
      <c r="AR1414" s="113"/>
    </row>
    <row r="1415" spans="10:44">
      <c r="J1415" s="269"/>
      <c r="L1415" s="296"/>
      <c r="M1415" s="296"/>
      <c r="N1415" s="296"/>
      <c r="O1415" s="296"/>
      <c r="P1415" s="296"/>
      <c r="Q1415" s="296"/>
      <c r="AA1415" s="286"/>
      <c r="AB1415" s="286"/>
      <c r="AC1415" s="289"/>
      <c r="AH1415" s="281"/>
      <c r="AI1415" s="281"/>
      <c r="AJ1415" s="281"/>
      <c r="AK1415" s="281"/>
      <c r="AL1415" s="281"/>
      <c r="AN1415" s="113"/>
      <c r="AO1415" s="113"/>
      <c r="AP1415" s="113"/>
      <c r="AQ1415" s="113"/>
      <c r="AR1415" s="113"/>
    </row>
    <row r="1416" spans="10:44">
      <c r="J1416" s="269"/>
      <c r="L1416" s="296"/>
      <c r="M1416" s="296"/>
      <c r="N1416" s="296"/>
      <c r="O1416" s="296"/>
      <c r="P1416" s="296"/>
      <c r="Q1416" s="296"/>
      <c r="AA1416" s="286"/>
      <c r="AB1416" s="286"/>
      <c r="AC1416" s="289"/>
      <c r="AH1416" s="281"/>
      <c r="AI1416" s="281"/>
      <c r="AJ1416" s="281"/>
      <c r="AK1416" s="281"/>
      <c r="AL1416" s="281"/>
      <c r="AN1416" s="113"/>
      <c r="AO1416" s="113"/>
      <c r="AP1416" s="113"/>
      <c r="AQ1416" s="113"/>
      <c r="AR1416" s="113"/>
    </row>
    <row r="1417" spans="10:44">
      <c r="J1417" s="269"/>
      <c r="L1417" s="296"/>
      <c r="M1417" s="296"/>
      <c r="N1417" s="296"/>
      <c r="O1417" s="296"/>
      <c r="P1417" s="296"/>
      <c r="Q1417" s="296"/>
      <c r="AA1417" s="286"/>
      <c r="AB1417" s="286"/>
      <c r="AC1417" s="289"/>
      <c r="AH1417" s="281"/>
      <c r="AI1417" s="281"/>
      <c r="AJ1417" s="281"/>
      <c r="AK1417" s="281"/>
      <c r="AL1417" s="281"/>
      <c r="AN1417" s="113"/>
      <c r="AO1417" s="113"/>
      <c r="AP1417" s="113"/>
      <c r="AQ1417" s="113"/>
      <c r="AR1417" s="113"/>
    </row>
    <row r="1418" spans="10:44">
      <c r="J1418" s="269"/>
      <c r="L1418" s="296"/>
      <c r="M1418" s="296"/>
      <c r="N1418" s="296"/>
      <c r="O1418" s="296"/>
      <c r="P1418" s="296"/>
      <c r="Q1418" s="296"/>
      <c r="AA1418" s="286"/>
      <c r="AB1418" s="286"/>
      <c r="AC1418" s="289"/>
      <c r="AH1418" s="281"/>
      <c r="AI1418" s="281"/>
      <c r="AJ1418" s="281"/>
      <c r="AK1418" s="281"/>
      <c r="AL1418" s="281"/>
      <c r="AN1418" s="113"/>
      <c r="AO1418" s="113"/>
      <c r="AP1418" s="113"/>
      <c r="AQ1418" s="113"/>
      <c r="AR1418" s="113"/>
    </row>
    <row r="1419" spans="10:44">
      <c r="J1419" s="269"/>
      <c r="L1419" s="296"/>
      <c r="M1419" s="296"/>
      <c r="N1419" s="296"/>
      <c r="O1419" s="296"/>
      <c r="P1419" s="296"/>
      <c r="Q1419" s="296"/>
      <c r="AA1419" s="286"/>
      <c r="AB1419" s="286"/>
      <c r="AC1419" s="289"/>
      <c r="AH1419" s="281"/>
      <c r="AI1419" s="281"/>
      <c r="AJ1419" s="281"/>
      <c r="AK1419" s="281"/>
      <c r="AL1419" s="281"/>
      <c r="AN1419" s="113"/>
      <c r="AO1419" s="113"/>
      <c r="AP1419" s="113"/>
      <c r="AQ1419" s="113"/>
      <c r="AR1419" s="113"/>
    </row>
    <row r="1420" spans="10:44">
      <c r="J1420" s="269"/>
      <c r="L1420" s="296"/>
      <c r="M1420" s="296"/>
      <c r="N1420" s="296"/>
      <c r="O1420" s="296"/>
      <c r="P1420" s="296"/>
      <c r="Q1420" s="296"/>
      <c r="AA1420" s="286"/>
      <c r="AB1420" s="286"/>
      <c r="AC1420" s="289"/>
      <c r="AH1420" s="281"/>
      <c r="AI1420" s="281"/>
      <c r="AJ1420" s="281"/>
      <c r="AK1420" s="281"/>
      <c r="AL1420" s="281"/>
      <c r="AN1420" s="113"/>
      <c r="AO1420" s="113"/>
      <c r="AP1420" s="113"/>
      <c r="AQ1420" s="113"/>
      <c r="AR1420" s="113"/>
    </row>
    <row r="1421" spans="10:44">
      <c r="J1421" s="269"/>
      <c r="L1421" s="296"/>
      <c r="M1421" s="296"/>
      <c r="N1421" s="296"/>
      <c r="O1421" s="296"/>
      <c r="P1421" s="296"/>
      <c r="Q1421" s="296"/>
      <c r="AA1421" s="286"/>
      <c r="AB1421" s="286"/>
      <c r="AC1421" s="289"/>
      <c r="AH1421" s="281"/>
      <c r="AI1421" s="281"/>
      <c r="AJ1421" s="281"/>
      <c r="AK1421" s="281"/>
      <c r="AL1421" s="281"/>
      <c r="AN1421" s="113"/>
      <c r="AO1421" s="113"/>
      <c r="AP1421" s="113"/>
      <c r="AQ1421" s="113"/>
      <c r="AR1421" s="113"/>
    </row>
    <row r="1422" spans="10:44">
      <c r="J1422" s="269"/>
      <c r="L1422" s="296"/>
      <c r="M1422" s="296"/>
      <c r="N1422" s="296"/>
      <c r="O1422" s="296"/>
      <c r="P1422" s="296"/>
      <c r="Q1422" s="296"/>
      <c r="AA1422" s="286"/>
      <c r="AB1422" s="286"/>
      <c r="AC1422" s="289"/>
      <c r="AH1422" s="281"/>
      <c r="AI1422" s="281"/>
      <c r="AJ1422" s="281"/>
      <c r="AK1422" s="281"/>
      <c r="AL1422" s="281"/>
      <c r="AN1422" s="113"/>
      <c r="AO1422" s="113"/>
      <c r="AP1422" s="113"/>
      <c r="AQ1422" s="113"/>
      <c r="AR1422" s="113"/>
    </row>
    <row r="1423" spans="10:44">
      <c r="J1423" s="269"/>
      <c r="L1423" s="296"/>
      <c r="M1423" s="296"/>
      <c r="N1423" s="296"/>
      <c r="O1423" s="296"/>
      <c r="P1423" s="296"/>
      <c r="Q1423" s="296"/>
      <c r="AA1423" s="286"/>
      <c r="AB1423" s="286"/>
      <c r="AC1423" s="289"/>
      <c r="AH1423" s="281"/>
      <c r="AI1423" s="281"/>
      <c r="AJ1423" s="281"/>
      <c r="AK1423" s="281"/>
      <c r="AL1423" s="281"/>
      <c r="AN1423" s="113"/>
      <c r="AO1423" s="113"/>
      <c r="AP1423" s="113"/>
      <c r="AQ1423" s="113"/>
      <c r="AR1423" s="113"/>
    </row>
    <row r="1424" spans="10:44">
      <c r="J1424" s="269"/>
      <c r="L1424" s="296"/>
      <c r="M1424" s="296"/>
      <c r="N1424" s="296"/>
      <c r="O1424" s="296"/>
      <c r="P1424" s="296"/>
      <c r="Q1424" s="296"/>
      <c r="AA1424" s="286"/>
      <c r="AB1424" s="286"/>
      <c r="AC1424" s="289"/>
      <c r="AH1424" s="281"/>
      <c r="AI1424" s="281"/>
      <c r="AJ1424" s="281"/>
      <c r="AK1424" s="281"/>
      <c r="AL1424" s="281"/>
      <c r="AN1424" s="113"/>
      <c r="AO1424" s="113"/>
      <c r="AP1424" s="113"/>
      <c r="AQ1424" s="113"/>
      <c r="AR1424" s="113"/>
    </row>
    <row r="1425" spans="10:44">
      <c r="J1425" s="269"/>
      <c r="L1425" s="296"/>
      <c r="M1425" s="296"/>
      <c r="N1425" s="296"/>
      <c r="O1425" s="296"/>
      <c r="P1425" s="296"/>
      <c r="Q1425" s="296"/>
      <c r="AA1425" s="286"/>
      <c r="AB1425" s="286"/>
      <c r="AC1425" s="289"/>
      <c r="AH1425" s="281"/>
      <c r="AI1425" s="281"/>
      <c r="AJ1425" s="281"/>
      <c r="AK1425" s="281"/>
      <c r="AL1425" s="281"/>
      <c r="AN1425" s="113"/>
      <c r="AO1425" s="113"/>
      <c r="AP1425" s="113"/>
      <c r="AQ1425" s="113"/>
      <c r="AR1425" s="113"/>
    </row>
    <row r="1426" spans="10:44">
      <c r="J1426" s="269"/>
      <c r="L1426" s="296"/>
      <c r="M1426" s="296"/>
      <c r="N1426" s="296"/>
      <c r="O1426" s="296"/>
      <c r="P1426" s="296"/>
      <c r="Q1426" s="296"/>
      <c r="AA1426" s="286"/>
      <c r="AB1426" s="286"/>
      <c r="AC1426" s="289"/>
      <c r="AH1426" s="281"/>
      <c r="AI1426" s="281"/>
      <c r="AJ1426" s="281"/>
      <c r="AK1426" s="281"/>
      <c r="AL1426" s="281"/>
      <c r="AN1426" s="113"/>
      <c r="AO1426" s="113"/>
      <c r="AP1426" s="113"/>
      <c r="AQ1426" s="113"/>
      <c r="AR1426" s="113"/>
    </row>
    <row r="1427" spans="10:44">
      <c r="J1427" s="269"/>
      <c r="L1427" s="296"/>
      <c r="M1427" s="296"/>
      <c r="N1427" s="296"/>
      <c r="O1427" s="296"/>
      <c r="P1427" s="296"/>
      <c r="Q1427" s="296"/>
      <c r="AA1427" s="286"/>
      <c r="AB1427" s="286"/>
      <c r="AC1427" s="289"/>
      <c r="AH1427" s="281"/>
      <c r="AI1427" s="281"/>
      <c r="AJ1427" s="281"/>
      <c r="AK1427" s="281"/>
      <c r="AL1427" s="281"/>
      <c r="AN1427" s="113"/>
      <c r="AO1427" s="113"/>
      <c r="AP1427" s="113"/>
      <c r="AQ1427" s="113"/>
      <c r="AR1427" s="113"/>
    </row>
    <row r="1428" spans="10:44">
      <c r="J1428" s="269"/>
      <c r="L1428" s="296"/>
      <c r="M1428" s="296"/>
      <c r="N1428" s="296"/>
      <c r="O1428" s="296"/>
      <c r="P1428" s="296"/>
      <c r="Q1428" s="296"/>
      <c r="AA1428" s="286"/>
      <c r="AB1428" s="286"/>
      <c r="AC1428" s="289"/>
      <c r="AH1428" s="281"/>
      <c r="AI1428" s="281"/>
      <c r="AJ1428" s="281"/>
      <c r="AK1428" s="281"/>
      <c r="AL1428" s="281"/>
      <c r="AN1428" s="113"/>
      <c r="AO1428" s="113"/>
      <c r="AP1428" s="113"/>
      <c r="AQ1428" s="113"/>
      <c r="AR1428" s="113"/>
    </row>
    <row r="1429" spans="10:44">
      <c r="J1429" s="269"/>
      <c r="L1429" s="296"/>
      <c r="M1429" s="296"/>
      <c r="N1429" s="296"/>
      <c r="O1429" s="296"/>
      <c r="P1429" s="296"/>
      <c r="Q1429" s="296"/>
      <c r="AA1429" s="286"/>
      <c r="AB1429" s="286"/>
      <c r="AC1429" s="289"/>
      <c r="AH1429" s="281"/>
      <c r="AI1429" s="281"/>
      <c r="AJ1429" s="281"/>
      <c r="AK1429" s="281"/>
      <c r="AL1429" s="281"/>
      <c r="AN1429" s="113"/>
      <c r="AO1429" s="113"/>
      <c r="AP1429" s="113"/>
      <c r="AQ1429" s="113"/>
      <c r="AR1429" s="113"/>
    </row>
    <row r="1430" spans="10:44">
      <c r="J1430" s="269"/>
      <c r="L1430" s="296"/>
      <c r="M1430" s="296"/>
      <c r="N1430" s="296"/>
      <c r="O1430" s="296"/>
      <c r="P1430" s="296"/>
      <c r="Q1430" s="296"/>
      <c r="AA1430" s="286"/>
      <c r="AB1430" s="286"/>
      <c r="AC1430" s="289"/>
      <c r="AH1430" s="281"/>
      <c r="AI1430" s="281"/>
      <c r="AJ1430" s="281"/>
      <c r="AK1430" s="281"/>
      <c r="AL1430" s="281"/>
      <c r="AN1430" s="113"/>
      <c r="AO1430" s="113"/>
      <c r="AP1430" s="113"/>
      <c r="AQ1430" s="113"/>
      <c r="AR1430" s="113"/>
    </row>
    <row r="1431" spans="10:44">
      <c r="J1431" s="269"/>
      <c r="L1431" s="296"/>
      <c r="M1431" s="296"/>
      <c r="N1431" s="296"/>
      <c r="O1431" s="296"/>
      <c r="P1431" s="296"/>
      <c r="Q1431" s="296"/>
      <c r="AA1431" s="286"/>
      <c r="AB1431" s="286"/>
      <c r="AC1431" s="289"/>
      <c r="AH1431" s="281"/>
      <c r="AI1431" s="281"/>
      <c r="AJ1431" s="281"/>
      <c r="AK1431" s="281"/>
      <c r="AL1431" s="281"/>
      <c r="AN1431" s="113"/>
      <c r="AO1431" s="113"/>
      <c r="AP1431" s="113"/>
      <c r="AQ1431" s="113"/>
      <c r="AR1431" s="113"/>
    </row>
    <row r="1432" spans="10:44">
      <c r="J1432" s="269"/>
      <c r="L1432" s="296"/>
      <c r="M1432" s="296"/>
      <c r="N1432" s="296"/>
      <c r="O1432" s="296"/>
      <c r="P1432" s="296"/>
      <c r="Q1432" s="296"/>
      <c r="AA1432" s="286"/>
      <c r="AB1432" s="286"/>
      <c r="AC1432" s="289"/>
      <c r="AH1432" s="281"/>
      <c r="AI1432" s="281"/>
      <c r="AJ1432" s="281"/>
      <c r="AK1432" s="281"/>
      <c r="AL1432" s="281"/>
      <c r="AN1432" s="113"/>
      <c r="AO1432" s="113"/>
      <c r="AP1432" s="113"/>
      <c r="AQ1432" s="113"/>
      <c r="AR1432" s="113"/>
    </row>
    <row r="1433" spans="10:44">
      <c r="J1433" s="269"/>
      <c r="L1433" s="296"/>
      <c r="M1433" s="296"/>
      <c r="N1433" s="296"/>
      <c r="O1433" s="296"/>
      <c r="P1433" s="296"/>
      <c r="Q1433" s="296"/>
      <c r="AA1433" s="286"/>
      <c r="AB1433" s="286"/>
      <c r="AC1433" s="289"/>
      <c r="AH1433" s="281"/>
      <c r="AI1433" s="281"/>
      <c r="AJ1433" s="281"/>
      <c r="AK1433" s="281"/>
      <c r="AL1433" s="281"/>
      <c r="AN1433" s="113"/>
      <c r="AO1433" s="113"/>
      <c r="AP1433" s="113"/>
      <c r="AQ1433" s="113"/>
      <c r="AR1433" s="113"/>
    </row>
    <row r="1434" spans="10:44">
      <c r="J1434" s="269"/>
      <c r="L1434" s="296"/>
      <c r="M1434" s="296"/>
      <c r="N1434" s="296"/>
      <c r="O1434" s="296"/>
      <c r="P1434" s="296"/>
      <c r="Q1434" s="296"/>
      <c r="AA1434" s="286"/>
      <c r="AB1434" s="286"/>
      <c r="AC1434" s="289"/>
      <c r="AH1434" s="281"/>
      <c r="AI1434" s="281"/>
      <c r="AJ1434" s="281"/>
      <c r="AK1434" s="281"/>
      <c r="AL1434" s="281"/>
      <c r="AN1434" s="113"/>
      <c r="AO1434" s="113"/>
      <c r="AP1434" s="113"/>
      <c r="AQ1434" s="113"/>
      <c r="AR1434" s="113"/>
    </row>
    <row r="1435" spans="10:44">
      <c r="J1435" s="269"/>
      <c r="L1435" s="296"/>
      <c r="M1435" s="296"/>
      <c r="N1435" s="296"/>
      <c r="O1435" s="296"/>
      <c r="P1435" s="296"/>
      <c r="Q1435" s="296"/>
      <c r="AA1435" s="286"/>
      <c r="AB1435" s="286"/>
      <c r="AC1435" s="289"/>
      <c r="AH1435" s="281"/>
      <c r="AI1435" s="281"/>
      <c r="AJ1435" s="281"/>
      <c r="AK1435" s="281"/>
      <c r="AL1435" s="281"/>
      <c r="AN1435" s="113"/>
      <c r="AO1435" s="113"/>
      <c r="AP1435" s="113"/>
      <c r="AQ1435" s="113"/>
      <c r="AR1435" s="113"/>
    </row>
    <row r="1436" spans="10:44">
      <c r="J1436" s="269"/>
      <c r="L1436" s="296"/>
      <c r="M1436" s="296"/>
      <c r="N1436" s="296"/>
      <c r="O1436" s="296"/>
      <c r="P1436" s="296"/>
      <c r="Q1436" s="296"/>
      <c r="AA1436" s="286"/>
      <c r="AB1436" s="286"/>
      <c r="AC1436" s="289"/>
      <c r="AH1436" s="281"/>
      <c r="AI1436" s="281"/>
      <c r="AJ1436" s="281"/>
      <c r="AK1436" s="281"/>
      <c r="AL1436" s="281"/>
      <c r="AN1436" s="113"/>
      <c r="AO1436" s="113"/>
      <c r="AP1436" s="113"/>
      <c r="AQ1436" s="113"/>
      <c r="AR1436" s="113"/>
    </row>
    <row r="1437" spans="10:44">
      <c r="J1437" s="269"/>
      <c r="L1437" s="296"/>
      <c r="M1437" s="296"/>
      <c r="N1437" s="296"/>
      <c r="O1437" s="296"/>
      <c r="P1437" s="296"/>
      <c r="Q1437" s="296"/>
      <c r="AA1437" s="286"/>
      <c r="AB1437" s="286"/>
      <c r="AC1437" s="289"/>
      <c r="AH1437" s="281"/>
      <c r="AI1437" s="281"/>
      <c r="AJ1437" s="281"/>
      <c r="AK1437" s="281"/>
      <c r="AL1437" s="281"/>
      <c r="AN1437" s="113"/>
      <c r="AO1437" s="113"/>
      <c r="AP1437" s="113"/>
      <c r="AQ1437" s="113"/>
      <c r="AR1437" s="113"/>
    </row>
    <row r="1438" spans="10:44">
      <c r="J1438" s="269"/>
      <c r="L1438" s="296"/>
      <c r="M1438" s="296"/>
      <c r="N1438" s="296"/>
      <c r="O1438" s="296"/>
      <c r="P1438" s="296"/>
      <c r="Q1438" s="296"/>
      <c r="AA1438" s="286"/>
      <c r="AB1438" s="286"/>
      <c r="AC1438" s="289"/>
      <c r="AH1438" s="281"/>
      <c r="AI1438" s="281"/>
      <c r="AJ1438" s="281"/>
      <c r="AK1438" s="281"/>
      <c r="AL1438" s="281"/>
      <c r="AN1438" s="113"/>
      <c r="AO1438" s="113"/>
      <c r="AP1438" s="113"/>
      <c r="AQ1438" s="113"/>
      <c r="AR1438" s="113"/>
    </row>
    <row r="1439" spans="10:44">
      <c r="J1439" s="269"/>
      <c r="L1439" s="296"/>
      <c r="M1439" s="296"/>
      <c r="N1439" s="296"/>
      <c r="O1439" s="296"/>
      <c r="P1439" s="296"/>
      <c r="Q1439" s="296"/>
      <c r="AA1439" s="286"/>
      <c r="AB1439" s="286"/>
      <c r="AC1439" s="289"/>
      <c r="AH1439" s="281"/>
      <c r="AI1439" s="281"/>
      <c r="AJ1439" s="281"/>
      <c r="AK1439" s="281"/>
      <c r="AL1439" s="281"/>
      <c r="AN1439" s="113"/>
      <c r="AO1439" s="113"/>
      <c r="AP1439" s="113"/>
      <c r="AQ1439" s="113"/>
      <c r="AR1439" s="113"/>
    </row>
    <row r="1440" spans="10:44">
      <c r="J1440" s="269"/>
      <c r="L1440" s="296"/>
      <c r="M1440" s="296"/>
      <c r="N1440" s="296"/>
      <c r="O1440" s="296"/>
      <c r="P1440" s="296"/>
      <c r="Q1440" s="296"/>
      <c r="AA1440" s="286"/>
      <c r="AB1440" s="286"/>
      <c r="AC1440" s="289"/>
      <c r="AH1440" s="281"/>
      <c r="AI1440" s="281"/>
      <c r="AJ1440" s="281"/>
      <c r="AK1440" s="281"/>
      <c r="AL1440" s="281"/>
      <c r="AN1440" s="113"/>
      <c r="AO1440" s="113"/>
      <c r="AP1440" s="113"/>
      <c r="AQ1440" s="113"/>
      <c r="AR1440" s="113"/>
    </row>
    <row r="1441" spans="10:44">
      <c r="J1441" s="269"/>
      <c r="L1441" s="296"/>
      <c r="M1441" s="296"/>
      <c r="N1441" s="296"/>
      <c r="O1441" s="296"/>
      <c r="P1441" s="296"/>
      <c r="Q1441" s="296"/>
      <c r="AA1441" s="286"/>
      <c r="AB1441" s="286"/>
      <c r="AC1441" s="289"/>
      <c r="AH1441" s="281"/>
      <c r="AI1441" s="281"/>
      <c r="AJ1441" s="281"/>
      <c r="AK1441" s="281"/>
      <c r="AL1441" s="281"/>
      <c r="AN1441" s="113"/>
      <c r="AO1441" s="113"/>
      <c r="AP1441" s="113"/>
      <c r="AQ1441" s="113"/>
      <c r="AR1441" s="113"/>
    </row>
    <row r="1442" spans="10:44">
      <c r="J1442" s="269"/>
      <c r="L1442" s="296"/>
      <c r="M1442" s="296"/>
      <c r="N1442" s="296"/>
      <c r="O1442" s="296"/>
      <c r="P1442" s="296"/>
      <c r="Q1442" s="296"/>
      <c r="AA1442" s="286"/>
      <c r="AB1442" s="286"/>
      <c r="AC1442" s="289"/>
      <c r="AH1442" s="281"/>
      <c r="AI1442" s="281"/>
      <c r="AJ1442" s="281"/>
      <c r="AK1442" s="281"/>
      <c r="AL1442" s="281"/>
      <c r="AN1442" s="113"/>
      <c r="AO1442" s="113"/>
      <c r="AP1442" s="113"/>
      <c r="AQ1442" s="113"/>
      <c r="AR1442" s="113"/>
    </row>
    <row r="1443" spans="10:44">
      <c r="J1443" s="269"/>
      <c r="L1443" s="296"/>
      <c r="M1443" s="296"/>
      <c r="N1443" s="296"/>
      <c r="O1443" s="296"/>
      <c r="P1443" s="296"/>
      <c r="Q1443" s="296"/>
      <c r="AA1443" s="286"/>
      <c r="AB1443" s="286"/>
      <c r="AC1443" s="289"/>
      <c r="AH1443" s="281"/>
      <c r="AI1443" s="281"/>
      <c r="AJ1443" s="281"/>
      <c r="AK1443" s="281"/>
      <c r="AL1443" s="281"/>
      <c r="AN1443" s="113"/>
      <c r="AO1443" s="113"/>
      <c r="AP1443" s="113"/>
      <c r="AQ1443" s="113"/>
      <c r="AR1443" s="113"/>
    </row>
    <row r="1444" spans="10:44">
      <c r="J1444" s="269"/>
      <c r="L1444" s="296"/>
      <c r="M1444" s="296"/>
      <c r="N1444" s="296"/>
      <c r="O1444" s="296"/>
      <c r="P1444" s="296"/>
      <c r="Q1444" s="296"/>
      <c r="AA1444" s="286"/>
      <c r="AB1444" s="286"/>
      <c r="AC1444" s="289"/>
      <c r="AH1444" s="281"/>
      <c r="AI1444" s="281"/>
      <c r="AJ1444" s="281"/>
      <c r="AK1444" s="281"/>
      <c r="AL1444" s="281"/>
      <c r="AN1444" s="113"/>
      <c r="AO1444" s="113"/>
      <c r="AP1444" s="113"/>
      <c r="AQ1444" s="113"/>
      <c r="AR1444" s="113"/>
    </row>
    <row r="1445" spans="10:44">
      <c r="J1445" s="269"/>
      <c r="L1445" s="296"/>
      <c r="M1445" s="296"/>
      <c r="N1445" s="296"/>
      <c r="O1445" s="296"/>
      <c r="P1445" s="296"/>
      <c r="Q1445" s="296"/>
      <c r="AA1445" s="286"/>
      <c r="AB1445" s="286"/>
      <c r="AC1445" s="289"/>
      <c r="AH1445" s="281"/>
      <c r="AI1445" s="281"/>
      <c r="AJ1445" s="281"/>
      <c r="AK1445" s="281"/>
      <c r="AL1445" s="281"/>
      <c r="AN1445" s="113"/>
      <c r="AO1445" s="113"/>
      <c r="AP1445" s="113"/>
      <c r="AQ1445" s="113"/>
      <c r="AR1445" s="113"/>
    </row>
    <row r="1446" spans="10:44">
      <c r="J1446" s="269"/>
      <c r="L1446" s="296"/>
      <c r="M1446" s="296"/>
      <c r="N1446" s="296"/>
      <c r="O1446" s="296"/>
      <c r="P1446" s="296"/>
      <c r="Q1446" s="296"/>
      <c r="AA1446" s="286"/>
      <c r="AB1446" s="286"/>
      <c r="AC1446" s="289"/>
      <c r="AH1446" s="281"/>
      <c r="AI1446" s="281"/>
      <c r="AJ1446" s="281"/>
      <c r="AK1446" s="281"/>
      <c r="AL1446" s="281"/>
      <c r="AN1446" s="113"/>
      <c r="AO1446" s="113"/>
      <c r="AP1446" s="113"/>
      <c r="AQ1446" s="113"/>
      <c r="AR1446" s="113"/>
    </row>
    <row r="1447" spans="10:44">
      <c r="J1447" s="269"/>
      <c r="L1447" s="296"/>
      <c r="M1447" s="296"/>
      <c r="N1447" s="296"/>
      <c r="O1447" s="296"/>
      <c r="P1447" s="296"/>
      <c r="Q1447" s="296"/>
      <c r="AA1447" s="286"/>
      <c r="AB1447" s="286"/>
      <c r="AC1447" s="289"/>
      <c r="AH1447" s="281"/>
      <c r="AI1447" s="281"/>
      <c r="AJ1447" s="281"/>
      <c r="AK1447" s="281"/>
      <c r="AL1447" s="281"/>
      <c r="AN1447" s="113"/>
      <c r="AO1447" s="113"/>
      <c r="AP1447" s="113"/>
      <c r="AQ1447" s="113"/>
      <c r="AR1447" s="113"/>
    </row>
    <row r="1448" spans="10:44">
      <c r="J1448" s="269"/>
      <c r="L1448" s="296"/>
      <c r="M1448" s="296"/>
      <c r="N1448" s="296"/>
      <c r="O1448" s="296"/>
      <c r="P1448" s="296"/>
      <c r="Q1448" s="296"/>
      <c r="AA1448" s="286"/>
      <c r="AB1448" s="286"/>
      <c r="AC1448" s="289"/>
      <c r="AH1448" s="281"/>
      <c r="AI1448" s="281"/>
      <c r="AJ1448" s="281"/>
      <c r="AK1448" s="281"/>
      <c r="AL1448" s="281"/>
      <c r="AN1448" s="113"/>
      <c r="AO1448" s="113"/>
      <c r="AP1448" s="113"/>
      <c r="AQ1448" s="113"/>
      <c r="AR1448" s="113"/>
    </row>
    <row r="1449" spans="10:44">
      <c r="J1449" s="269"/>
      <c r="L1449" s="296"/>
      <c r="M1449" s="296"/>
      <c r="N1449" s="296"/>
      <c r="O1449" s="296"/>
      <c r="P1449" s="296"/>
      <c r="Q1449" s="296"/>
      <c r="AA1449" s="286"/>
      <c r="AB1449" s="286"/>
      <c r="AC1449" s="289"/>
      <c r="AH1449" s="281"/>
      <c r="AI1449" s="281"/>
      <c r="AJ1449" s="281"/>
      <c r="AK1449" s="281"/>
      <c r="AL1449" s="281"/>
      <c r="AN1449" s="113"/>
      <c r="AO1449" s="113"/>
      <c r="AP1449" s="113"/>
      <c r="AQ1449" s="113"/>
      <c r="AR1449" s="113"/>
    </row>
    <row r="1450" spans="10:44">
      <c r="J1450" s="269"/>
      <c r="L1450" s="296"/>
      <c r="M1450" s="296"/>
      <c r="N1450" s="296"/>
      <c r="O1450" s="296"/>
      <c r="P1450" s="296"/>
      <c r="Q1450" s="296"/>
      <c r="AA1450" s="286"/>
      <c r="AB1450" s="286"/>
      <c r="AC1450" s="289"/>
      <c r="AH1450" s="281"/>
      <c r="AI1450" s="281"/>
      <c r="AJ1450" s="281"/>
      <c r="AK1450" s="281"/>
      <c r="AL1450" s="281"/>
      <c r="AN1450" s="113"/>
      <c r="AO1450" s="113"/>
      <c r="AP1450" s="113"/>
      <c r="AQ1450" s="113"/>
      <c r="AR1450" s="113"/>
    </row>
    <row r="1451" spans="10:44">
      <c r="J1451" s="269"/>
      <c r="L1451" s="296"/>
      <c r="M1451" s="296"/>
      <c r="N1451" s="296"/>
      <c r="O1451" s="296"/>
      <c r="P1451" s="296"/>
      <c r="Q1451" s="296"/>
      <c r="AA1451" s="286"/>
      <c r="AB1451" s="286"/>
      <c r="AC1451" s="289"/>
      <c r="AH1451" s="281"/>
      <c r="AI1451" s="281"/>
      <c r="AJ1451" s="281"/>
      <c r="AK1451" s="281"/>
      <c r="AL1451" s="281"/>
      <c r="AN1451" s="113"/>
      <c r="AO1451" s="113"/>
      <c r="AP1451" s="113"/>
      <c r="AQ1451" s="113"/>
      <c r="AR1451" s="113"/>
    </row>
    <row r="1452" spans="10:44">
      <c r="J1452" s="269"/>
      <c r="L1452" s="296"/>
      <c r="M1452" s="296"/>
      <c r="N1452" s="296"/>
      <c r="O1452" s="296"/>
      <c r="P1452" s="296"/>
      <c r="Q1452" s="296"/>
      <c r="AA1452" s="286"/>
      <c r="AB1452" s="286"/>
      <c r="AC1452" s="289"/>
      <c r="AH1452" s="281"/>
      <c r="AI1452" s="281"/>
      <c r="AJ1452" s="281"/>
      <c r="AK1452" s="281"/>
      <c r="AL1452" s="281"/>
      <c r="AN1452" s="113"/>
      <c r="AO1452" s="113"/>
      <c r="AP1452" s="113"/>
      <c r="AQ1452" s="113"/>
      <c r="AR1452" s="113"/>
    </row>
    <row r="1453" spans="10:44">
      <c r="J1453" s="269"/>
      <c r="L1453" s="296"/>
      <c r="M1453" s="296"/>
      <c r="N1453" s="296"/>
      <c r="O1453" s="296"/>
      <c r="P1453" s="296"/>
      <c r="Q1453" s="296"/>
      <c r="AA1453" s="286"/>
      <c r="AB1453" s="286"/>
      <c r="AC1453" s="289"/>
      <c r="AH1453" s="281"/>
      <c r="AI1453" s="281"/>
      <c r="AJ1453" s="281"/>
      <c r="AK1453" s="281"/>
      <c r="AL1453" s="281"/>
      <c r="AN1453" s="113"/>
      <c r="AO1453" s="113"/>
      <c r="AP1453" s="113"/>
      <c r="AQ1453" s="113"/>
      <c r="AR1453" s="113"/>
    </row>
    <row r="1454" spans="10:44">
      <c r="J1454" s="269"/>
      <c r="L1454" s="296"/>
      <c r="M1454" s="296"/>
      <c r="N1454" s="296"/>
      <c r="O1454" s="296"/>
      <c r="P1454" s="296"/>
      <c r="Q1454" s="296"/>
      <c r="AA1454" s="286"/>
      <c r="AB1454" s="286"/>
      <c r="AC1454" s="289"/>
      <c r="AH1454" s="281"/>
      <c r="AI1454" s="281"/>
      <c r="AJ1454" s="281"/>
      <c r="AK1454" s="281"/>
      <c r="AL1454" s="281"/>
      <c r="AN1454" s="113"/>
      <c r="AO1454" s="113"/>
      <c r="AP1454" s="113"/>
      <c r="AQ1454" s="113"/>
      <c r="AR1454" s="113"/>
    </row>
    <row r="1455" spans="10:44">
      <c r="J1455" s="269"/>
      <c r="L1455" s="296"/>
      <c r="M1455" s="296"/>
      <c r="N1455" s="296"/>
      <c r="O1455" s="296"/>
      <c r="P1455" s="296"/>
      <c r="Q1455" s="296"/>
      <c r="AA1455" s="286"/>
      <c r="AB1455" s="286"/>
      <c r="AC1455" s="289"/>
      <c r="AH1455" s="281"/>
      <c r="AI1455" s="281"/>
      <c r="AJ1455" s="281"/>
      <c r="AK1455" s="281"/>
      <c r="AL1455" s="281"/>
      <c r="AN1455" s="113"/>
      <c r="AO1455" s="113"/>
      <c r="AP1455" s="113"/>
      <c r="AQ1455" s="113"/>
      <c r="AR1455" s="113"/>
    </row>
    <row r="1456" spans="10:44">
      <c r="J1456" s="269"/>
      <c r="L1456" s="296"/>
      <c r="M1456" s="296"/>
      <c r="N1456" s="296"/>
      <c r="O1456" s="296"/>
      <c r="P1456" s="296"/>
      <c r="Q1456" s="296"/>
      <c r="AA1456" s="286"/>
      <c r="AB1456" s="286"/>
      <c r="AC1456" s="289"/>
      <c r="AH1456" s="281"/>
      <c r="AI1456" s="281"/>
      <c r="AJ1456" s="281"/>
      <c r="AK1456" s="281"/>
      <c r="AL1456" s="281"/>
      <c r="AN1456" s="113"/>
      <c r="AO1456" s="113"/>
      <c r="AP1456" s="113"/>
      <c r="AQ1456" s="113"/>
      <c r="AR1456" s="113"/>
    </row>
    <row r="1457" spans="10:44">
      <c r="J1457" s="269"/>
      <c r="L1457" s="296"/>
      <c r="M1457" s="296"/>
      <c r="N1457" s="296"/>
      <c r="O1457" s="296"/>
      <c r="P1457" s="296"/>
      <c r="Q1457" s="296"/>
      <c r="AA1457" s="286"/>
      <c r="AB1457" s="286"/>
      <c r="AC1457" s="289"/>
      <c r="AH1457" s="281"/>
      <c r="AI1457" s="281"/>
      <c r="AJ1457" s="281"/>
      <c r="AK1457" s="281"/>
      <c r="AL1457" s="281"/>
      <c r="AN1457" s="113"/>
      <c r="AO1457" s="113"/>
      <c r="AP1457" s="113"/>
      <c r="AQ1457" s="113"/>
      <c r="AR1457" s="113"/>
    </row>
    <row r="1458" spans="10:44">
      <c r="J1458" s="269"/>
      <c r="L1458" s="296"/>
      <c r="M1458" s="296"/>
      <c r="N1458" s="296"/>
      <c r="O1458" s="296"/>
      <c r="P1458" s="296"/>
      <c r="Q1458" s="296"/>
      <c r="AA1458" s="286"/>
      <c r="AB1458" s="286"/>
      <c r="AC1458" s="289"/>
      <c r="AH1458" s="281"/>
      <c r="AI1458" s="281"/>
      <c r="AJ1458" s="281"/>
      <c r="AK1458" s="281"/>
      <c r="AL1458" s="281"/>
      <c r="AN1458" s="113"/>
      <c r="AO1458" s="113"/>
      <c r="AP1458" s="113"/>
      <c r="AQ1458" s="113"/>
      <c r="AR1458" s="113"/>
    </row>
    <row r="1459" spans="10:44">
      <c r="J1459" s="269"/>
      <c r="L1459" s="296"/>
      <c r="M1459" s="296"/>
      <c r="N1459" s="296"/>
      <c r="O1459" s="296"/>
      <c r="P1459" s="296"/>
      <c r="Q1459" s="296"/>
      <c r="AA1459" s="286"/>
      <c r="AB1459" s="286"/>
      <c r="AC1459" s="289"/>
      <c r="AH1459" s="281"/>
      <c r="AI1459" s="281"/>
      <c r="AJ1459" s="281"/>
      <c r="AK1459" s="281"/>
      <c r="AL1459" s="281"/>
      <c r="AN1459" s="113"/>
      <c r="AO1459" s="113"/>
      <c r="AP1459" s="113"/>
      <c r="AQ1459" s="113"/>
      <c r="AR1459" s="113"/>
    </row>
    <row r="1460" spans="10:44">
      <c r="J1460" s="269"/>
      <c r="L1460" s="296"/>
      <c r="M1460" s="296"/>
      <c r="N1460" s="296"/>
      <c r="O1460" s="296"/>
      <c r="P1460" s="296"/>
      <c r="Q1460" s="296"/>
      <c r="AA1460" s="286"/>
      <c r="AB1460" s="286"/>
      <c r="AC1460" s="289"/>
      <c r="AH1460" s="281"/>
      <c r="AI1460" s="281"/>
      <c r="AJ1460" s="281"/>
      <c r="AK1460" s="281"/>
      <c r="AL1460" s="281"/>
      <c r="AN1460" s="113"/>
      <c r="AO1460" s="113"/>
      <c r="AP1460" s="113"/>
      <c r="AQ1460" s="113"/>
      <c r="AR1460" s="113"/>
    </row>
    <row r="1461" spans="10:44">
      <c r="J1461" s="269"/>
      <c r="L1461" s="296"/>
      <c r="M1461" s="296"/>
      <c r="N1461" s="296"/>
      <c r="O1461" s="296"/>
      <c r="P1461" s="296"/>
      <c r="Q1461" s="296"/>
      <c r="AA1461" s="286"/>
      <c r="AB1461" s="286"/>
      <c r="AC1461" s="289"/>
      <c r="AH1461" s="281"/>
      <c r="AI1461" s="281"/>
      <c r="AJ1461" s="281"/>
      <c r="AK1461" s="281"/>
      <c r="AL1461" s="281"/>
      <c r="AN1461" s="113"/>
      <c r="AO1461" s="113"/>
      <c r="AP1461" s="113"/>
      <c r="AQ1461" s="113"/>
      <c r="AR1461" s="113"/>
    </row>
    <row r="1462" spans="10:44">
      <c r="J1462" s="269"/>
      <c r="L1462" s="296"/>
      <c r="M1462" s="296"/>
      <c r="N1462" s="296"/>
      <c r="O1462" s="296"/>
      <c r="P1462" s="296"/>
      <c r="Q1462" s="296"/>
      <c r="AA1462" s="286"/>
      <c r="AB1462" s="286"/>
      <c r="AC1462" s="289"/>
      <c r="AH1462" s="281"/>
      <c r="AI1462" s="281"/>
      <c r="AJ1462" s="281"/>
      <c r="AK1462" s="281"/>
      <c r="AL1462" s="281"/>
      <c r="AN1462" s="113"/>
      <c r="AO1462" s="113"/>
      <c r="AP1462" s="113"/>
      <c r="AQ1462" s="113"/>
      <c r="AR1462" s="113"/>
    </row>
    <row r="1463" spans="10:44">
      <c r="J1463" s="269"/>
      <c r="L1463" s="296"/>
      <c r="M1463" s="296"/>
      <c r="N1463" s="296"/>
      <c r="O1463" s="296"/>
      <c r="P1463" s="296"/>
      <c r="Q1463" s="296"/>
      <c r="AA1463" s="286"/>
      <c r="AB1463" s="286"/>
      <c r="AC1463" s="289"/>
      <c r="AH1463" s="281"/>
      <c r="AI1463" s="281"/>
      <c r="AJ1463" s="281"/>
      <c r="AK1463" s="281"/>
      <c r="AL1463" s="281"/>
      <c r="AN1463" s="113"/>
      <c r="AO1463" s="113"/>
      <c r="AP1463" s="113"/>
      <c r="AQ1463" s="113"/>
      <c r="AR1463" s="113"/>
    </row>
    <row r="1464" spans="10:44">
      <c r="J1464" s="269"/>
      <c r="L1464" s="296"/>
      <c r="M1464" s="296"/>
      <c r="N1464" s="296"/>
      <c r="O1464" s="296"/>
      <c r="P1464" s="296"/>
      <c r="Q1464" s="296"/>
      <c r="AA1464" s="286"/>
      <c r="AB1464" s="286"/>
      <c r="AC1464" s="289"/>
      <c r="AH1464" s="281"/>
      <c r="AI1464" s="281"/>
      <c r="AJ1464" s="281"/>
      <c r="AK1464" s="281"/>
      <c r="AL1464" s="281"/>
      <c r="AN1464" s="113"/>
      <c r="AO1464" s="113"/>
      <c r="AP1464" s="113"/>
      <c r="AQ1464" s="113"/>
      <c r="AR1464" s="113"/>
    </row>
    <row r="1465" spans="10:44">
      <c r="J1465" s="269"/>
      <c r="L1465" s="296"/>
      <c r="M1465" s="296"/>
      <c r="N1465" s="296"/>
      <c r="O1465" s="296"/>
      <c r="P1465" s="296"/>
      <c r="Q1465" s="296"/>
      <c r="AA1465" s="286"/>
      <c r="AB1465" s="286"/>
      <c r="AC1465" s="289"/>
      <c r="AH1465" s="281"/>
      <c r="AI1465" s="281"/>
      <c r="AJ1465" s="281"/>
      <c r="AK1465" s="281"/>
      <c r="AL1465" s="281"/>
      <c r="AN1465" s="113"/>
      <c r="AO1465" s="113"/>
      <c r="AP1465" s="113"/>
      <c r="AQ1465" s="113"/>
      <c r="AR1465" s="113"/>
    </row>
    <row r="1466" spans="10:44">
      <c r="J1466" s="269"/>
      <c r="L1466" s="296"/>
      <c r="M1466" s="296"/>
      <c r="N1466" s="296"/>
      <c r="O1466" s="296"/>
      <c r="P1466" s="296"/>
      <c r="Q1466" s="296"/>
      <c r="AA1466" s="286"/>
      <c r="AB1466" s="286"/>
      <c r="AC1466" s="289"/>
      <c r="AH1466" s="281"/>
      <c r="AI1466" s="281"/>
      <c r="AJ1466" s="281"/>
      <c r="AK1466" s="281"/>
      <c r="AL1466" s="281"/>
      <c r="AN1466" s="113"/>
      <c r="AO1466" s="113"/>
      <c r="AP1466" s="113"/>
      <c r="AQ1466" s="113"/>
      <c r="AR1466" s="113"/>
    </row>
    <row r="1467" spans="10:44">
      <c r="J1467" s="269"/>
      <c r="L1467" s="296"/>
      <c r="M1467" s="296"/>
      <c r="N1467" s="296"/>
      <c r="O1467" s="296"/>
      <c r="P1467" s="296"/>
      <c r="Q1467" s="296"/>
      <c r="AA1467" s="286"/>
      <c r="AB1467" s="286"/>
      <c r="AC1467" s="289"/>
      <c r="AH1467" s="281"/>
      <c r="AI1467" s="281"/>
      <c r="AJ1467" s="281"/>
      <c r="AK1467" s="281"/>
      <c r="AL1467" s="281"/>
      <c r="AN1467" s="113"/>
      <c r="AO1467" s="113"/>
      <c r="AP1467" s="113"/>
      <c r="AQ1467" s="113"/>
      <c r="AR1467" s="113"/>
    </row>
    <row r="1468" spans="10:44">
      <c r="J1468" s="269"/>
      <c r="L1468" s="296"/>
      <c r="M1468" s="296"/>
      <c r="N1468" s="296"/>
      <c r="O1468" s="296"/>
      <c r="P1468" s="296"/>
      <c r="Q1468" s="296"/>
      <c r="AA1468" s="286"/>
      <c r="AB1468" s="286"/>
      <c r="AC1468" s="289"/>
      <c r="AH1468" s="281"/>
      <c r="AI1468" s="281"/>
      <c r="AJ1468" s="281"/>
      <c r="AK1468" s="281"/>
      <c r="AL1468" s="281"/>
      <c r="AN1468" s="113"/>
      <c r="AO1468" s="113"/>
      <c r="AP1468" s="113"/>
      <c r="AQ1468" s="113"/>
      <c r="AR1468" s="113"/>
    </row>
    <row r="1469" spans="10:44">
      <c r="J1469" s="269"/>
      <c r="L1469" s="296"/>
      <c r="M1469" s="296"/>
      <c r="N1469" s="296"/>
      <c r="O1469" s="296"/>
      <c r="P1469" s="296"/>
      <c r="Q1469" s="296"/>
      <c r="AA1469" s="286"/>
      <c r="AB1469" s="286"/>
      <c r="AC1469" s="289"/>
      <c r="AH1469" s="281"/>
      <c r="AI1469" s="281"/>
      <c r="AJ1469" s="281"/>
      <c r="AK1469" s="281"/>
      <c r="AL1469" s="281"/>
      <c r="AN1469" s="113"/>
      <c r="AO1469" s="113"/>
      <c r="AP1469" s="113"/>
      <c r="AQ1469" s="113"/>
      <c r="AR1469" s="113"/>
    </row>
    <row r="1470" spans="10:44">
      <c r="J1470" s="269"/>
      <c r="L1470" s="296"/>
      <c r="M1470" s="296"/>
      <c r="N1470" s="296"/>
      <c r="O1470" s="296"/>
      <c r="P1470" s="296"/>
      <c r="Q1470" s="296"/>
      <c r="AA1470" s="286"/>
      <c r="AB1470" s="286"/>
      <c r="AC1470" s="289"/>
      <c r="AH1470" s="281"/>
      <c r="AI1470" s="281"/>
      <c r="AJ1470" s="281"/>
      <c r="AK1470" s="281"/>
      <c r="AL1470" s="281"/>
      <c r="AN1470" s="113"/>
      <c r="AO1470" s="113"/>
      <c r="AP1470" s="113"/>
      <c r="AQ1470" s="113"/>
      <c r="AR1470" s="113"/>
    </row>
    <row r="1471" spans="10:44">
      <c r="J1471" s="269"/>
      <c r="L1471" s="296"/>
      <c r="M1471" s="296"/>
      <c r="N1471" s="296"/>
      <c r="O1471" s="296"/>
      <c r="P1471" s="296"/>
      <c r="Q1471" s="296"/>
      <c r="AA1471" s="286"/>
      <c r="AB1471" s="286"/>
      <c r="AC1471" s="289"/>
      <c r="AH1471" s="281"/>
      <c r="AI1471" s="281"/>
      <c r="AJ1471" s="281"/>
      <c r="AK1471" s="281"/>
      <c r="AL1471" s="281"/>
      <c r="AN1471" s="113"/>
      <c r="AO1471" s="113"/>
      <c r="AP1471" s="113"/>
      <c r="AQ1471" s="113"/>
      <c r="AR1471" s="113"/>
    </row>
    <row r="1472" spans="10:44">
      <c r="J1472" s="269"/>
      <c r="L1472" s="296"/>
      <c r="M1472" s="296"/>
      <c r="N1472" s="296"/>
      <c r="O1472" s="296"/>
      <c r="P1472" s="296"/>
      <c r="Q1472" s="296"/>
      <c r="AA1472" s="286"/>
      <c r="AB1472" s="286"/>
      <c r="AC1472" s="289"/>
      <c r="AH1472" s="281"/>
      <c r="AI1472" s="281"/>
      <c r="AJ1472" s="281"/>
      <c r="AK1472" s="281"/>
      <c r="AL1472" s="281"/>
      <c r="AN1472" s="113"/>
      <c r="AO1472" s="113"/>
      <c r="AP1472" s="113"/>
      <c r="AQ1472" s="113"/>
      <c r="AR1472" s="113"/>
    </row>
    <row r="1473" spans="10:44">
      <c r="J1473" s="269"/>
      <c r="L1473" s="296"/>
      <c r="M1473" s="296"/>
      <c r="N1473" s="296"/>
      <c r="O1473" s="296"/>
      <c r="P1473" s="296"/>
      <c r="Q1473" s="296"/>
      <c r="AA1473" s="286"/>
      <c r="AB1473" s="286"/>
      <c r="AC1473" s="289"/>
      <c r="AH1473" s="281"/>
      <c r="AI1473" s="281"/>
      <c r="AJ1473" s="281"/>
      <c r="AK1473" s="281"/>
      <c r="AL1473" s="281"/>
      <c r="AN1473" s="113"/>
      <c r="AO1473" s="113"/>
      <c r="AP1473" s="113"/>
      <c r="AQ1473" s="113"/>
      <c r="AR1473" s="113"/>
    </row>
    <row r="1474" spans="10:44">
      <c r="J1474" s="269"/>
      <c r="L1474" s="296"/>
      <c r="M1474" s="296"/>
      <c r="N1474" s="296"/>
      <c r="O1474" s="296"/>
      <c r="P1474" s="296"/>
      <c r="Q1474" s="296"/>
      <c r="AA1474" s="286"/>
      <c r="AB1474" s="286"/>
      <c r="AC1474" s="289"/>
      <c r="AH1474" s="281"/>
      <c r="AI1474" s="281"/>
      <c r="AJ1474" s="281"/>
      <c r="AK1474" s="281"/>
      <c r="AL1474" s="281"/>
      <c r="AN1474" s="113"/>
      <c r="AO1474" s="113"/>
      <c r="AP1474" s="113"/>
      <c r="AQ1474" s="113"/>
      <c r="AR1474" s="113"/>
    </row>
    <row r="1475" spans="10:44">
      <c r="J1475" s="269"/>
      <c r="L1475" s="296"/>
      <c r="M1475" s="296"/>
      <c r="N1475" s="296"/>
      <c r="O1475" s="296"/>
      <c r="P1475" s="296"/>
      <c r="Q1475" s="296"/>
      <c r="AA1475" s="286"/>
      <c r="AB1475" s="286"/>
      <c r="AC1475" s="289"/>
      <c r="AH1475" s="281"/>
      <c r="AI1475" s="281"/>
      <c r="AJ1475" s="281"/>
      <c r="AK1475" s="281"/>
      <c r="AL1475" s="281"/>
      <c r="AN1475" s="113"/>
      <c r="AO1475" s="113"/>
      <c r="AP1475" s="113"/>
      <c r="AQ1475" s="113"/>
      <c r="AR1475" s="113"/>
    </row>
    <row r="1476" spans="10:44">
      <c r="J1476" s="269"/>
      <c r="L1476" s="296"/>
      <c r="M1476" s="296"/>
      <c r="N1476" s="296"/>
      <c r="O1476" s="296"/>
      <c r="P1476" s="296"/>
      <c r="Q1476" s="296"/>
      <c r="AA1476" s="286"/>
      <c r="AB1476" s="286"/>
      <c r="AC1476" s="289"/>
      <c r="AH1476" s="281"/>
      <c r="AI1476" s="281"/>
      <c r="AJ1476" s="281"/>
      <c r="AK1476" s="281"/>
      <c r="AL1476" s="281"/>
      <c r="AN1476" s="113"/>
      <c r="AO1476" s="113"/>
      <c r="AP1476" s="113"/>
      <c r="AQ1476" s="113"/>
      <c r="AR1476" s="113"/>
    </row>
    <row r="1477" spans="10:44">
      <c r="J1477" s="269"/>
      <c r="L1477" s="296"/>
      <c r="M1477" s="296"/>
      <c r="N1477" s="296"/>
      <c r="O1477" s="296"/>
      <c r="P1477" s="296"/>
      <c r="Q1477" s="296"/>
      <c r="AA1477" s="286"/>
      <c r="AB1477" s="286"/>
      <c r="AC1477" s="289"/>
      <c r="AH1477" s="281"/>
      <c r="AI1477" s="281"/>
      <c r="AJ1477" s="281"/>
      <c r="AK1477" s="281"/>
      <c r="AL1477" s="281"/>
      <c r="AN1477" s="113"/>
      <c r="AO1477" s="113"/>
      <c r="AP1477" s="113"/>
      <c r="AQ1477" s="113"/>
      <c r="AR1477" s="113"/>
    </row>
    <row r="1478" spans="10:44">
      <c r="J1478" s="269"/>
      <c r="L1478" s="296"/>
      <c r="M1478" s="296"/>
      <c r="N1478" s="296"/>
      <c r="O1478" s="296"/>
      <c r="P1478" s="296"/>
      <c r="Q1478" s="296"/>
      <c r="AA1478" s="286"/>
      <c r="AB1478" s="286"/>
      <c r="AC1478" s="289"/>
      <c r="AH1478" s="281"/>
      <c r="AI1478" s="281"/>
      <c r="AJ1478" s="281"/>
      <c r="AK1478" s="281"/>
      <c r="AL1478" s="281"/>
      <c r="AN1478" s="113"/>
      <c r="AO1478" s="113"/>
      <c r="AP1478" s="113"/>
      <c r="AQ1478" s="113"/>
      <c r="AR1478" s="113"/>
    </row>
    <row r="1479" spans="10:44">
      <c r="J1479" s="269"/>
      <c r="L1479" s="296"/>
      <c r="M1479" s="296"/>
      <c r="N1479" s="296"/>
      <c r="O1479" s="296"/>
      <c r="P1479" s="296"/>
      <c r="Q1479" s="296"/>
      <c r="AA1479" s="286"/>
      <c r="AB1479" s="286"/>
      <c r="AC1479" s="289"/>
      <c r="AH1479" s="281"/>
      <c r="AI1479" s="281"/>
      <c r="AJ1479" s="281"/>
      <c r="AK1479" s="281"/>
      <c r="AL1479" s="281"/>
      <c r="AN1479" s="113"/>
      <c r="AO1479" s="113"/>
      <c r="AP1479" s="113"/>
      <c r="AQ1479" s="113"/>
      <c r="AR1479" s="113"/>
    </row>
    <row r="1480" spans="10:44">
      <c r="J1480" s="269"/>
      <c r="L1480" s="296"/>
      <c r="M1480" s="296"/>
      <c r="N1480" s="296"/>
      <c r="O1480" s="296"/>
      <c r="P1480" s="296"/>
      <c r="Q1480" s="296"/>
      <c r="AA1480" s="286"/>
      <c r="AB1480" s="286"/>
      <c r="AC1480" s="289"/>
      <c r="AH1480" s="281"/>
      <c r="AI1480" s="281"/>
      <c r="AJ1480" s="281"/>
      <c r="AK1480" s="281"/>
      <c r="AL1480" s="281"/>
      <c r="AN1480" s="113"/>
      <c r="AO1480" s="113"/>
      <c r="AP1480" s="113"/>
      <c r="AQ1480" s="113"/>
      <c r="AR1480" s="113"/>
    </row>
    <row r="1481" spans="10:44">
      <c r="J1481" s="269"/>
      <c r="L1481" s="296"/>
      <c r="M1481" s="296"/>
      <c r="N1481" s="296"/>
      <c r="O1481" s="296"/>
      <c r="P1481" s="296"/>
      <c r="Q1481" s="296"/>
      <c r="AA1481" s="286"/>
      <c r="AB1481" s="286"/>
      <c r="AC1481" s="289"/>
      <c r="AH1481" s="281"/>
      <c r="AI1481" s="281"/>
      <c r="AJ1481" s="281"/>
      <c r="AK1481" s="281"/>
      <c r="AL1481" s="281"/>
      <c r="AN1481" s="113"/>
      <c r="AO1481" s="113"/>
      <c r="AP1481" s="113"/>
      <c r="AQ1481" s="113"/>
      <c r="AR1481" s="113"/>
    </row>
    <row r="1482" spans="10:44">
      <c r="J1482" s="269"/>
      <c r="L1482" s="296"/>
      <c r="M1482" s="296"/>
      <c r="N1482" s="296"/>
      <c r="O1482" s="296"/>
      <c r="P1482" s="296"/>
      <c r="Q1482" s="296"/>
      <c r="AA1482" s="286"/>
      <c r="AB1482" s="286"/>
      <c r="AC1482" s="289"/>
      <c r="AH1482" s="281"/>
      <c r="AI1482" s="281"/>
      <c r="AJ1482" s="281"/>
      <c r="AK1482" s="281"/>
      <c r="AL1482" s="281"/>
      <c r="AN1482" s="113"/>
      <c r="AO1482" s="113"/>
      <c r="AP1482" s="113"/>
      <c r="AQ1482" s="113"/>
      <c r="AR1482" s="113"/>
    </row>
    <row r="1483" spans="10:44">
      <c r="J1483" s="269"/>
      <c r="L1483" s="296"/>
      <c r="M1483" s="296"/>
      <c r="N1483" s="296"/>
      <c r="O1483" s="296"/>
      <c r="P1483" s="296"/>
      <c r="Q1483" s="296"/>
      <c r="AA1483" s="286"/>
      <c r="AB1483" s="286"/>
      <c r="AC1483" s="289"/>
      <c r="AH1483" s="281"/>
      <c r="AI1483" s="281"/>
      <c r="AJ1483" s="281"/>
      <c r="AK1483" s="281"/>
      <c r="AL1483" s="281"/>
      <c r="AN1483" s="113"/>
      <c r="AO1483" s="113"/>
      <c r="AP1483" s="113"/>
      <c r="AQ1483" s="113"/>
      <c r="AR1483" s="113"/>
    </row>
    <row r="1484" spans="10:44">
      <c r="J1484" s="269"/>
      <c r="L1484" s="296"/>
      <c r="M1484" s="296"/>
      <c r="N1484" s="296"/>
      <c r="O1484" s="296"/>
      <c r="P1484" s="296"/>
      <c r="Q1484" s="296"/>
      <c r="AA1484" s="286"/>
      <c r="AB1484" s="286"/>
      <c r="AC1484" s="289"/>
      <c r="AH1484" s="281"/>
      <c r="AI1484" s="281"/>
      <c r="AJ1484" s="281"/>
      <c r="AK1484" s="281"/>
      <c r="AL1484" s="281"/>
      <c r="AN1484" s="113"/>
      <c r="AO1484" s="113"/>
      <c r="AP1484" s="113"/>
      <c r="AQ1484" s="113"/>
      <c r="AR1484" s="113"/>
    </row>
    <row r="1485" spans="10:44">
      <c r="J1485" s="269"/>
      <c r="L1485" s="296"/>
      <c r="M1485" s="296"/>
      <c r="N1485" s="296"/>
      <c r="O1485" s="296"/>
      <c r="P1485" s="296"/>
      <c r="Q1485" s="296"/>
      <c r="AA1485" s="286"/>
      <c r="AB1485" s="286"/>
      <c r="AC1485" s="289"/>
      <c r="AH1485" s="281"/>
      <c r="AI1485" s="281"/>
      <c r="AJ1485" s="281"/>
      <c r="AK1485" s="281"/>
      <c r="AL1485" s="281"/>
      <c r="AN1485" s="113"/>
      <c r="AO1485" s="113"/>
      <c r="AP1485" s="113"/>
      <c r="AQ1485" s="113"/>
      <c r="AR1485" s="113"/>
    </row>
    <row r="1486" spans="10:44">
      <c r="J1486" s="269"/>
      <c r="L1486" s="296"/>
      <c r="M1486" s="296"/>
      <c r="N1486" s="296"/>
      <c r="O1486" s="296"/>
      <c r="P1486" s="296"/>
      <c r="Q1486" s="296"/>
      <c r="AA1486" s="286"/>
      <c r="AB1486" s="286"/>
      <c r="AC1486" s="289"/>
      <c r="AH1486" s="281"/>
      <c r="AI1486" s="281"/>
      <c r="AJ1486" s="281"/>
      <c r="AK1486" s="281"/>
      <c r="AL1486" s="281"/>
      <c r="AN1486" s="113"/>
      <c r="AO1486" s="113"/>
      <c r="AP1486" s="113"/>
      <c r="AQ1486" s="113"/>
      <c r="AR1486" s="113"/>
    </row>
    <row r="1487" spans="10:44">
      <c r="J1487" s="269"/>
      <c r="L1487" s="296"/>
      <c r="M1487" s="296"/>
      <c r="N1487" s="296"/>
      <c r="O1487" s="296"/>
      <c r="P1487" s="296"/>
      <c r="Q1487" s="296"/>
      <c r="AA1487" s="286"/>
      <c r="AB1487" s="286"/>
      <c r="AC1487" s="289"/>
      <c r="AH1487" s="281"/>
      <c r="AI1487" s="281"/>
      <c r="AJ1487" s="281"/>
      <c r="AK1487" s="281"/>
      <c r="AL1487" s="281"/>
      <c r="AN1487" s="113"/>
      <c r="AO1487" s="113"/>
      <c r="AP1487" s="113"/>
      <c r="AQ1487" s="113"/>
      <c r="AR1487" s="113"/>
    </row>
    <row r="1488" spans="10:44">
      <c r="J1488" s="269"/>
      <c r="L1488" s="296"/>
      <c r="M1488" s="296"/>
      <c r="N1488" s="296"/>
      <c r="O1488" s="296"/>
      <c r="P1488" s="296"/>
      <c r="Q1488" s="296"/>
      <c r="AA1488" s="286"/>
      <c r="AB1488" s="286"/>
      <c r="AC1488" s="289"/>
      <c r="AH1488" s="281"/>
      <c r="AI1488" s="281"/>
      <c r="AJ1488" s="281"/>
      <c r="AK1488" s="281"/>
      <c r="AL1488" s="281"/>
      <c r="AN1488" s="113"/>
      <c r="AO1488" s="113"/>
      <c r="AP1488" s="113"/>
      <c r="AQ1488" s="113"/>
      <c r="AR1488" s="113"/>
    </row>
    <row r="1489" spans="10:44">
      <c r="J1489" s="269"/>
      <c r="L1489" s="296"/>
      <c r="M1489" s="296"/>
      <c r="N1489" s="296"/>
      <c r="O1489" s="296"/>
      <c r="P1489" s="296"/>
      <c r="Q1489" s="296"/>
      <c r="AA1489" s="286"/>
      <c r="AB1489" s="286"/>
      <c r="AC1489" s="289"/>
      <c r="AH1489" s="281"/>
      <c r="AI1489" s="281"/>
      <c r="AJ1489" s="281"/>
      <c r="AK1489" s="281"/>
      <c r="AL1489" s="281"/>
      <c r="AN1489" s="113"/>
      <c r="AO1489" s="113"/>
      <c r="AP1489" s="113"/>
      <c r="AQ1489" s="113"/>
      <c r="AR1489" s="113"/>
    </row>
    <row r="1490" spans="10:44">
      <c r="J1490" s="269"/>
      <c r="L1490" s="296"/>
      <c r="M1490" s="296"/>
      <c r="N1490" s="296"/>
      <c r="O1490" s="296"/>
      <c r="P1490" s="296"/>
      <c r="Q1490" s="296"/>
      <c r="AA1490" s="286"/>
      <c r="AB1490" s="286"/>
      <c r="AC1490" s="289"/>
      <c r="AH1490" s="281"/>
      <c r="AI1490" s="281"/>
      <c r="AJ1490" s="281"/>
      <c r="AK1490" s="281"/>
      <c r="AL1490" s="281"/>
      <c r="AN1490" s="113"/>
      <c r="AO1490" s="113"/>
      <c r="AP1490" s="113"/>
      <c r="AQ1490" s="113"/>
      <c r="AR1490" s="113"/>
    </row>
    <row r="1491" spans="10:44">
      <c r="J1491" s="269"/>
      <c r="L1491" s="296"/>
      <c r="M1491" s="296"/>
      <c r="N1491" s="296"/>
      <c r="O1491" s="296"/>
      <c r="P1491" s="296"/>
      <c r="Q1491" s="296"/>
      <c r="AA1491" s="286"/>
      <c r="AB1491" s="286"/>
      <c r="AC1491" s="289"/>
      <c r="AH1491" s="281"/>
      <c r="AI1491" s="281"/>
      <c r="AJ1491" s="281"/>
      <c r="AK1491" s="281"/>
      <c r="AL1491" s="281"/>
      <c r="AN1491" s="113"/>
      <c r="AO1491" s="113"/>
      <c r="AP1491" s="113"/>
      <c r="AQ1491" s="113"/>
      <c r="AR1491" s="113"/>
    </row>
    <row r="1492" spans="10:44">
      <c r="J1492" s="269"/>
      <c r="L1492" s="296"/>
      <c r="M1492" s="296"/>
      <c r="N1492" s="296"/>
      <c r="O1492" s="296"/>
      <c r="P1492" s="296"/>
      <c r="Q1492" s="296"/>
      <c r="AA1492" s="286"/>
      <c r="AB1492" s="286"/>
      <c r="AC1492" s="289"/>
      <c r="AH1492" s="281"/>
      <c r="AI1492" s="281"/>
      <c r="AJ1492" s="281"/>
      <c r="AK1492" s="281"/>
      <c r="AL1492" s="281"/>
      <c r="AN1492" s="113"/>
      <c r="AO1492" s="113"/>
      <c r="AP1492" s="113"/>
      <c r="AQ1492" s="113"/>
      <c r="AR1492" s="113"/>
    </row>
    <row r="1493" spans="10:44">
      <c r="J1493" s="269"/>
      <c r="L1493" s="296"/>
      <c r="M1493" s="296"/>
      <c r="N1493" s="296"/>
      <c r="O1493" s="296"/>
      <c r="P1493" s="296"/>
      <c r="Q1493" s="296"/>
      <c r="AA1493" s="286"/>
      <c r="AB1493" s="286"/>
      <c r="AC1493" s="289"/>
      <c r="AH1493" s="281"/>
      <c r="AI1493" s="281"/>
      <c r="AJ1493" s="281"/>
      <c r="AK1493" s="281"/>
      <c r="AL1493" s="281"/>
      <c r="AN1493" s="113"/>
      <c r="AO1493" s="113"/>
      <c r="AP1493" s="113"/>
      <c r="AQ1493" s="113"/>
      <c r="AR1493" s="113"/>
    </row>
    <row r="1494" spans="10:44">
      <c r="J1494" s="269"/>
      <c r="L1494" s="296"/>
      <c r="M1494" s="296"/>
      <c r="N1494" s="296"/>
      <c r="O1494" s="296"/>
      <c r="P1494" s="296"/>
      <c r="Q1494" s="296"/>
      <c r="AA1494" s="286"/>
      <c r="AB1494" s="286"/>
      <c r="AC1494" s="289"/>
      <c r="AH1494" s="281"/>
      <c r="AI1494" s="281"/>
      <c r="AJ1494" s="281"/>
      <c r="AK1494" s="281"/>
      <c r="AL1494" s="281"/>
      <c r="AN1494" s="113"/>
      <c r="AO1494" s="113"/>
      <c r="AP1494" s="113"/>
      <c r="AQ1494" s="113"/>
      <c r="AR1494" s="113"/>
    </row>
    <row r="1495" spans="10:44">
      <c r="J1495" s="269"/>
      <c r="L1495" s="296"/>
      <c r="M1495" s="296"/>
      <c r="N1495" s="296"/>
      <c r="O1495" s="296"/>
      <c r="P1495" s="296"/>
      <c r="Q1495" s="296"/>
      <c r="AA1495" s="286"/>
      <c r="AB1495" s="286"/>
      <c r="AC1495" s="289"/>
      <c r="AH1495" s="281"/>
      <c r="AI1495" s="281"/>
      <c r="AJ1495" s="281"/>
      <c r="AK1495" s="281"/>
      <c r="AL1495" s="281"/>
      <c r="AN1495" s="113"/>
      <c r="AO1495" s="113"/>
      <c r="AP1495" s="113"/>
      <c r="AQ1495" s="113"/>
      <c r="AR1495" s="113"/>
    </row>
    <row r="1496" spans="10:44">
      <c r="J1496" s="269"/>
      <c r="L1496" s="296"/>
      <c r="M1496" s="296"/>
      <c r="N1496" s="296"/>
      <c r="O1496" s="296"/>
      <c r="P1496" s="296"/>
      <c r="Q1496" s="296"/>
      <c r="AA1496" s="286"/>
      <c r="AB1496" s="286"/>
      <c r="AC1496" s="289"/>
      <c r="AH1496" s="281"/>
      <c r="AI1496" s="281"/>
      <c r="AJ1496" s="281"/>
      <c r="AK1496" s="281"/>
      <c r="AL1496" s="281"/>
      <c r="AN1496" s="113"/>
      <c r="AO1496" s="113"/>
      <c r="AP1496" s="113"/>
      <c r="AQ1496" s="113"/>
      <c r="AR1496" s="113"/>
    </row>
    <row r="1497" spans="10:44">
      <c r="J1497" s="269"/>
      <c r="L1497" s="296"/>
      <c r="M1497" s="296"/>
      <c r="N1497" s="296"/>
      <c r="O1497" s="296"/>
      <c r="P1497" s="296"/>
      <c r="Q1497" s="296"/>
      <c r="AA1497" s="286"/>
      <c r="AB1497" s="286"/>
      <c r="AC1497" s="289"/>
      <c r="AH1497" s="281"/>
      <c r="AI1497" s="281"/>
      <c r="AJ1497" s="281"/>
      <c r="AK1497" s="281"/>
      <c r="AL1497" s="281"/>
      <c r="AN1497" s="113"/>
      <c r="AO1497" s="113"/>
      <c r="AP1497" s="113"/>
      <c r="AQ1497" s="113"/>
      <c r="AR1497" s="113"/>
    </row>
    <row r="1498" spans="10:44">
      <c r="J1498" s="269"/>
      <c r="L1498" s="296"/>
      <c r="M1498" s="296"/>
      <c r="N1498" s="296"/>
      <c r="O1498" s="296"/>
      <c r="P1498" s="296"/>
      <c r="Q1498" s="296"/>
      <c r="AA1498" s="286"/>
      <c r="AB1498" s="286"/>
      <c r="AC1498" s="289"/>
      <c r="AH1498" s="281"/>
      <c r="AI1498" s="281"/>
      <c r="AJ1498" s="281"/>
      <c r="AK1498" s="281"/>
      <c r="AL1498" s="281"/>
      <c r="AN1498" s="113"/>
      <c r="AO1498" s="113"/>
      <c r="AP1498" s="113"/>
      <c r="AQ1498" s="113"/>
      <c r="AR1498" s="113"/>
    </row>
    <row r="1499" spans="10:44">
      <c r="J1499" s="269"/>
      <c r="L1499" s="296"/>
      <c r="M1499" s="296"/>
      <c r="N1499" s="296"/>
      <c r="O1499" s="296"/>
      <c r="P1499" s="296"/>
      <c r="Q1499" s="296"/>
      <c r="AA1499" s="286"/>
      <c r="AB1499" s="286"/>
      <c r="AC1499" s="289"/>
      <c r="AH1499" s="281"/>
      <c r="AI1499" s="281"/>
      <c r="AJ1499" s="281"/>
      <c r="AK1499" s="281"/>
      <c r="AL1499" s="281"/>
      <c r="AN1499" s="113"/>
      <c r="AO1499" s="113"/>
      <c r="AP1499" s="113"/>
      <c r="AQ1499" s="113"/>
      <c r="AR1499" s="113"/>
    </row>
    <row r="1500" spans="10:44">
      <c r="J1500" s="269"/>
      <c r="L1500" s="296"/>
      <c r="M1500" s="296"/>
      <c r="N1500" s="296"/>
      <c r="O1500" s="296"/>
      <c r="P1500" s="296"/>
      <c r="Q1500" s="296"/>
      <c r="AA1500" s="286"/>
      <c r="AB1500" s="286"/>
      <c r="AC1500" s="289"/>
      <c r="AH1500" s="281"/>
      <c r="AI1500" s="281"/>
      <c r="AJ1500" s="281"/>
      <c r="AK1500" s="281"/>
      <c r="AL1500" s="281"/>
      <c r="AN1500" s="113"/>
      <c r="AO1500" s="113"/>
      <c r="AP1500" s="113"/>
      <c r="AQ1500" s="113"/>
      <c r="AR1500" s="113"/>
    </row>
    <row r="1501" spans="10:44">
      <c r="J1501" s="269"/>
      <c r="L1501" s="296"/>
      <c r="M1501" s="296"/>
      <c r="N1501" s="296"/>
      <c r="O1501" s="296"/>
      <c r="P1501" s="296"/>
      <c r="Q1501" s="296"/>
      <c r="AA1501" s="286"/>
      <c r="AB1501" s="286"/>
      <c r="AC1501" s="289"/>
      <c r="AH1501" s="281"/>
      <c r="AI1501" s="281"/>
      <c r="AJ1501" s="281"/>
      <c r="AK1501" s="281"/>
      <c r="AL1501" s="281"/>
      <c r="AN1501" s="113"/>
      <c r="AO1501" s="113"/>
      <c r="AP1501" s="113"/>
      <c r="AQ1501" s="113"/>
      <c r="AR1501" s="113"/>
    </row>
    <row r="1502" spans="10:44">
      <c r="J1502" s="269"/>
      <c r="L1502" s="296"/>
      <c r="M1502" s="296"/>
      <c r="N1502" s="296"/>
      <c r="O1502" s="296"/>
      <c r="P1502" s="296"/>
      <c r="Q1502" s="296"/>
      <c r="AA1502" s="286"/>
      <c r="AB1502" s="286"/>
      <c r="AC1502" s="289"/>
      <c r="AH1502" s="281"/>
      <c r="AI1502" s="281"/>
      <c r="AJ1502" s="281"/>
      <c r="AK1502" s="281"/>
      <c r="AL1502" s="281"/>
      <c r="AN1502" s="113"/>
      <c r="AO1502" s="113"/>
      <c r="AP1502" s="113"/>
      <c r="AQ1502" s="113"/>
      <c r="AR1502" s="113"/>
    </row>
    <row r="1503" spans="10:44">
      <c r="J1503" s="269"/>
      <c r="L1503" s="296"/>
      <c r="M1503" s="296"/>
      <c r="N1503" s="296"/>
      <c r="O1503" s="296"/>
      <c r="P1503" s="296"/>
      <c r="Q1503" s="296"/>
      <c r="AA1503" s="286"/>
      <c r="AB1503" s="286"/>
      <c r="AC1503" s="289"/>
      <c r="AH1503" s="281"/>
      <c r="AI1503" s="281"/>
      <c r="AJ1503" s="281"/>
      <c r="AK1503" s="281"/>
      <c r="AL1503" s="281"/>
      <c r="AN1503" s="113"/>
      <c r="AO1503" s="113"/>
      <c r="AP1503" s="113"/>
      <c r="AQ1503" s="113"/>
      <c r="AR1503" s="113"/>
    </row>
    <row r="1504" spans="10:44">
      <c r="J1504" s="269"/>
      <c r="L1504" s="296"/>
      <c r="M1504" s="296"/>
      <c r="N1504" s="296"/>
      <c r="O1504" s="296"/>
      <c r="P1504" s="296"/>
      <c r="Q1504" s="296"/>
      <c r="AA1504" s="286"/>
      <c r="AB1504" s="286"/>
      <c r="AC1504" s="289"/>
      <c r="AH1504" s="281"/>
      <c r="AI1504" s="281"/>
      <c r="AJ1504" s="281"/>
      <c r="AK1504" s="281"/>
      <c r="AL1504" s="281"/>
      <c r="AN1504" s="113"/>
      <c r="AO1504" s="113"/>
      <c r="AP1504" s="113"/>
      <c r="AQ1504" s="113"/>
      <c r="AR1504" s="113"/>
    </row>
    <row r="1505" spans="10:44">
      <c r="J1505" s="269"/>
      <c r="L1505" s="296"/>
      <c r="M1505" s="296"/>
      <c r="N1505" s="296"/>
      <c r="O1505" s="296"/>
      <c r="P1505" s="296"/>
      <c r="Q1505" s="296"/>
      <c r="AA1505" s="286"/>
      <c r="AB1505" s="286"/>
      <c r="AC1505" s="289"/>
      <c r="AH1505" s="281"/>
      <c r="AI1505" s="281"/>
      <c r="AJ1505" s="281"/>
      <c r="AK1505" s="281"/>
      <c r="AL1505" s="281"/>
      <c r="AN1505" s="113"/>
      <c r="AO1505" s="113"/>
      <c r="AP1505" s="113"/>
      <c r="AQ1505" s="113"/>
      <c r="AR1505" s="113"/>
    </row>
    <row r="1506" spans="10:44">
      <c r="J1506" s="269"/>
      <c r="L1506" s="296"/>
      <c r="M1506" s="296"/>
      <c r="N1506" s="296"/>
      <c r="O1506" s="296"/>
      <c r="P1506" s="296"/>
      <c r="Q1506" s="296"/>
      <c r="AA1506" s="286"/>
      <c r="AB1506" s="286"/>
      <c r="AC1506" s="289"/>
      <c r="AH1506" s="281"/>
      <c r="AI1506" s="281"/>
      <c r="AJ1506" s="281"/>
      <c r="AK1506" s="281"/>
      <c r="AL1506" s="281"/>
      <c r="AN1506" s="113"/>
      <c r="AO1506" s="113"/>
      <c r="AP1506" s="113"/>
      <c r="AQ1506" s="113"/>
      <c r="AR1506" s="113"/>
    </row>
    <row r="1507" spans="10:44">
      <c r="J1507" s="269"/>
      <c r="L1507" s="296"/>
      <c r="M1507" s="296"/>
      <c r="N1507" s="296"/>
      <c r="O1507" s="296"/>
      <c r="P1507" s="296"/>
      <c r="Q1507" s="296"/>
      <c r="AA1507" s="286"/>
      <c r="AB1507" s="286"/>
      <c r="AC1507" s="289"/>
      <c r="AH1507" s="281"/>
      <c r="AI1507" s="281"/>
      <c r="AJ1507" s="281"/>
      <c r="AK1507" s="281"/>
      <c r="AL1507" s="281"/>
      <c r="AN1507" s="113"/>
      <c r="AO1507" s="113"/>
      <c r="AP1507" s="113"/>
      <c r="AQ1507" s="113"/>
      <c r="AR1507" s="113"/>
    </row>
    <row r="1508" spans="10:44">
      <c r="J1508" s="269"/>
      <c r="L1508" s="296"/>
      <c r="M1508" s="296"/>
      <c r="N1508" s="296"/>
      <c r="O1508" s="296"/>
      <c r="P1508" s="296"/>
      <c r="Q1508" s="296"/>
      <c r="AA1508" s="286"/>
      <c r="AB1508" s="286"/>
      <c r="AC1508" s="289"/>
      <c r="AH1508" s="281"/>
      <c r="AI1508" s="281"/>
      <c r="AJ1508" s="281"/>
      <c r="AK1508" s="281"/>
      <c r="AL1508" s="281"/>
      <c r="AN1508" s="113"/>
      <c r="AO1508" s="113"/>
      <c r="AP1508" s="113"/>
      <c r="AQ1508" s="113"/>
      <c r="AR1508" s="113"/>
    </row>
    <row r="1509" spans="10:44">
      <c r="J1509" s="269"/>
      <c r="L1509" s="296"/>
      <c r="M1509" s="296"/>
      <c r="N1509" s="296"/>
      <c r="O1509" s="296"/>
      <c r="P1509" s="296"/>
      <c r="Q1509" s="296"/>
      <c r="AA1509" s="286"/>
      <c r="AB1509" s="286"/>
      <c r="AC1509" s="289"/>
      <c r="AH1509" s="281"/>
      <c r="AI1509" s="281"/>
      <c r="AJ1509" s="281"/>
      <c r="AK1509" s="281"/>
      <c r="AL1509" s="281"/>
      <c r="AN1509" s="113"/>
      <c r="AO1509" s="113"/>
      <c r="AP1509" s="113"/>
      <c r="AQ1509" s="113"/>
      <c r="AR1509" s="113"/>
    </row>
    <row r="1510" spans="10:44">
      <c r="J1510" s="269"/>
      <c r="L1510" s="296"/>
      <c r="M1510" s="296"/>
      <c r="N1510" s="296"/>
      <c r="O1510" s="296"/>
      <c r="P1510" s="296"/>
      <c r="Q1510" s="296"/>
      <c r="AA1510" s="286"/>
      <c r="AB1510" s="286"/>
      <c r="AC1510" s="289"/>
      <c r="AH1510" s="281"/>
      <c r="AI1510" s="281"/>
      <c r="AJ1510" s="281"/>
      <c r="AK1510" s="281"/>
      <c r="AL1510" s="281"/>
      <c r="AN1510" s="113"/>
      <c r="AO1510" s="113"/>
      <c r="AP1510" s="113"/>
      <c r="AQ1510" s="113"/>
      <c r="AR1510" s="113"/>
    </row>
    <row r="1511" spans="10:44">
      <c r="J1511" s="269"/>
      <c r="L1511" s="296"/>
      <c r="M1511" s="296"/>
      <c r="N1511" s="296"/>
      <c r="O1511" s="296"/>
      <c r="P1511" s="296"/>
      <c r="Q1511" s="296"/>
      <c r="AA1511" s="286"/>
      <c r="AB1511" s="286"/>
      <c r="AC1511" s="289"/>
      <c r="AH1511" s="281"/>
      <c r="AI1511" s="281"/>
      <c r="AJ1511" s="281"/>
      <c r="AK1511" s="281"/>
      <c r="AL1511" s="281"/>
      <c r="AN1511" s="113"/>
      <c r="AO1511" s="113"/>
      <c r="AP1511" s="113"/>
      <c r="AQ1511" s="113"/>
      <c r="AR1511" s="113"/>
    </row>
    <row r="1512" spans="10:44">
      <c r="J1512" s="269"/>
      <c r="L1512" s="296"/>
      <c r="M1512" s="296"/>
      <c r="N1512" s="296"/>
      <c r="O1512" s="296"/>
      <c r="P1512" s="296"/>
      <c r="Q1512" s="296"/>
      <c r="AA1512" s="286"/>
      <c r="AB1512" s="286"/>
      <c r="AC1512" s="289"/>
      <c r="AH1512" s="281"/>
      <c r="AI1512" s="281"/>
      <c r="AJ1512" s="281"/>
      <c r="AK1512" s="281"/>
      <c r="AL1512" s="281"/>
      <c r="AN1512" s="113"/>
      <c r="AO1512" s="113"/>
      <c r="AP1512" s="113"/>
      <c r="AQ1512" s="113"/>
      <c r="AR1512" s="113"/>
    </row>
    <row r="1513" spans="10:44">
      <c r="J1513" s="269"/>
      <c r="L1513" s="296"/>
      <c r="M1513" s="296"/>
      <c r="N1513" s="296"/>
      <c r="O1513" s="296"/>
      <c r="P1513" s="296"/>
      <c r="Q1513" s="296"/>
      <c r="AA1513" s="286"/>
      <c r="AB1513" s="286"/>
      <c r="AC1513" s="289"/>
      <c r="AH1513" s="281"/>
      <c r="AI1513" s="281"/>
      <c r="AJ1513" s="281"/>
      <c r="AK1513" s="281"/>
      <c r="AL1513" s="281"/>
      <c r="AN1513" s="113"/>
      <c r="AO1513" s="113"/>
      <c r="AP1513" s="113"/>
      <c r="AQ1513" s="113"/>
      <c r="AR1513" s="113"/>
    </row>
    <row r="1514" spans="10:44">
      <c r="J1514" s="269"/>
      <c r="L1514" s="296"/>
      <c r="M1514" s="296"/>
      <c r="N1514" s="296"/>
      <c r="O1514" s="296"/>
      <c r="P1514" s="296"/>
      <c r="Q1514" s="296"/>
      <c r="AA1514" s="286"/>
      <c r="AB1514" s="286"/>
      <c r="AC1514" s="289"/>
      <c r="AH1514" s="281"/>
      <c r="AI1514" s="281"/>
      <c r="AJ1514" s="281"/>
      <c r="AK1514" s="281"/>
      <c r="AL1514" s="281"/>
      <c r="AN1514" s="113"/>
      <c r="AO1514" s="113"/>
      <c r="AP1514" s="113"/>
      <c r="AQ1514" s="113"/>
      <c r="AR1514" s="113"/>
    </row>
    <row r="1515" spans="10:44">
      <c r="J1515" s="269"/>
      <c r="L1515" s="296"/>
      <c r="M1515" s="296"/>
      <c r="N1515" s="296"/>
      <c r="O1515" s="296"/>
      <c r="P1515" s="296"/>
      <c r="Q1515" s="296"/>
      <c r="AA1515" s="286"/>
      <c r="AB1515" s="286"/>
      <c r="AC1515" s="289"/>
      <c r="AH1515" s="281"/>
      <c r="AI1515" s="281"/>
      <c r="AJ1515" s="281"/>
      <c r="AK1515" s="281"/>
      <c r="AL1515" s="281"/>
      <c r="AN1515" s="113"/>
      <c r="AO1515" s="113"/>
      <c r="AP1515" s="113"/>
      <c r="AQ1515" s="113"/>
      <c r="AR1515" s="113"/>
    </row>
    <row r="1516" spans="10:44">
      <c r="J1516" s="269"/>
      <c r="L1516" s="296"/>
      <c r="M1516" s="296"/>
      <c r="N1516" s="296"/>
      <c r="O1516" s="296"/>
      <c r="P1516" s="296"/>
      <c r="Q1516" s="296"/>
      <c r="AA1516" s="286"/>
      <c r="AB1516" s="286"/>
      <c r="AC1516" s="289"/>
      <c r="AH1516" s="281"/>
      <c r="AI1516" s="281"/>
      <c r="AJ1516" s="281"/>
      <c r="AK1516" s="281"/>
      <c r="AL1516" s="281"/>
      <c r="AN1516" s="113"/>
      <c r="AO1516" s="113"/>
      <c r="AP1516" s="113"/>
      <c r="AQ1516" s="113"/>
      <c r="AR1516" s="113"/>
    </row>
    <row r="1517" spans="10:44">
      <c r="J1517" s="269"/>
      <c r="L1517" s="296"/>
      <c r="M1517" s="296"/>
      <c r="N1517" s="296"/>
      <c r="O1517" s="296"/>
      <c r="P1517" s="296"/>
      <c r="Q1517" s="296"/>
      <c r="AA1517" s="286"/>
      <c r="AB1517" s="286"/>
      <c r="AC1517" s="289"/>
      <c r="AH1517" s="281"/>
      <c r="AI1517" s="281"/>
      <c r="AJ1517" s="281"/>
      <c r="AK1517" s="281"/>
      <c r="AL1517" s="281"/>
      <c r="AN1517" s="113"/>
      <c r="AO1517" s="113"/>
      <c r="AP1517" s="113"/>
      <c r="AQ1517" s="113"/>
      <c r="AR1517" s="113"/>
    </row>
    <row r="1518" spans="10:44">
      <c r="J1518" s="269"/>
      <c r="L1518" s="296"/>
      <c r="M1518" s="296"/>
      <c r="N1518" s="296"/>
      <c r="O1518" s="296"/>
      <c r="P1518" s="296"/>
      <c r="Q1518" s="296"/>
      <c r="AA1518" s="286"/>
      <c r="AB1518" s="286"/>
      <c r="AC1518" s="289"/>
      <c r="AH1518" s="281"/>
      <c r="AI1518" s="281"/>
      <c r="AJ1518" s="281"/>
      <c r="AK1518" s="281"/>
      <c r="AL1518" s="281"/>
      <c r="AN1518" s="113"/>
      <c r="AO1518" s="113"/>
      <c r="AP1518" s="113"/>
      <c r="AQ1518" s="113"/>
      <c r="AR1518" s="113"/>
    </row>
    <row r="1519" spans="10:44">
      <c r="J1519" s="269"/>
      <c r="L1519" s="296"/>
      <c r="M1519" s="296"/>
      <c r="N1519" s="296"/>
      <c r="O1519" s="296"/>
      <c r="P1519" s="296"/>
      <c r="Q1519" s="296"/>
      <c r="AA1519" s="286"/>
      <c r="AB1519" s="286"/>
      <c r="AC1519" s="289"/>
      <c r="AH1519" s="281"/>
      <c r="AI1519" s="281"/>
      <c r="AJ1519" s="281"/>
      <c r="AK1519" s="281"/>
      <c r="AL1519" s="281"/>
      <c r="AN1519" s="113"/>
      <c r="AO1519" s="113"/>
      <c r="AP1519" s="113"/>
      <c r="AQ1519" s="113"/>
      <c r="AR1519" s="113"/>
    </row>
    <row r="1520" spans="10:44">
      <c r="J1520" s="269"/>
      <c r="L1520" s="296"/>
      <c r="M1520" s="296"/>
      <c r="N1520" s="296"/>
      <c r="O1520" s="296"/>
      <c r="P1520" s="296"/>
      <c r="Q1520" s="296"/>
      <c r="AA1520" s="286"/>
      <c r="AB1520" s="286"/>
      <c r="AC1520" s="289"/>
      <c r="AH1520" s="281"/>
      <c r="AI1520" s="281"/>
      <c r="AJ1520" s="281"/>
      <c r="AK1520" s="281"/>
      <c r="AL1520" s="281"/>
      <c r="AN1520" s="113"/>
      <c r="AO1520" s="113"/>
      <c r="AP1520" s="113"/>
      <c r="AQ1520" s="113"/>
      <c r="AR1520" s="113"/>
    </row>
    <row r="1521" spans="10:44">
      <c r="J1521" s="269"/>
      <c r="L1521" s="296"/>
      <c r="M1521" s="296"/>
      <c r="N1521" s="296"/>
      <c r="O1521" s="296"/>
      <c r="P1521" s="296"/>
      <c r="Q1521" s="296"/>
      <c r="AA1521" s="286"/>
      <c r="AB1521" s="286"/>
      <c r="AC1521" s="289"/>
      <c r="AH1521" s="281"/>
      <c r="AI1521" s="281"/>
      <c r="AJ1521" s="281"/>
      <c r="AK1521" s="281"/>
      <c r="AL1521" s="281"/>
      <c r="AN1521" s="113"/>
      <c r="AO1521" s="113"/>
      <c r="AP1521" s="113"/>
      <c r="AQ1521" s="113"/>
      <c r="AR1521" s="113"/>
    </row>
    <row r="1522" spans="10:44">
      <c r="J1522" s="269"/>
      <c r="L1522" s="296"/>
      <c r="M1522" s="296"/>
      <c r="N1522" s="296"/>
      <c r="O1522" s="296"/>
      <c r="P1522" s="296"/>
      <c r="Q1522" s="296"/>
      <c r="AA1522" s="286"/>
      <c r="AB1522" s="286"/>
      <c r="AC1522" s="289"/>
      <c r="AH1522" s="281"/>
      <c r="AI1522" s="281"/>
      <c r="AJ1522" s="281"/>
      <c r="AK1522" s="281"/>
      <c r="AL1522" s="281"/>
      <c r="AN1522" s="113"/>
      <c r="AO1522" s="113"/>
      <c r="AP1522" s="113"/>
      <c r="AQ1522" s="113"/>
      <c r="AR1522" s="113"/>
    </row>
    <row r="1523" spans="10:44">
      <c r="J1523" s="269"/>
      <c r="L1523" s="296"/>
      <c r="M1523" s="296"/>
      <c r="N1523" s="296"/>
      <c r="O1523" s="296"/>
      <c r="P1523" s="296"/>
      <c r="Q1523" s="296"/>
      <c r="AA1523" s="286"/>
      <c r="AB1523" s="286"/>
      <c r="AC1523" s="289"/>
      <c r="AH1523" s="281"/>
      <c r="AI1523" s="281"/>
      <c r="AJ1523" s="281"/>
      <c r="AK1523" s="281"/>
      <c r="AL1523" s="281"/>
      <c r="AN1523" s="113"/>
      <c r="AO1523" s="113"/>
      <c r="AP1523" s="113"/>
      <c r="AQ1523" s="113"/>
      <c r="AR1523" s="113"/>
    </row>
    <row r="1524" spans="10:44">
      <c r="J1524" s="269"/>
      <c r="L1524" s="296"/>
      <c r="M1524" s="296"/>
      <c r="N1524" s="296"/>
      <c r="O1524" s="296"/>
      <c r="P1524" s="296"/>
      <c r="Q1524" s="296"/>
      <c r="AA1524" s="286"/>
      <c r="AB1524" s="286"/>
      <c r="AC1524" s="289"/>
      <c r="AH1524" s="281"/>
      <c r="AI1524" s="281"/>
      <c r="AJ1524" s="281"/>
      <c r="AK1524" s="281"/>
      <c r="AL1524" s="281"/>
      <c r="AN1524" s="113"/>
      <c r="AO1524" s="113"/>
      <c r="AP1524" s="113"/>
      <c r="AQ1524" s="113"/>
      <c r="AR1524" s="113"/>
    </row>
    <row r="1525" spans="10:44">
      <c r="J1525" s="269"/>
      <c r="L1525" s="296"/>
      <c r="M1525" s="296"/>
      <c r="N1525" s="296"/>
      <c r="O1525" s="296"/>
      <c r="P1525" s="296"/>
      <c r="Q1525" s="296"/>
      <c r="AA1525" s="286"/>
      <c r="AB1525" s="286"/>
      <c r="AC1525" s="289"/>
      <c r="AH1525" s="281"/>
      <c r="AI1525" s="281"/>
      <c r="AJ1525" s="281"/>
      <c r="AK1525" s="281"/>
      <c r="AL1525" s="281"/>
      <c r="AN1525" s="113"/>
      <c r="AO1525" s="113"/>
      <c r="AP1525" s="113"/>
      <c r="AQ1525" s="113"/>
      <c r="AR1525" s="113"/>
    </row>
    <row r="1526" spans="10:44">
      <c r="J1526" s="269"/>
      <c r="L1526" s="296"/>
      <c r="M1526" s="296"/>
      <c r="N1526" s="296"/>
      <c r="O1526" s="296"/>
      <c r="P1526" s="296"/>
      <c r="Q1526" s="296"/>
      <c r="AA1526" s="286"/>
      <c r="AB1526" s="286"/>
      <c r="AC1526" s="289"/>
      <c r="AH1526" s="281"/>
      <c r="AI1526" s="281"/>
      <c r="AJ1526" s="281"/>
      <c r="AK1526" s="281"/>
      <c r="AL1526" s="281"/>
      <c r="AN1526" s="113"/>
      <c r="AO1526" s="113"/>
      <c r="AP1526" s="113"/>
      <c r="AQ1526" s="113"/>
      <c r="AR1526" s="113"/>
    </row>
    <row r="1527" spans="10:44">
      <c r="J1527" s="269"/>
      <c r="L1527" s="296"/>
      <c r="M1527" s="296"/>
      <c r="N1527" s="296"/>
      <c r="O1527" s="296"/>
      <c r="P1527" s="296"/>
      <c r="Q1527" s="296"/>
      <c r="AA1527" s="286"/>
      <c r="AB1527" s="286"/>
      <c r="AC1527" s="289"/>
      <c r="AH1527" s="281"/>
      <c r="AI1527" s="281"/>
      <c r="AJ1527" s="281"/>
      <c r="AK1527" s="281"/>
      <c r="AL1527" s="281"/>
      <c r="AN1527" s="113"/>
      <c r="AO1527" s="113"/>
      <c r="AP1527" s="113"/>
      <c r="AQ1527" s="113"/>
      <c r="AR1527" s="113"/>
    </row>
    <row r="1528" spans="10:44">
      <c r="J1528" s="269"/>
      <c r="L1528" s="296"/>
      <c r="M1528" s="296"/>
      <c r="N1528" s="296"/>
      <c r="O1528" s="296"/>
      <c r="P1528" s="296"/>
      <c r="Q1528" s="296"/>
      <c r="AA1528" s="286"/>
      <c r="AB1528" s="286"/>
      <c r="AC1528" s="289"/>
      <c r="AH1528" s="281"/>
      <c r="AI1528" s="281"/>
      <c r="AJ1528" s="281"/>
      <c r="AK1528" s="281"/>
      <c r="AL1528" s="281"/>
      <c r="AN1528" s="113"/>
      <c r="AO1528" s="113"/>
      <c r="AP1528" s="113"/>
      <c r="AQ1528" s="113"/>
      <c r="AR1528" s="113"/>
    </row>
    <row r="1529" spans="10:44">
      <c r="J1529" s="269"/>
      <c r="L1529" s="296"/>
      <c r="M1529" s="296"/>
      <c r="N1529" s="296"/>
      <c r="O1529" s="296"/>
      <c r="P1529" s="296"/>
      <c r="Q1529" s="296"/>
      <c r="AA1529" s="286"/>
      <c r="AB1529" s="286"/>
      <c r="AC1529" s="289"/>
      <c r="AH1529" s="281"/>
      <c r="AI1529" s="281"/>
      <c r="AJ1529" s="281"/>
      <c r="AK1529" s="281"/>
      <c r="AL1529" s="281"/>
      <c r="AN1529" s="113"/>
      <c r="AO1529" s="113"/>
      <c r="AP1529" s="113"/>
      <c r="AQ1529" s="113"/>
      <c r="AR1529" s="113"/>
    </row>
    <row r="1530" spans="10:44">
      <c r="J1530" s="269"/>
      <c r="L1530" s="296"/>
      <c r="M1530" s="296"/>
      <c r="N1530" s="296"/>
      <c r="O1530" s="296"/>
      <c r="P1530" s="296"/>
      <c r="Q1530" s="296"/>
      <c r="AA1530" s="286"/>
      <c r="AB1530" s="286"/>
      <c r="AC1530" s="289"/>
      <c r="AH1530" s="281"/>
      <c r="AI1530" s="281"/>
      <c r="AJ1530" s="281"/>
      <c r="AK1530" s="281"/>
      <c r="AL1530" s="281"/>
      <c r="AN1530" s="113"/>
      <c r="AO1530" s="113"/>
      <c r="AP1530" s="113"/>
      <c r="AQ1530" s="113"/>
      <c r="AR1530" s="113"/>
    </row>
    <row r="1531" spans="10:44">
      <c r="J1531" s="269"/>
      <c r="L1531" s="296"/>
      <c r="M1531" s="296"/>
      <c r="N1531" s="296"/>
      <c r="O1531" s="296"/>
      <c r="P1531" s="296"/>
      <c r="Q1531" s="296"/>
      <c r="AA1531" s="286"/>
      <c r="AB1531" s="286"/>
      <c r="AC1531" s="289"/>
      <c r="AH1531" s="281"/>
      <c r="AI1531" s="281"/>
      <c r="AJ1531" s="281"/>
      <c r="AK1531" s="281"/>
      <c r="AL1531" s="281"/>
      <c r="AN1531" s="113"/>
      <c r="AO1531" s="113"/>
      <c r="AP1531" s="113"/>
      <c r="AQ1531" s="113"/>
      <c r="AR1531" s="113"/>
    </row>
    <row r="1532" spans="10:44">
      <c r="J1532" s="269"/>
      <c r="L1532" s="296"/>
      <c r="M1532" s="296"/>
      <c r="N1532" s="296"/>
      <c r="O1532" s="296"/>
      <c r="P1532" s="296"/>
      <c r="Q1532" s="296"/>
      <c r="AA1532" s="286"/>
      <c r="AB1532" s="286"/>
      <c r="AC1532" s="289"/>
      <c r="AH1532" s="281"/>
      <c r="AI1532" s="281"/>
      <c r="AJ1532" s="281"/>
      <c r="AK1532" s="281"/>
      <c r="AL1532" s="281"/>
      <c r="AN1532" s="113"/>
      <c r="AO1532" s="113"/>
      <c r="AP1532" s="113"/>
      <c r="AQ1532" s="113"/>
      <c r="AR1532" s="113"/>
    </row>
    <row r="1533" spans="10:44">
      <c r="J1533" s="269"/>
      <c r="L1533" s="296"/>
      <c r="M1533" s="296"/>
      <c r="N1533" s="296"/>
      <c r="O1533" s="296"/>
      <c r="P1533" s="296"/>
      <c r="Q1533" s="296"/>
      <c r="AA1533" s="286"/>
      <c r="AB1533" s="286"/>
      <c r="AC1533" s="289"/>
      <c r="AH1533" s="281"/>
      <c r="AI1533" s="281"/>
      <c r="AJ1533" s="281"/>
      <c r="AK1533" s="281"/>
      <c r="AL1533" s="281"/>
      <c r="AN1533" s="113"/>
      <c r="AO1533" s="113"/>
      <c r="AP1533" s="113"/>
      <c r="AQ1533" s="113"/>
      <c r="AR1533" s="113"/>
    </row>
    <row r="1534" spans="10:44">
      <c r="J1534" s="269"/>
      <c r="L1534" s="296"/>
      <c r="M1534" s="296"/>
      <c r="N1534" s="296"/>
      <c r="O1534" s="296"/>
      <c r="P1534" s="296"/>
      <c r="Q1534" s="296"/>
      <c r="AA1534" s="286"/>
      <c r="AB1534" s="286"/>
      <c r="AC1534" s="289"/>
      <c r="AH1534" s="281"/>
      <c r="AI1534" s="281"/>
      <c r="AJ1534" s="281"/>
      <c r="AK1534" s="281"/>
      <c r="AL1534" s="281"/>
      <c r="AN1534" s="113"/>
      <c r="AO1534" s="113"/>
      <c r="AP1534" s="113"/>
      <c r="AQ1534" s="113"/>
      <c r="AR1534" s="113"/>
    </row>
    <row r="1535" spans="10:44">
      <c r="J1535" s="269"/>
      <c r="L1535" s="296"/>
      <c r="M1535" s="296"/>
      <c r="N1535" s="296"/>
      <c r="O1535" s="296"/>
      <c r="P1535" s="296"/>
      <c r="Q1535" s="296"/>
      <c r="AA1535" s="286"/>
      <c r="AB1535" s="286"/>
      <c r="AC1535" s="289"/>
      <c r="AH1535" s="281"/>
      <c r="AI1535" s="281"/>
      <c r="AJ1535" s="281"/>
      <c r="AK1535" s="281"/>
      <c r="AL1535" s="281"/>
      <c r="AN1535" s="113"/>
      <c r="AO1535" s="113"/>
      <c r="AP1535" s="113"/>
      <c r="AQ1535" s="113"/>
      <c r="AR1535" s="113"/>
    </row>
    <row r="1536" spans="10:44">
      <c r="J1536" s="269"/>
      <c r="L1536" s="296"/>
      <c r="M1536" s="296"/>
      <c r="N1536" s="296"/>
      <c r="O1536" s="296"/>
      <c r="P1536" s="296"/>
      <c r="Q1536" s="296"/>
      <c r="AA1536" s="286"/>
      <c r="AB1536" s="286"/>
      <c r="AC1536" s="289"/>
      <c r="AH1536" s="281"/>
      <c r="AI1536" s="281"/>
      <c r="AJ1536" s="281"/>
      <c r="AK1536" s="281"/>
      <c r="AL1536" s="281"/>
      <c r="AN1536" s="113"/>
      <c r="AO1536" s="113"/>
      <c r="AP1536" s="113"/>
      <c r="AQ1536" s="113"/>
      <c r="AR1536" s="113"/>
    </row>
    <row r="1537" spans="10:44">
      <c r="J1537" s="269"/>
      <c r="L1537" s="296"/>
      <c r="M1537" s="296"/>
      <c r="N1537" s="296"/>
      <c r="O1537" s="296"/>
      <c r="P1537" s="296"/>
      <c r="Q1537" s="296"/>
      <c r="AA1537" s="286"/>
      <c r="AB1537" s="286"/>
      <c r="AC1537" s="289"/>
      <c r="AH1537" s="281"/>
      <c r="AI1537" s="281"/>
      <c r="AJ1537" s="281"/>
      <c r="AK1537" s="281"/>
      <c r="AL1537" s="281"/>
      <c r="AN1537" s="113"/>
      <c r="AO1537" s="113"/>
      <c r="AP1537" s="113"/>
      <c r="AQ1537" s="113"/>
      <c r="AR1537" s="113"/>
    </row>
    <row r="1538" spans="10:44">
      <c r="J1538" s="269"/>
      <c r="L1538" s="296"/>
      <c r="M1538" s="296"/>
      <c r="N1538" s="296"/>
      <c r="O1538" s="296"/>
      <c r="P1538" s="296"/>
      <c r="Q1538" s="296"/>
      <c r="AA1538" s="286"/>
      <c r="AB1538" s="286"/>
      <c r="AC1538" s="289"/>
      <c r="AH1538" s="281"/>
      <c r="AI1538" s="281"/>
      <c r="AJ1538" s="281"/>
      <c r="AK1538" s="281"/>
      <c r="AL1538" s="281"/>
      <c r="AN1538" s="113"/>
      <c r="AO1538" s="113"/>
      <c r="AP1538" s="113"/>
      <c r="AQ1538" s="113"/>
      <c r="AR1538" s="113"/>
    </row>
    <row r="1539" spans="10:44">
      <c r="J1539" s="269"/>
      <c r="L1539" s="296"/>
      <c r="M1539" s="296"/>
      <c r="N1539" s="296"/>
      <c r="O1539" s="296"/>
      <c r="P1539" s="296"/>
      <c r="Q1539" s="296"/>
      <c r="AA1539" s="286"/>
      <c r="AB1539" s="286"/>
      <c r="AC1539" s="289"/>
      <c r="AH1539" s="281"/>
      <c r="AI1539" s="281"/>
      <c r="AJ1539" s="281"/>
      <c r="AK1539" s="281"/>
      <c r="AL1539" s="281"/>
      <c r="AN1539" s="113"/>
      <c r="AO1539" s="113"/>
      <c r="AP1539" s="113"/>
      <c r="AQ1539" s="113"/>
      <c r="AR1539" s="113"/>
    </row>
    <row r="1540" spans="10:44">
      <c r="J1540" s="269"/>
      <c r="L1540" s="296"/>
      <c r="M1540" s="296"/>
      <c r="N1540" s="296"/>
      <c r="O1540" s="296"/>
      <c r="P1540" s="296"/>
      <c r="Q1540" s="296"/>
      <c r="AA1540" s="286"/>
      <c r="AB1540" s="286"/>
      <c r="AC1540" s="289"/>
      <c r="AH1540" s="281"/>
      <c r="AI1540" s="281"/>
      <c r="AJ1540" s="281"/>
      <c r="AK1540" s="281"/>
      <c r="AL1540" s="281"/>
      <c r="AN1540" s="113"/>
      <c r="AO1540" s="113"/>
      <c r="AP1540" s="113"/>
      <c r="AQ1540" s="113"/>
      <c r="AR1540" s="113"/>
    </row>
    <row r="1541" spans="10:44">
      <c r="J1541" s="269"/>
      <c r="L1541" s="296"/>
      <c r="M1541" s="296"/>
      <c r="N1541" s="296"/>
      <c r="O1541" s="296"/>
      <c r="P1541" s="296"/>
      <c r="Q1541" s="296"/>
      <c r="AA1541" s="286"/>
      <c r="AB1541" s="286"/>
      <c r="AC1541" s="289"/>
      <c r="AH1541" s="281"/>
      <c r="AI1541" s="281"/>
      <c r="AJ1541" s="281"/>
      <c r="AK1541" s="281"/>
      <c r="AL1541" s="281"/>
      <c r="AN1541" s="113"/>
      <c r="AO1541" s="113"/>
      <c r="AP1541" s="113"/>
      <c r="AQ1541" s="113"/>
      <c r="AR1541" s="113"/>
    </row>
    <row r="1542" spans="10:44">
      <c r="J1542" s="269"/>
      <c r="L1542" s="296"/>
      <c r="M1542" s="296"/>
      <c r="N1542" s="296"/>
      <c r="O1542" s="296"/>
      <c r="P1542" s="296"/>
      <c r="Q1542" s="296"/>
      <c r="AA1542" s="286"/>
      <c r="AB1542" s="286"/>
      <c r="AC1542" s="289"/>
      <c r="AH1542" s="281"/>
      <c r="AI1542" s="281"/>
      <c r="AJ1542" s="281"/>
      <c r="AK1542" s="281"/>
      <c r="AL1542" s="281"/>
      <c r="AN1542" s="113"/>
      <c r="AO1542" s="113"/>
      <c r="AP1542" s="113"/>
      <c r="AQ1542" s="113"/>
      <c r="AR1542" s="113"/>
    </row>
    <row r="1543" spans="10:44">
      <c r="J1543" s="269"/>
      <c r="L1543" s="296"/>
      <c r="M1543" s="296"/>
      <c r="N1543" s="296"/>
      <c r="O1543" s="296"/>
      <c r="P1543" s="296"/>
      <c r="Q1543" s="296"/>
      <c r="AA1543" s="286"/>
      <c r="AB1543" s="286"/>
      <c r="AC1543" s="289"/>
      <c r="AH1543" s="281"/>
      <c r="AI1543" s="281"/>
      <c r="AJ1543" s="281"/>
      <c r="AK1543" s="281"/>
      <c r="AL1543" s="281"/>
      <c r="AN1543" s="113"/>
      <c r="AO1543" s="113"/>
      <c r="AP1543" s="113"/>
      <c r="AQ1543" s="113"/>
      <c r="AR1543" s="113"/>
    </row>
    <row r="1544" spans="10:44">
      <c r="J1544" s="269"/>
      <c r="L1544" s="296"/>
      <c r="M1544" s="296"/>
      <c r="N1544" s="296"/>
      <c r="O1544" s="296"/>
      <c r="P1544" s="296"/>
      <c r="Q1544" s="296"/>
      <c r="AA1544" s="286"/>
      <c r="AB1544" s="286"/>
      <c r="AC1544" s="289"/>
      <c r="AH1544" s="281"/>
      <c r="AI1544" s="281"/>
      <c r="AJ1544" s="281"/>
      <c r="AK1544" s="281"/>
      <c r="AL1544" s="281"/>
      <c r="AN1544" s="113"/>
      <c r="AO1544" s="113"/>
      <c r="AP1544" s="113"/>
      <c r="AQ1544" s="113"/>
      <c r="AR1544" s="113"/>
    </row>
    <row r="1545" spans="10:44">
      <c r="J1545" s="269"/>
      <c r="L1545" s="296"/>
      <c r="M1545" s="296"/>
      <c r="N1545" s="296"/>
      <c r="O1545" s="296"/>
      <c r="P1545" s="296"/>
      <c r="Q1545" s="296"/>
      <c r="AA1545" s="286"/>
      <c r="AB1545" s="286"/>
      <c r="AC1545" s="289"/>
      <c r="AH1545" s="281"/>
      <c r="AI1545" s="281"/>
      <c r="AJ1545" s="281"/>
      <c r="AK1545" s="281"/>
      <c r="AL1545" s="281"/>
      <c r="AN1545" s="113"/>
      <c r="AO1545" s="113"/>
      <c r="AP1545" s="113"/>
      <c r="AQ1545" s="113"/>
      <c r="AR1545" s="113"/>
    </row>
    <row r="1546" spans="10:44">
      <c r="J1546" s="269"/>
      <c r="L1546" s="296"/>
      <c r="M1546" s="296"/>
      <c r="N1546" s="296"/>
      <c r="O1546" s="296"/>
      <c r="P1546" s="296"/>
      <c r="Q1546" s="296"/>
      <c r="AA1546" s="286"/>
      <c r="AB1546" s="286"/>
      <c r="AC1546" s="289"/>
      <c r="AH1546" s="281"/>
      <c r="AI1546" s="281"/>
      <c r="AJ1546" s="281"/>
      <c r="AK1546" s="281"/>
      <c r="AL1546" s="281"/>
      <c r="AN1546" s="113"/>
      <c r="AO1546" s="113"/>
      <c r="AP1546" s="113"/>
      <c r="AQ1546" s="113"/>
      <c r="AR1546" s="113"/>
    </row>
    <row r="1547" spans="10:44">
      <c r="J1547" s="269"/>
      <c r="L1547" s="296"/>
      <c r="M1547" s="296"/>
      <c r="N1547" s="296"/>
      <c r="O1547" s="296"/>
      <c r="P1547" s="296"/>
      <c r="Q1547" s="296"/>
      <c r="AA1547" s="286"/>
      <c r="AB1547" s="286"/>
      <c r="AC1547" s="289"/>
      <c r="AH1547" s="281"/>
      <c r="AI1547" s="281"/>
      <c r="AJ1547" s="281"/>
      <c r="AK1547" s="281"/>
      <c r="AL1547" s="281"/>
      <c r="AN1547" s="113"/>
      <c r="AO1547" s="113"/>
      <c r="AP1547" s="113"/>
      <c r="AQ1547" s="113"/>
      <c r="AR1547" s="113"/>
    </row>
    <row r="1548" spans="10:44">
      <c r="J1548" s="269"/>
      <c r="L1548" s="296"/>
      <c r="M1548" s="296"/>
      <c r="N1548" s="296"/>
      <c r="O1548" s="296"/>
      <c r="P1548" s="296"/>
      <c r="Q1548" s="296"/>
      <c r="AA1548" s="286"/>
      <c r="AB1548" s="286"/>
      <c r="AC1548" s="289"/>
      <c r="AH1548" s="281"/>
      <c r="AI1548" s="281"/>
      <c r="AJ1548" s="281"/>
      <c r="AK1548" s="281"/>
      <c r="AL1548" s="281"/>
      <c r="AN1548" s="113"/>
      <c r="AO1548" s="113"/>
      <c r="AP1548" s="113"/>
      <c r="AQ1548" s="113"/>
      <c r="AR1548" s="113"/>
    </row>
    <row r="1549" spans="10:44">
      <c r="J1549" s="269"/>
      <c r="L1549" s="296"/>
      <c r="M1549" s="296"/>
      <c r="N1549" s="296"/>
      <c r="O1549" s="296"/>
      <c r="P1549" s="296"/>
      <c r="Q1549" s="296"/>
      <c r="AA1549" s="286"/>
      <c r="AB1549" s="286"/>
      <c r="AC1549" s="289"/>
      <c r="AH1549" s="281"/>
      <c r="AI1549" s="281"/>
      <c r="AJ1549" s="281"/>
      <c r="AK1549" s="281"/>
      <c r="AL1549" s="281"/>
      <c r="AN1549" s="113"/>
      <c r="AO1549" s="113"/>
      <c r="AP1549" s="113"/>
      <c r="AQ1549" s="113"/>
      <c r="AR1549" s="113"/>
    </row>
    <row r="1550" spans="10:44">
      <c r="J1550" s="269"/>
      <c r="L1550" s="296"/>
      <c r="M1550" s="296"/>
      <c r="N1550" s="296"/>
      <c r="O1550" s="296"/>
      <c r="P1550" s="296"/>
      <c r="Q1550" s="296"/>
      <c r="AA1550" s="286"/>
      <c r="AB1550" s="286"/>
      <c r="AC1550" s="289"/>
      <c r="AH1550" s="281"/>
      <c r="AI1550" s="281"/>
      <c r="AJ1550" s="281"/>
      <c r="AK1550" s="281"/>
      <c r="AL1550" s="281"/>
      <c r="AN1550" s="113"/>
      <c r="AO1550" s="113"/>
      <c r="AP1550" s="113"/>
      <c r="AQ1550" s="113"/>
      <c r="AR1550" s="113"/>
    </row>
    <row r="1551" spans="10:44">
      <c r="J1551" s="269"/>
      <c r="L1551" s="296"/>
      <c r="M1551" s="296"/>
      <c r="N1551" s="296"/>
      <c r="O1551" s="296"/>
      <c r="P1551" s="296"/>
      <c r="Q1551" s="296"/>
      <c r="AA1551" s="286"/>
      <c r="AB1551" s="286"/>
      <c r="AC1551" s="289"/>
      <c r="AH1551" s="281"/>
      <c r="AI1551" s="281"/>
      <c r="AJ1551" s="281"/>
      <c r="AK1551" s="281"/>
      <c r="AL1551" s="281"/>
      <c r="AN1551" s="113"/>
      <c r="AO1551" s="113"/>
      <c r="AP1551" s="113"/>
      <c r="AQ1551" s="113"/>
      <c r="AR1551" s="113"/>
    </row>
    <row r="1552" spans="10:44">
      <c r="J1552" s="269"/>
      <c r="L1552" s="296"/>
      <c r="M1552" s="296"/>
      <c r="N1552" s="296"/>
      <c r="O1552" s="296"/>
      <c r="P1552" s="296"/>
      <c r="Q1552" s="296"/>
      <c r="AA1552" s="286"/>
      <c r="AB1552" s="286"/>
      <c r="AC1552" s="289"/>
      <c r="AH1552" s="281"/>
      <c r="AI1552" s="281"/>
      <c r="AJ1552" s="281"/>
      <c r="AK1552" s="281"/>
      <c r="AL1552" s="281"/>
      <c r="AN1552" s="113"/>
      <c r="AO1552" s="113"/>
      <c r="AP1552" s="113"/>
      <c r="AQ1552" s="113"/>
      <c r="AR1552" s="113"/>
    </row>
    <row r="1553" spans="10:44">
      <c r="J1553" s="269"/>
      <c r="L1553" s="296"/>
      <c r="M1553" s="296"/>
      <c r="N1553" s="296"/>
      <c r="O1553" s="296"/>
      <c r="P1553" s="296"/>
      <c r="Q1553" s="296"/>
      <c r="AA1553" s="286"/>
      <c r="AB1553" s="286"/>
      <c r="AC1553" s="289"/>
      <c r="AH1553" s="281"/>
      <c r="AI1553" s="281"/>
      <c r="AJ1553" s="281"/>
      <c r="AK1553" s="281"/>
      <c r="AL1553" s="281"/>
      <c r="AN1553" s="113"/>
      <c r="AO1553" s="113"/>
      <c r="AP1553" s="113"/>
      <c r="AQ1553" s="113"/>
      <c r="AR1553" s="113"/>
    </row>
    <row r="1554" spans="10:44">
      <c r="J1554" s="269"/>
      <c r="L1554" s="296"/>
      <c r="M1554" s="296"/>
      <c r="N1554" s="296"/>
      <c r="O1554" s="296"/>
      <c r="P1554" s="296"/>
      <c r="Q1554" s="296"/>
      <c r="AA1554" s="286"/>
      <c r="AB1554" s="286"/>
      <c r="AC1554" s="289"/>
      <c r="AH1554" s="281"/>
      <c r="AI1554" s="281"/>
      <c r="AJ1554" s="281"/>
      <c r="AK1554" s="281"/>
      <c r="AL1554" s="281"/>
      <c r="AN1554" s="113"/>
      <c r="AO1554" s="113"/>
      <c r="AP1554" s="113"/>
      <c r="AQ1554" s="113"/>
      <c r="AR1554" s="113"/>
    </row>
    <row r="1555" spans="10:44">
      <c r="J1555" s="269"/>
      <c r="L1555" s="296"/>
      <c r="M1555" s="296"/>
      <c r="N1555" s="296"/>
      <c r="O1555" s="296"/>
      <c r="P1555" s="296"/>
      <c r="Q1555" s="296"/>
      <c r="AA1555" s="286"/>
      <c r="AB1555" s="286"/>
      <c r="AC1555" s="289"/>
      <c r="AH1555" s="281"/>
      <c r="AI1555" s="281"/>
      <c r="AJ1555" s="281"/>
      <c r="AK1555" s="281"/>
      <c r="AL1555" s="281"/>
      <c r="AN1555" s="113"/>
      <c r="AO1555" s="113"/>
      <c r="AP1555" s="113"/>
      <c r="AQ1555" s="113"/>
      <c r="AR1555" s="113"/>
    </row>
    <row r="1556" spans="10:44">
      <c r="J1556" s="269"/>
      <c r="L1556" s="296"/>
      <c r="M1556" s="296"/>
      <c r="N1556" s="296"/>
      <c r="O1556" s="296"/>
      <c r="P1556" s="296"/>
      <c r="Q1556" s="296"/>
      <c r="AA1556" s="286"/>
      <c r="AB1556" s="286"/>
      <c r="AC1556" s="289"/>
      <c r="AH1556" s="281"/>
      <c r="AI1556" s="281"/>
      <c r="AJ1556" s="281"/>
      <c r="AK1556" s="281"/>
      <c r="AL1556" s="281"/>
      <c r="AN1556" s="113"/>
      <c r="AO1556" s="113"/>
      <c r="AP1556" s="113"/>
      <c r="AQ1556" s="113"/>
      <c r="AR1556" s="113"/>
    </row>
    <row r="1557" spans="10:44">
      <c r="J1557" s="269"/>
      <c r="L1557" s="296"/>
      <c r="M1557" s="296"/>
      <c r="N1557" s="296"/>
      <c r="O1557" s="296"/>
      <c r="P1557" s="296"/>
      <c r="Q1557" s="296"/>
      <c r="AA1557" s="286"/>
      <c r="AB1557" s="286"/>
      <c r="AC1557" s="289"/>
      <c r="AH1557" s="281"/>
      <c r="AI1557" s="281"/>
      <c r="AJ1557" s="281"/>
      <c r="AK1557" s="281"/>
      <c r="AL1557" s="281"/>
      <c r="AN1557" s="113"/>
      <c r="AO1557" s="113"/>
      <c r="AP1557" s="113"/>
      <c r="AQ1557" s="113"/>
      <c r="AR1557" s="113"/>
    </row>
    <row r="1558" spans="10:44">
      <c r="J1558" s="269"/>
      <c r="L1558" s="296"/>
      <c r="M1558" s="296"/>
      <c r="N1558" s="296"/>
      <c r="O1558" s="296"/>
      <c r="P1558" s="296"/>
      <c r="Q1558" s="296"/>
      <c r="AA1558" s="286"/>
      <c r="AB1558" s="286"/>
      <c r="AC1558" s="289"/>
      <c r="AH1558" s="281"/>
      <c r="AI1558" s="281"/>
      <c r="AJ1558" s="281"/>
      <c r="AK1558" s="281"/>
      <c r="AL1558" s="281"/>
      <c r="AN1558" s="113"/>
      <c r="AO1558" s="113"/>
      <c r="AP1558" s="113"/>
      <c r="AQ1558" s="113"/>
      <c r="AR1558" s="113"/>
    </row>
    <row r="1559" spans="10:44">
      <c r="J1559" s="269"/>
      <c r="L1559" s="296"/>
      <c r="M1559" s="296"/>
      <c r="N1559" s="296"/>
      <c r="O1559" s="296"/>
      <c r="P1559" s="296"/>
      <c r="Q1559" s="296"/>
      <c r="AA1559" s="286"/>
      <c r="AB1559" s="286"/>
      <c r="AC1559" s="289"/>
      <c r="AH1559" s="281"/>
      <c r="AI1559" s="281"/>
      <c r="AJ1559" s="281"/>
      <c r="AK1559" s="281"/>
      <c r="AL1559" s="281"/>
      <c r="AN1559" s="113"/>
      <c r="AO1559" s="113"/>
      <c r="AP1559" s="113"/>
      <c r="AQ1559" s="113"/>
      <c r="AR1559" s="113"/>
    </row>
    <row r="1560" spans="10:44">
      <c r="J1560" s="269"/>
      <c r="L1560" s="296"/>
      <c r="M1560" s="296"/>
      <c r="N1560" s="296"/>
      <c r="O1560" s="296"/>
      <c r="P1560" s="296"/>
      <c r="Q1560" s="296"/>
      <c r="AA1560" s="286"/>
      <c r="AB1560" s="286"/>
      <c r="AC1560" s="289"/>
      <c r="AH1560" s="281"/>
      <c r="AI1560" s="281"/>
      <c r="AJ1560" s="281"/>
      <c r="AK1560" s="281"/>
      <c r="AL1560" s="281"/>
      <c r="AN1560" s="113"/>
      <c r="AO1560" s="113"/>
      <c r="AP1560" s="113"/>
      <c r="AQ1560" s="113"/>
      <c r="AR1560" s="113"/>
    </row>
    <row r="1561" spans="10:44">
      <c r="J1561" s="269"/>
      <c r="L1561" s="296"/>
      <c r="M1561" s="296"/>
      <c r="N1561" s="296"/>
      <c r="O1561" s="296"/>
      <c r="P1561" s="296"/>
      <c r="Q1561" s="296"/>
      <c r="AA1561" s="286"/>
      <c r="AB1561" s="286"/>
      <c r="AC1561" s="289"/>
      <c r="AH1561" s="281"/>
      <c r="AI1561" s="281"/>
      <c r="AJ1561" s="281"/>
      <c r="AK1561" s="281"/>
      <c r="AL1561" s="281"/>
      <c r="AN1561" s="113"/>
      <c r="AO1561" s="113"/>
      <c r="AP1561" s="113"/>
      <c r="AQ1561" s="113"/>
      <c r="AR1561" s="113"/>
    </row>
    <row r="1562" spans="10:44">
      <c r="J1562" s="269"/>
      <c r="L1562" s="296"/>
      <c r="M1562" s="296"/>
      <c r="N1562" s="296"/>
      <c r="O1562" s="296"/>
      <c r="P1562" s="296"/>
      <c r="Q1562" s="296"/>
      <c r="AA1562" s="286"/>
      <c r="AB1562" s="286"/>
      <c r="AC1562" s="289"/>
      <c r="AH1562" s="281"/>
      <c r="AI1562" s="281"/>
      <c r="AJ1562" s="281"/>
      <c r="AK1562" s="281"/>
      <c r="AL1562" s="281"/>
      <c r="AN1562" s="113"/>
      <c r="AO1562" s="113"/>
      <c r="AP1562" s="113"/>
      <c r="AQ1562" s="113"/>
      <c r="AR1562" s="113"/>
    </row>
    <row r="1563" spans="10:44">
      <c r="J1563" s="269"/>
      <c r="L1563" s="296"/>
      <c r="M1563" s="296"/>
      <c r="N1563" s="296"/>
      <c r="O1563" s="296"/>
      <c r="P1563" s="296"/>
      <c r="Q1563" s="296"/>
      <c r="AA1563" s="286"/>
      <c r="AB1563" s="286"/>
      <c r="AC1563" s="289"/>
      <c r="AH1563" s="281"/>
      <c r="AI1563" s="281"/>
      <c r="AJ1563" s="281"/>
      <c r="AK1563" s="281"/>
      <c r="AL1563" s="281"/>
      <c r="AN1563" s="113"/>
      <c r="AO1563" s="113"/>
      <c r="AP1563" s="113"/>
      <c r="AQ1563" s="113"/>
      <c r="AR1563" s="113"/>
    </row>
    <row r="1564" spans="10:44">
      <c r="J1564" s="269"/>
      <c r="L1564" s="296"/>
      <c r="M1564" s="296"/>
      <c r="N1564" s="296"/>
      <c r="O1564" s="296"/>
      <c r="P1564" s="296"/>
      <c r="Q1564" s="296"/>
      <c r="AA1564" s="286"/>
      <c r="AB1564" s="286"/>
      <c r="AC1564" s="289"/>
      <c r="AH1564" s="281"/>
      <c r="AI1564" s="281"/>
      <c r="AJ1564" s="281"/>
      <c r="AK1564" s="281"/>
      <c r="AL1564" s="281"/>
      <c r="AN1564" s="113"/>
      <c r="AO1564" s="113"/>
      <c r="AP1564" s="113"/>
      <c r="AQ1564" s="113"/>
      <c r="AR1564" s="113"/>
    </row>
    <row r="1565" spans="10:44">
      <c r="J1565" s="269"/>
      <c r="L1565" s="296"/>
      <c r="M1565" s="296"/>
      <c r="N1565" s="296"/>
      <c r="O1565" s="296"/>
      <c r="P1565" s="296"/>
      <c r="Q1565" s="296"/>
      <c r="AA1565" s="286"/>
      <c r="AB1565" s="286"/>
      <c r="AC1565" s="289"/>
      <c r="AH1565" s="281"/>
      <c r="AI1565" s="281"/>
      <c r="AJ1565" s="281"/>
      <c r="AK1565" s="281"/>
      <c r="AL1565" s="281"/>
      <c r="AN1565" s="113"/>
      <c r="AO1565" s="113"/>
      <c r="AP1565" s="113"/>
      <c r="AQ1565" s="113"/>
      <c r="AR1565" s="113"/>
    </row>
    <row r="1566" spans="10:44">
      <c r="J1566" s="269"/>
      <c r="L1566" s="296"/>
      <c r="M1566" s="296"/>
      <c r="N1566" s="296"/>
      <c r="O1566" s="296"/>
      <c r="P1566" s="296"/>
      <c r="Q1566" s="296"/>
      <c r="AA1566" s="286"/>
      <c r="AB1566" s="286"/>
      <c r="AC1566" s="289"/>
      <c r="AH1566" s="281"/>
      <c r="AI1566" s="281"/>
      <c r="AJ1566" s="281"/>
      <c r="AK1566" s="281"/>
      <c r="AL1566" s="281"/>
      <c r="AN1566" s="113"/>
      <c r="AO1566" s="113"/>
      <c r="AP1566" s="113"/>
      <c r="AQ1566" s="113"/>
      <c r="AR1566" s="113"/>
    </row>
    <row r="1567" spans="10:44">
      <c r="J1567" s="269"/>
      <c r="L1567" s="296"/>
      <c r="M1567" s="296"/>
      <c r="N1567" s="296"/>
      <c r="O1567" s="296"/>
      <c r="P1567" s="296"/>
      <c r="Q1567" s="296"/>
      <c r="AA1567" s="286"/>
      <c r="AB1567" s="286"/>
      <c r="AC1567" s="289"/>
      <c r="AH1567" s="281"/>
      <c r="AI1567" s="281"/>
      <c r="AJ1567" s="281"/>
      <c r="AK1567" s="281"/>
      <c r="AL1567" s="281"/>
      <c r="AN1567" s="113"/>
      <c r="AO1567" s="113"/>
      <c r="AP1567" s="113"/>
      <c r="AQ1567" s="113"/>
      <c r="AR1567" s="113"/>
    </row>
    <row r="1568" spans="10:44">
      <c r="J1568" s="269"/>
      <c r="L1568" s="296"/>
      <c r="M1568" s="296"/>
      <c r="N1568" s="296"/>
      <c r="O1568" s="296"/>
      <c r="P1568" s="296"/>
      <c r="Q1568" s="296"/>
      <c r="AA1568" s="286"/>
      <c r="AB1568" s="286"/>
      <c r="AC1568" s="289"/>
      <c r="AH1568" s="281"/>
      <c r="AI1568" s="281"/>
      <c r="AJ1568" s="281"/>
      <c r="AK1568" s="281"/>
      <c r="AL1568" s="281"/>
      <c r="AN1568" s="113"/>
      <c r="AO1568" s="113"/>
      <c r="AP1568" s="113"/>
      <c r="AQ1568" s="113"/>
      <c r="AR1568" s="113"/>
    </row>
    <row r="1569" spans="10:44">
      <c r="J1569" s="269"/>
      <c r="L1569" s="296"/>
      <c r="M1569" s="296"/>
      <c r="N1569" s="296"/>
      <c r="O1569" s="296"/>
      <c r="P1569" s="296"/>
      <c r="Q1569" s="296"/>
      <c r="AA1569" s="286"/>
      <c r="AB1569" s="286"/>
      <c r="AC1569" s="289"/>
      <c r="AH1569" s="281"/>
      <c r="AI1569" s="281"/>
      <c r="AJ1569" s="281"/>
      <c r="AK1569" s="281"/>
      <c r="AL1569" s="281"/>
      <c r="AN1569" s="113"/>
      <c r="AO1569" s="113"/>
      <c r="AP1569" s="113"/>
      <c r="AQ1569" s="113"/>
      <c r="AR1569" s="113"/>
    </row>
    <row r="1570" spans="10:44">
      <c r="J1570" s="269"/>
      <c r="L1570" s="296"/>
      <c r="M1570" s="296"/>
      <c r="N1570" s="296"/>
      <c r="O1570" s="296"/>
      <c r="P1570" s="296"/>
      <c r="Q1570" s="296"/>
      <c r="AA1570" s="286"/>
      <c r="AB1570" s="286"/>
      <c r="AC1570" s="289"/>
      <c r="AH1570" s="281"/>
      <c r="AI1570" s="281"/>
      <c r="AJ1570" s="281"/>
      <c r="AK1570" s="281"/>
      <c r="AL1570" s="281"/>
      <c r="AN1570" s="113"/>
      <c r="AO1570" s="113"/>
      <c r="AP1570" s="113"/>
      <c r="AQ1570" s="113"/>
      <c r="AR1570" s="113"/>
    </row>
    <row r="1571" spans="10:44">
      <c r="J1571" s="269"/>
      <c r="L1571" s="296"/>
      <c r="M1571" s="296"/>
      <c r="N1571" s="296"/>
      <c r="O1571" s="296"/>
      <c r="P1571" s="296"/>
      <c r="Q1571" s="296"/>
      <c r="AA1571" s="286"/>
      <c r="AB1571" s="286"/>
      <c r="AC1571" s="289"/>
      <c r="AH1571" s="281"/>
      <c r="AI1571" s="281"/>
      <c r="AJ1571" s="281"/>
      <c r="AK1571" s="281"/>
      <c r="AL1571" s="281"/>
      <c r="AN1571" s="113"/>
      <c r="AO1571" s="113"/>
      <c r="AP1571" s="113"/>
      <c r="AQ1571" s="113"/>
      <c r="AR1571" s="113"/>
    </row>
    <row r="1572" spans="10:44">
      <c r="J1572" s="269"/>
      <c r="L1572" s="296"/>
      <c r="M1572" s="296"/>
      <c r="N1572" s="296"/>
      <c r="O1572" s="296"/>
      <c r="P1572" s="296"/>
      <c r="Q1572" s="296"/>
      <c r="AA1572" s="286"/>
      <c r="AB1572" s="286"/>
      <c r="AC1572" s="289"/>
      <c r="AH1572" s="281"/>
      <c r="AI1572" s="281"/>
      <c r="AJ1572" s="281"/>
      <c r="AK1572" s="281"/>
      <c r="AL1572" s="281"/>
      <c r="AN1572" s="113"/>
      <c r="AO1572" s="113"/>
      <c r="AP1572" s="113"/>
      <c r="AQ1572" s="113"/>
      <c r="AR1572" s="113"/>
    </row>
    <row r="1573" spans="10:44">
      <c r="J1573" s="269"/>
      <c r="L1573" s="296"/>
      <c r="M1573" s="296"/>
      <c r="N1573" s="296"/>
      <c r="O1573" s="296"/>
      <c r="P1573" s="296"/>
      <c r="Q1573" s="296"/>
      <c r="AA1573" s="286"/>
      <c r="AB1573" s="286"/>
      <c r="AC1573" s="289"/>
      <c r="AH1573" s="281"/>
      <c r="AI1573" s="281"/>
      <c r="AJ1573" s="281"/>
      <c r="AK1573" s="281"/>
      <c r="AL1573" s="281"/>
      <c r="AN1573" s="113"/>
      <c r="AO1573" s="113"/>
      <c r="AP1573" s="113"/>
      <c r="AQ1573" s="113"/>
      <c r="AR1573" s="113"/>
    </row>
    <row r="1574" spans="10:44">
      <c r="J1574" s="269"/>
      <c r="L1574" s="296"/>
      <c r="M1574" s="296"/>
      <c r="N1574" s="296"/>
      <c r="O1574" s="296"/>
      <c r="P1574" s="296"/>
      <c r="Q1574" s="296"/>
      <c r="AA1574" s="286"/>
      <c r="AB1574" s="286"/>
      <c r="AC1574" s="289"/>
      <c r="AH1574" s="281"/>
      <c r="AI1574" s="281"/>
      <c r="AJ1574" s="281"/>
      <c r="AK1574" s="281"/>
      <c r="AL1574" s="281"/>
      <c r="AN1574" s="113"/>
      <c r="AO1574" s="113"/>
      <c r="AP1574" s="113"/>
      <c r="AQ1574" s="113"/>
      <c r="AR1574" s="113"/>
    </row>
    <row r="1575" spans="10:44">
      <c r="J1575" s="269"/>
      <c r="L1575" s="296"/>
      <c r="M1575" s="296"/>
      <c r="N1575" s="296"/>
      <c r="O1575" s="296"/>
      <c r="P1575" s="296"/>
      <c r="Q1575" s="296"/>
      <c r="AA1575" s="286"/>
      <c r="AB1575" s="286"/>
      <c r="AC1575" s="289"/>
      <c r="AH1575" s="281"/>
      <c r="AI1575" s="281"/>
      <c r="AJ1575" s="281"/>
      <c r="AK1575" s="281"/>
      <c r="AL1575" s="281"/>
      <c r="AN1575" s="113"/>
      <c r="AO1575" s="113"/>
      <c r="AP1575" s="113"/>
      <c r="AQ1575" s="113"/>
      <c r="AR1575" s="113"/>
    </row>
    <row r="1576" spans="10:44">
      <c r="J1576" s="269"/>
      <c r="L1576" s="296"/>
      <c r="M1576" s="296"/>
      <c r="N1576" s="296"/>
      <c r="O1576" s="296"/>
      <c r="P1576" s="296"/>
      <c r="Q1576" s="296"/>
      <c r="AA1576" s="286"/>
      <c r="AB1576" s="286"/>
      <c r="AC1576" s="289"/>
      <c r="AH1576" s="281"/>
      <c r="AI1576" s="281"/>
      <c r="AJ1576" s="281"/>
      <c r="AK1576" s="281"/>
      <c r="AL1576" s="281"/>
      <c r="AN1576" s="113"/>
      <c r="AO1576" s="113"/>
      <c r="AP1576" s="113"/>
      <c r="AQ1576" s="113"/>
      <c r="AR1576" s="113"/>
    </row>
    <row r="1577" spans="10:44">
      <c r="J1577" s="269"/>
      <c r="L1577" s="296"/>
      <c r="M1577" s="296"/>
      <c r="N1577" s="296"/>
      <c r="O1577" s="296"/>
      <c r="P1577" s="296"/>
      <c r="Q1577" s="296"/>
      <c r="AA1577" s="286"/>
      <c r="AB1577" s="286"/>
      <c r="AC1577" s="289"/>
      <c r="AH1577" s="281"/>
      <c r="AI1577" s="281"/>
      <c r="AJ1577" s="281"/>
      <c r="AK1577" s="281"/>
      <c r="AL1577" s="281"/>
      <c r="AN1577" s="113"/>
      <c r="AO1577" s="113"/>
      <c r="AP1577" s="113"/>
      <c r="AQ1577" s="113"/>
      <c r="AR1577" s="113"/>
    </row>
    <row r="1578" spans="10:44">
      <c r="J1578" s="269"/>
      <c r="L1578" s="296"/>
      <c r="M1578" s="296"/>
      <c r="N1578" s="296"/>
      <c r="O1578" s="296"/>
      <c r="P1578" s="296"/>
      <c r="Q1578" s="296"/>
      <c r="AA1578" s="286"/>
      <c r="AB1578" s="286"/>
      <c r="AC1578" s="289"/>
      <c r="AH1578" s="281"/>
      <c r="AI1578" s="281"/>
      <c r="AJ1578" s="281"/>
      <c r="AK1578" s="281"/>
      <c r="AL1578" s="281"/>
      <c r="AN1578" s="113"/>
      <c r="AO1578" s="113"/>
      <c r="AP1578" s="113"/>
      <c r="AQ1578" s="113"/>
      <c r="AR1578" s="113"/>
    </row>
    <row r="1579" spans="10:44">
      <c r="J1579" s="269"/>
      <c r="L1579" s="296"/>
      <c r="M1579" s="296"/>
      <c r="N1579" s="296"/>
      <c r="O1579" s="296"/>
      <c r="P1579" s="296"/>
      <c r="Q1579" s="296"/>
      <c r="AA1579" s="286"/>
      <c r="AB1579" s="286"/>
      <c r="AC1579" s="289"/>
      <c r="AH1579" s="281"/>
      <c r="AI1579" s="281"/>
      <c r="AJ1579" s="281"/>
      <c r="AK1579" s="281"/>
      <c r="AL1579" s="281"/>
      <c r="AN1579" s="113"/>
      <c r="AO1579" s="113"/>
      <c r="AP1579" s="113"/>
      <c r="AQ1579" s="113"/>
      <c r="AR1579" s="113"/>
    </row>
    <row r="1580" spans="10:44">
      <c r="J1580" s="269"/>
      <c r="L1580" s="296"/>
      <c r="M1580" s="296"/>
      <c r="N1580" s="296"/>
      <c r="O1580" s="296"/>
      <c r="P1580" s="296"/>
      <c r="Q1580" s="296"/>
      <c r="AA1580" s="286"/>
      <c r="AB1580" s="286"/>
      <c r="AC1580" s="289"/>
      <c r="AH1580" s="281"/>
      <c r="AI1580" s="281"/>
      <c r="AJ1580" s="281"/>
      <c r="AK1580" s="281"/>
      <c r="AL1580" s="281"/>
      <c r="AN1580" s="113"/>
      <c r="AO1580" s="113"/>
      <c r="AP1580" s="113"/>
      <c r="AQ1580" s="113"/>
      <c r="AR1580" s="113"/>
    </row>
    <row r="1581" spans="10:44">
      <c r="J1581" s="269"/>
      <c r="L1581" s="296"/>
      <c r="M1581" s="296"/>
      <c r="N1581" s="296"/>
      <c r="O1581" s="296"/>
      <c r="P1581" s="296"/>
      <c r="Q1581" s="296"/>
      <c r="AA1581" s="286"/>
      <c r="AB1581" s="286"/>
      <c r="AC1581" s="289"/>
      <c r="AH1581" s="281"/>
      <c r="AI1581" s="281"/>
      <c r="AJ1581" s="281"/>
      <c r="AK1581" s="281"/>
      <c r="AL1581" s="281"/>
      <c r="AN1581" s="113"/>
      <c r="AO1581" s="113"/>
      <c r="AP1581" s="113"/>
      <c r="AQ1581" s="113"/>
      <c r="AR1581" s="113"/>
    </row>
    <row r="1582" spans="10:44">
      <c r="J1582" s="269"/>
      <c r="L1582" s="296"/>
      <c r="M1582" s="296"/>
      <c r="N1582" s="296"/>
      <c r="O1582" s="296"/>
      <c r="P1582" s="296"/>
      <c r="Q1582" s="296"/>
      <c r="AA1582" s="286"/>
      <c r="AB1582" s="286"/>
      <c r="AC1582" s="289"/>
      <c r="AH1582" s="281"/>
      <c r="AI1582" s="281"/>
      <c r="AJ1582" s="281"/>
      <c r="AK1582" s="281"/>
      <c r="AL1582" s="281"/>
      <c r="AN1582" s="113"/>
      <c r="AO1582" s="113"/>
      <c r="AP1582" s="113"/>
      <c r="AQ1582" s="113"/>
      <c r="AR1582" s="113"/>
    </row>
    <row r="1583" spans="10:44">
      <c r="J1583" s="269"/>
      <c r="L1583" s="296"/>
      <c r="M1583" s="296"/>
      <c r="N1583" s="296"/>
      <c r="O1583" s="296"/>
      <c r="P1583" s="296"/>
      <c r="Q1583" s="296"/>
      <c r="AA1583" s="286"/>
      <c r="AB1583" s="286"/>
      <c r="AC1583" s="289"/>
      <c r="AH1583" s="281"/>
      <c r="AI1583" s="281"/>
      <c r="AJ1583" s="281"/>
      <c r="AK1583" s="281"/>
      <c r="AL1583" s="281"/>
      <c r="AN1583" s="113"/>
      <c r="AO1583" s="113"/>
      <c r="AP1583" s="113"/>
      <c r="AQ1583" s="113"/>
      <c r="AR1583" s="113"/>
    </row>
    <row r="1584" spans="10:44">
      <c r="J1584" s="269"/>
      <c r="L1584" s="296"/>
      <c r="M1584" s="296"/>
      <c r="N1584" s="296"/>
      <c r="O1584" s="296"/>
      <c r="P1584" s="296"/>
      <c r="Q1584" s="296"/>
      <c r="AA1584" s="286"/>
      <c r="AB1584" s="286"/>
      <c r="AC1584" s="289"/>
      <c r="AH1584" s="281"/>
      <c r="AI1584" s="281"/>
      <c r="AJ1584" s="281"/>
      <c r="AK1584" s="281"/>
      <c r="AL1584" s="281"/>
      <c r="AN1584" s="113"/>
      <c r="AO1584" s="113"/>
      <c r="AP1584" s="113"/>
      <c r="AQ1584" s="113"/>
      <c r="AR1584" s="113"/>
    </row>
    <row r="1585" spans="10:44">
      <c r="J1585" s="269"/>
      <c r="L1585" s="296"/>
      <c r="M1585" s="296"/>
      <c r="N1585" s="296"/>
      <c r="O1585" s="296"/>
      <c r="P1585" s="296"/>
      <c r="Q1585" s="296"/>
      <c r="AA1585" s="286"/>
      <c r="AB1585" s="286"/>
      <c r="AC1585" s="289"/>
      <c r="AH1585" s="281"/>
      <c r="AI1585" s="281"/>
      <c r="AJ1585" s="281"/>
      <c r="AK1585" s="281"/>
      <c r="AL1585" s="281"/>
      <c r="AN1585" s="113"/>
      <c r="AO1585" s="113"/>
      <c r="AP1585" s="113"/>
      <c r="AQ1585" s="113"/>
      <c r="AR1585" s="113"/>
    </row>
    <row r="1586" spans="10:44">
      <c r="J1586" s="269"/>
      <c r="L1586" s="296"/>
      <c r="M1586" s="296"/>
      <c r="N1586" s="296"/>
      <c r="O1586" s="296"/>
      <c r="P1586" s="296"/>
      <c r="Q1586" s="296"/>
      <c r="AA1586" s="286"/>
      <c r="AB1586" s="286"/>
      <c r="AC1586" s="289"/>
      <c r="AH1586" s="281"/>
      <c r="AI1586" s="281"/>
      <c r="AJ1586" s="281"/>
      <c r="AK1586" s="281"/>
      <c r="AL1586" s="281"/>
      <c r="AN1586" s="113"/>
      <c r="AO1586" s="113"/>
      <c r="AP1586" s="113"/>
      <c r="AQ1586" s="113"/>
      <c r="AR1586" s="113"/>
    </row>
    <row r="1587" spans="10:44">
      <c r="J1587" s="269"/>
      <c r="L1587" s="296"/>
      <c r="M1587" s="296"/>
      <c r="N1587" s="296"/>
      <c r="O1587" s="296"/>
      <c r="P1587" s="296"/>
      <c r="Q1587" s="296"/>
      <c r="AA1587" s="286"/>
      <c r="AB1587" s="286"/>
      <c r="AC1587" s="289"/>
      <c r="AH1587" s="281"/>
      <c r="AI1587" s="281"/>
      <c r="AJ1587" s="281"/>
      <c r="AK1587" s="281"/>
      <c r="AL1587" s="281"/>
      <c r="AN1587" s="113"/>
      <c r="AO1587" s="113"/>
      <c r="AP1587" s="113"/>
      <c r="AQ1587" s="113"/>
      <c r="AR1587" s="113"/>
    </row>
    <row r="1588" spans="10:44">
      <c r="J1588" s="269"/>
      <c r="L1588" s="296"/>
      <c r="M1588" s="296"/>
      <c r="N1588" s="296"/>
      <c r="O1588" s="296"/>
      <c r="P1588" s="296"/>
      <c r="Q1588" s="296"/>
      <c r="AA1588" s="286"/>
      <c r="AB1588" s="286"/>
      <c r="AC1588" s="289"/>
      <c r="AH1588" s="281"/>
      <c r="AI1588" s="281"/>
      <c r="AJ1588" s="281"/>
      <c r="AK1588" s="281"/>
      <c r="AL1588" s="281"/>
      <c r="AN1588" s="113"/>
      <c r="AO1588" s="113"/>
      <c r="AP1588" s="113"/>
      <c r="AQ1588" s="113"/>
      <c r="AR1588" s="113"/>
    </row>
    <row r="1589" spans="10:44">
      <c r="J1589" s="269"/>
      <c r="L1589" s="296"/>
      <c r="M1589" s="296"/>
      <c r="N1589" s="296"/>
      <c r="O1589" s="296"/>
      <c r="P1589" s="296"/>
      <c r="Q1589" s="296"/>
      <c r="AA1589" s="286"/>
      <c r="AB1589" s="286"/>
      <c r="AC1589" s="289"/>
      <c r="AH1589" s="281"/>
      <c r="AI1589" s="281"/>
      <c r="AJ1589" s="281"/>
      <c r="AK1589" s="281"/>
      <c r="AL1589" s="281"/>
      <c r="AN1589" s="113"/>
      <c r="AO1589" s="113"/>
      <c r="AP1589" s="113"/>
      <c r="AQ1589" s="113"/>
      <c r="AR1589" s="113"/>
    </row>
    <row r="1590" spans="10:44">
      <c r="J1590" s="269"/>
      <c r="L1590" s="296"/>
      <c r="M1590" s="296"/>
      <c r="N1590" s="296"/>
      <c r="O1590" s="296"/>
      <c r="P1590" s="296"/>
      <c r="Q1590" s="296"/>
      <c r="AA1590" s="286"/>
      <c r="AB1590" s="286"/>
      <c r="AC1590" s="289"/>
      <c r="AH1590" s="281"/>
      <c r="AI1590" s="281"/>
      <c r="AJ1590" s="281"/>
      <c r="AK1590" s="281"/>
      <c r="AL1590" s="281"/>
      <c r="AN1590" s="113"/>
      <c r="AO1590" s="113"/>
      <c r="AP1590" s="113"/>
      <c r="AQ1590" s="113"/>
      <c r="AR1590" s="113"/>
    </row>
    <row r="1591" spans="10:44">
      <c r="J1591" s="269"/>
      <c r="L1591" s="296"/>
      <c r="M1591" s="296"/>
      <c r="N1591" s="296"/>
      <c r="O1591" s="296"/>
      <c r="P1591" s="296"/>
      <c r="Q1591" s="296"/>
      <c r="AA1591" s="286"/>
      <c r="AB1591" s="286"/>
      <c r="AC1591" s="289"/>
      <c r="AH1591" s="281"/>
      <c r="AI1591" s="281"/>
      <c r="AJ1591" s="281"/>
      <c r="AK1591" s="281"/>
      <c r="AL1591" s="281"/>
      <c r="AN1591" s="113"/>
      <c r="AO1591" s="113"/>
      <c r="AP1591" s="113"/>
      <c r="AQ1591" s="113"/>
      <c r="AR1591" s="113"/>
    </row>
    <row r="1592" spans="10:44">
      <c r="J1592" s="269"/>
      <c r="L1592" s="296"/>
      <c r="M1592" s="296"/>
      <c r="N1592" s="296"/>
      <c r="O1592" s="296"/>
      <c r="P1592" s="296"/>
      <c r="Q1592" s="296"/>
      <c r="AA1592" s="286"/>
      <c r="AB1592" s="286"/>
      <c r="AC1592" s="289"/>
      <c r="AH1592" s="281"/>
      <c r="AI1592" s="281"/>
      <c r="AJ1592" s="281"/>
      <c r="AK1592" s="281"/>
      <c r="AL1592" s="281"/>
      <c r="AN1592" s="113"/>
      <c r="AO1592" s="113"/>
      <c r="AP1592" s="113"/>
      <c r="AQ1592" s="113"/>
      <c r="AR1592" s="113"/>
    </row>
    <row r="1593" spans="10:44">
      <c r="J1593" s="269"/>
      <c r="L1593" s="296"/>
      <c r="M1593" s="296"/>
      <c r="N1593" s="296"/>
      <c r="O1593" s="296"/>
      <c r="P1593" s="296"/>
      <c r="Q1593" s="296"/>
      <c r="AA1593" s="286"/>
      <c r="AB1593" s="286"/>
      <c r="AC1593" s="289"/>
      <c r="AH1593" s="281"/>
      <c r="AI1593" s="281"/>
      <c r="AJ1593" s="281"/>
      <c r="AK1593" s="281"/>
      <c r="AL1593" s="281"/>
      <c r="AN1593" s="113"/>
      <c r="AO1593" s="113"/>
      <c r="AP1593" s="113"/>
      <c r="AQ1593" s="113"/>
      <c r="AR1593" s="113"/>
    </row>
    <row r="1594" spans="10:44">
      <c r="J1594" s="269"/>
      <c r="L1594" s="296"/>
      <c r="M1594" s="296"/>
      <c r="N1594" s="296"/>
      <c r="O1594" s="296"/>
      <c r="P1594" s="296"/>
      <c r="Q1594" s="296"/>
      <c r="AA1594" s="286"/>
      <c r="AB1594" s="286"/>
      <c r="AC1594" s="289"/>
      <c r="AH1594" s="281"/>
      <c r="AI1594" s="281"/>
      <c r="AJ1594" s="281"/>
      <c r="AK1594" s="281"/>
      <c r="AL1594" s="281"/>
      <c r="AN1594" s="113"/>
      <c r="AO1594" s="113"/>
      <c r="AP1594" s="113"/>
      <c r="AQ1594" s="113"/>
      <c r="AR1594" s="113"/>
    </row>
    <row r="1595" spans="10:44">
      <c r="J1595" s="269"/>
      <c r="L1595" s="296"/>
      <c r="M1595" s="296"/>
      <c r="N1595" s="296"/>
      <c r="O1595" s="296"/>
      <c r="P1595" s="296"/>
      <c r="Q1595" s="296"/>
      <c r="AA1595" s="286"/>
      <c r="AB1595" s="286"/>
      <c r="AC1595" s="289"/>
      <c r="AH1595" s="281"/>
      <c r="AI1595" s="281"/>
      <c r="AJ1595" s="281"/>
      <c r="AK1595" s="281"/>
      <c r="AL1595" s="281"/>
      <c r="AN1595" s="113"/>
      <c r="AO1595" s="113"/>
      <c r="AP1595" s="113"/>
      <c r="AQ1595" s="113"/>
      <c r="AR1595" s="113"/>
    </row>
    <row r="1596" spans="10:44">
      <c r="J1596" s="269"/>
      <c r="L1596" s="296"/>
      <c r="M1596" s="296"/>
      <c r="N1596" s="296"/>
      <c r="O1596" s="296"/>
      <c r="P1596" s="296"/>
      <c r="Q1596" s="296"/>
      <c r="AA1596" s="286"/>
      <c r="AB1596" s="286"/>
      <c r="AC1596" s="289"/>
      <c r="AH1596" s="281"/>
      <c r="AI1596" s="281"/>
      <c r="AJ1596" s="281"/>
      <c r="AK1596" s="281"/>
      <c r="AL1596" s="281"/>
      <c r="AN1596" s="113"/>
      <c r="AO1596" s="113"/>
      <c r="AP1596" s="113"/>
      <c r="AQ1596" s="113"/>
      <c r="AR1596" s="113"/>
    </row>
    <row r="1597" spans="10:44">
      <c r="J1597" s="269"/>
      <c r="L1597" s="296"/>
      <c r="M1597" s="296"/>
      <c r="N1597" s="296"/>
      <c r="O1597" s="296"/>
      <c r="P1597" s="296"/>
      <c r="Q1597" s="296"/>
      <c r="AA1597" s="286"/>
      <c r="AB1597" s="286"/>
      <c r="AC1597" s="289"/>
      <c r="AH1597" s="281"/>
      <c r="AI1597" s="281"/>
      <c r="AJ1597" s="281"/>
      <c r="AK1597" s="281"/>
      <c r="AL1597" s="281"/>
      <c r="AN1597" s="113"/>
      <c r="AO1597" s="113"/>
      <c r="AP1597" s="113"/>
      <c r="AQ1597" s="113"/>
      <c r="AR1597" s="113"/>
    </row>
    <row r="1598" spans="10:44">
      <c r="J1598" s="269"/>
      <c r="L1598" s="296"/>
      <c r="M1598" s="296"/>
      <c r="N1598" s="296"/>
      <c r="O1598" s="296"/>
      <c r="P1598" s="296"/>
      <c r="Q1598" s="296"/>
      <c r="AA1598" s="286"/>
      <c r="AB1598" s="286"/>
      <c r="AC1598" s="289"/>
      <c r="AH1598" s="281"/>
      <c r="AI1598" s="281"/>
      <c r="AJ1598" s="281"/>
      <c r="AK1598" s="281"/>
      <c r="AL1598" s="281"/>
      <c r="AN1598" s="113"/>
      <c r="AO1598" s="113"/>
      <c r="AP1598" s="113"/>
      <c r="AQ1598" s="113"/>
      <c r="AR1598" s="113"/>
    </row>
    <row r="1599" spans="10:44">
      <c r="J1599" s="269"/>
      <c r="L1599" s="296"/>
      <c r="M1599" s="296"/>
      <c r="N1599" s="296"/>
      <c r="O1599" s="296"/>
      <c r="P1599" s="296"/>
      <c r="Q1599" s="296"/>
      <c r="AA1599" s="286"/>
      <c r="AB1599" s="286"/>
      <c r="AC1599" s="289"/>
      <c r="AH1599" s="281"/>
      <c r="AI1599" s="281"/>
      <c r="AJ1599" s="281"/>
      <c r="AK1599" s="281"/>
      <c r="AL1599" s="281"/>
      <c r="AN1599" s="113"/>
      <c r="AO1599" s="113"/>
      <c r="AP1599" s="113"/>
      <c r="AQ1599" s="113"/>
      <c r="AR1599" s="113"/>
    </row>
    <row r="1600" spans="10:44">
      <c r="J1600" s="269"/>
      <c r="L1600" s="296"/>
      <c r="M1600" s="296"/>
      <c r="N1600" s="296"/>
      <c r="O1600" s="296"/>
      <c r="P1600" s="296"/>
      <c r="Q1600" s="296"/>
      <c r="AA1600" s="286"/>
      <c r="AB1600" s="286"/>
      <c r="AC1600" s="289"/>
      <c r="AH1600" s="281"/>
      <c r="AI1600" s="281"/>
      <c r="AJ1600" s="281"/>
      <c r="AK1600" s="281"/>
      <c r="AL1600" s="281"/>
      <c r="AN1600" s="113"/>
      <c r="AO1600" s="113"/>
      <c r="AP1600" s="113"/>
      <c r="AQ1600" s="113"/>
      <c r="AR1600" s="113"/>
    </row>
    <row r="1601" spans="10:44">
      <c r="J1601" s="269"/>
      <c r="L1601" s="296"/>
      <c r="M1601" s="296"/>
      <c r="N1601" s="296"/>
      <c r="O1601" s="296"/>
      <c r="P1601" s="296"/>
      <c r="Q1601" s="296"/>
      <c r="AA1601" s="286"/>
      <c r="AB1601" s="286"/>
      <c r="AC1601" s="289"/>
      <c r="AH1601" s="281"/>
      <c r="AI1601" s="281"/>
      <c r="AJ1601" s="281"/>
      <c r="AK1601" s="281"/>
      <c r="AL1601" s="281"/>
      <c r="AN1601" s="113"/>
      <c r="AO1601" s="113"/>
      <c r="AP1601" s="113"/>
      <c r="AQ1601" s="113"/>
      <c r="AR1601" s="113"/>
    </row>
    <row r="1602" spans="10:44">
      <c r="J1602" s="269"/>
      <c r="L1602" s="296"/>
      <c r="M1602" s="296"/>
      <c r="N1602" s="296"/>
      <c r="O1602" s="296"/>
      <c r="P1602" s="296"/>
      <c r="Q1602" s="296"/>
      <c r="AA1602" s="286"/>
      <c r="AB1602" s="286"/>
      <c r="AC1602" s="289"/>
      <c r="AH1602" s="281"/>
      <c r="AI1602" s="281"/>
      <c r="AJ1602" s="281"/>
      <c r="AK1602" s="281"/>
      <c r="AL1602" s="281"/>
      <c r="AN1602" s="113"/>
      <c r="AO1602" s="113"/>
      <c r="AP1602" s="113"/>
      <c r="AQ1602" s="113"/>
      <c r="AR1602" s="113"/>
    </row>
    <row r="1603" spans="10:44">
      <c r="J1603" s="269"/>
      <c r="L1603" s="296"/>
      <c r="M1603" s="296"/>
      <c r="N1603" s="296"/>
      <c r="O1603" s="296"/>
      <c r="P1603" s="296"/>
      <c r="Q1603" s="296"/>
      <c r="AA1603" s="286"/>
      <c r="AB1603" s="286"/>
      <c r="AC1603" s="289"/>
      <c r="AH1603" s="281"/>
      <c r="AI1603" s="281"/>
      <c r="AJ1603" s="281"/>
      <c r="AK1603" s="281"/>
      <c r="AL1603" s="281"/>
      <c r="AN1603" s="113"/>
      <c r="AO1603" s="113"/>
      <c r="AP1603" s="113"/>
      <c r="AQ1603" s="113"/>
      <c r="AR1603" s="113"/>
    </row>
    <row r="1604" spans="10:44">
      <c r="J1604" s="269"/>
      <c r="L1604" s="296"/>
      <c r="M1604" s="296"/>
      <c r="N1604" s="296"/>
      <c r="O1604" s="296"/>
      <c r="P1604" s="296"/>
      <c r="Q1604" s="296"/>
      <c r="AA1604" s="286"/>
      <c r="AB1604" s="286"/>
      <c r="AC1604" s="289"/>
      <c r="AH1604" s="281"/>
      <c r="AI1604" s="281"/>
      <c r="AJ1604" s="281"/>
      <c r="AK1604" s="281"/>
      <c r="AL1604" s="281"/>
      <c r="AN1604" s="113"/>
      <c r="AO1604" s="113"/>
      <c r="AP1604" s="113"/>
      <c r="AQ1604" s="113"/>
      <c r="AR1604" s="113"/>
    </row>
    <row r="1605" spans="10:44">
      <c r="J1605" s="269"/>
      <c r="L1605" s="296"/>
      <c r="M1605" s="296"/>
      <c r="N1605" s="296"/>
      <c r="O1605" s="296"/>
      <c r="P1605" s="296"/>
      <c r="Q1605" s="296"/>
      <c r="AA1605" s="286"/>
      <c r="AB1605" s="286"/>
      <c r="AC1605" s="289"/>
      <c r="AH1605" s="281"/>
      <c r="AI1605" s="281"/>
      <c r="AJ1605" s="281"/>
      <c r="AK1605" s="281"/>
      <c r="AL1605" s="281"/>
      <c r="AN1605" s="113"/>
      <c r="AO1605" s="113"/>
      <c r="AP1605" s="113"/>
      <c r="AQ1605" s="113"/>
      <c r="AR1605" s="113"/>
    </row>
    <row r="1606" spans="10:44">
      <c r="J1606" s="269"/>
      <c r="L1606" s="296"/>
      <c r="M1606" s="296"/>
      <c r="N1606" s="296"/>
      <c r="O1606" s="296"/>
      <c r="P1606" s="296"/>
      <c r="Q1606" s="296"/>
      <c r="AA1606" s="286"/>
      <c r="AB1606" s="286"/>
      <c r="AC1606" s="289"/>
      <c r="AH1606" s="281"/>
      <c r="AI1606" s="281"/>
      <c r="AJ1606" s="281"/>
      <c r="AK1606" s="281"/>
      <c r="AL1606" s="281"/>
      <c r="AN1606" s="113"/>
      <c r="AO1606" s="113"/>
      <c r="AP1606" s="113"/>
      <c r="AQ1606" s="113"/>
      <c r="AR1606" s="113"/>
    </row>
    <row r="1607" spans="10:44">
      <c r="J1607" s="269"/>
      <c r="L1607" s="296"/>
      <c r="M1607" s="296"/>
      <c r="N1607" s="296"/>
      <c r="O1607" s="296"/>
      <c r="P1607" s="296"/>
      <c r="Q1607" s="296"/>
      <c r="AA1607" s="286"/>
      <c r="AB1607" s="286"/>
      <c r="AC1607" s="289"/>
      <c r="AH1607" s="281"/>
      <c r="AI1607" s="281"/>
      <c r="AJ1607" s="281"/>
      <c r="AK1607" s="281"/>
      <c r="AL1607" s="281"/>
      <c r="AN1607" s="113"/>
      <c r="AO1607" s="113"/>
      <c r="AP1607" s="113"/>
      <c r="AQ1607" s="113"/>
      <c r="AR1607" s="113"/>
    </row>
    <row r="1608" spans="10:44">
      <c r="J1608" s="269"/>
      <c r="L1608" s="296"/>
      <c r="M1608" s="296"/>
      <c r="N1608" s="296"/>
      <c r="O1608" s="296"/>
      <c r="P1608" s="296"/>
      <c r="Q1608" s="296"/>
      <c r="AA1608" s="286"/>
      <c r="AB1608" s="286"/>
      <c r="AC1608" s="289"/>
      <c r="AH1608" s="281"/>
      <c r="AI1608" s="281"/>
      <c r="AJ1608" s="281"/>
      <c r="AK1608" s="281"/>
      <c r="AL1608" s="281"/>
      <c r="AN1608" s="113"/>
      <c r="AO1608" s="113"/>
      <c r="AP1608" s="113"/>
      <c r="AQ1608" s="113"/>
      <c r="AR1608" s="113"/>
    </row>
    <row r="1609" spans="10:44">
      <c r="J1609" s="269"/>
      <c r="L1609" s="296"/>
      <c r="M1609" s="296"/>
      <c r="N1609" s="296"/>
      <c r="O1609" s="296"/>
      <c r="P1609" s="296"/>
      <c r="Q1609" s="296"/>
      <c r="AA1609" s="286"/>
      <c r="AB1609" s="286"/>
      <c r="AC1609" s="289"/>
      <c r="AH1609" s="281"/>
      <c r="AI1609" s="281"/>
      <c r="AJ1609" s="281"/>
      <c r="AK1609" s="281"/>
      <c r="AL1609" s="281"/>
      <c r="AN1609" s="113"/>
      <c r="AO1609" s="113"/>
      <c r="AP1609" s="113"/>
      <c r="AQ1609" s="113"/>
      <c r="AR1609" s="113"/>
    </row>
    <row r="1610" spans="10:44">
      <c r="J1610" s="269"/>
      <c r="L1610" s="296"/>
      <c r="M1610" s="296"/>
      <c r="N1610" s="296"/>
      <c r="O1610" s="296"/>
      <c r="P1610" s="296"/>
      <c r="Q1610" s="296"/>
      <c r="AA1610" s="286"/>
      <c r="AB1610" s="286"/>
      <c r="AC1610" s="289"/>
      <c r="AH1610" s="281"/>
      <c r="AI1610" s="281"/>
      <c r="AJ1610" s="281"/>
      <c r="AK1610" s="281"/>
      <c r="AL1610" s="281"/>
      <c r="AN1610" s="113"/>
      <c r="AO1610" s="113"/>
      <c r="AP1610" s="113"/>
      <c r="AQ1610" s="113"/>
      <c r="AR1610" s="113"/>
    </row>
    <row r="1611" spans="10:44">
      <c r="J1611" s="269"/>
      <c r="L1611" s="296"/>
      <c r="M1611" s="296"/>
      <c r="N1611" s="296"/>
      <c r="O1611" s="296"/>
      <c r="P1611" s="296"/>
      <c r="Q1611" s="296"/>
      <c r="AA1611" s="286"/>
      <c r="AB1611" s="286"/>
      <c r="AC1611" s="289"/>
      <c r="AH1611" s="281"/>
      <c r="AI1611" s="281"/>
      <c r="AJ1611" s="281"/>
      <c r="AK1611" s="281"/>
      <c r="AL1611" s="281"/>
      <c r="AN1611" s="113"/>
      <c r="AO1611" s="113"/>
      <c r="AP1611" s="113"/>
      <c r="AQ1611" s="113"/>
      <c r="AR1611" s="113"/>
    </row>
    <row r="1612" spans="10:44">
      <c r="J1612" s="269"/>
      <c r="L1612" s="296"/>
      <c r="M1612" s="296"/>
      <c r="N1612" s="296"/>
      <c r="O1612" s="296"/>
      <c r="P1612" s="296"/>
      <c r="Q1612" s="296"/>
      <c r="AA1612" s="286"/>
      <c r="AB1612" s="286"/>
      <c r="AC1612" s="289"/>
      <c r="AH1612" s="281"/>
      <c r="AI1612" s="281"/>
      <c r="AJ1612" s="281"/>
      <c r="AK1612" s="281"/>
      <c r="AL1612" s="281"/>
      <c r="AN1612" s="113"/>
      <c r="AO1612" s="113"/>
      <c r="AP1612" s="113"/>
      <c r="AQ1612" s="113"/>
      <c r="AR1612" s="113"/>
    </row>
    <row r="1613" spans="10:44">
      <c r="J1613" s="269"/>
      <c r="L1613" s="296"/>
      <c r="M1613" s="296"/>
      <c r="N1613" s="296"/>
      <c r="O1613" s="296"/>
      <c r="P1613" s="296"/>
      <c r="Q1613" s="296"/>
      <c r="AA1613" s="286"/>
      <c r="AB1613" s="286"/>
      <c r="AC1613" s="289"/>
      <c r="AH1613" s="281"/>
      <c r="AI1613" s="281"/>
      <c r="AJ1613" s="281"/>
      <c r="AK1613" s="281"/>
      <c r="AL1613" s="281"/>
      <c r="AN1613" s="113"/>
      <c r="AO1613" s="113"/>
      <c r="AP1613" s="113"/>
      <c r="AQ1613" s="113"/>
      <c r="AR1613" s="113"/>
    </row>
    <row r="1614" spans="10:44">
      <c r="J1614" s="269"/>
      <c r="L1614" s="296"/>
      <c r="M1614" s="296"/>
      <c r="N1614" s="296"/>
      <c r="O1614" s="296"/>
      <c r="P1614" s="296"/>
      <c r="Q1614" s="296"/>
      <c r="AA1614" s="286"/>
      <c r="AB1614" s="286"/>
      <c r="AC1614" s="289"/>
      <c r="AH1614" s="281"/>
      <c r="AI1614" s="281"/>
      <c r="AJ1614" s="281"/>
      <c r="AK1614" s="281"/>
      <c r="AL1614" s="281"/>
      <c r="AN1614" s="113"/>
      <c r="AO1614" s="113"/>
      <c r="AP1614" s="113"/>
      <c r="AQ1614" s="113"/>
      <c r="AR1614" s="113"/>
    </row>
    <row r="1615" spans="10:44">
      <c r="J1615" s="269"/>
      <c r="L1615" s="296"/>
      <c r="M1615" s="296"/>
      <c r="N1615" s="296"/>
      <c r="O1615" s="296"/>
      <c r="P1615" s="296"/>
      <c r="Q1615" s="296"/>
      <c r="AA1615" s="286"/>
      <c r="AB1615" s="286"/>
      <c r="AC1615" s="289"/>
      <c r="AH1615" s="281"/>
      <c r="AI1615" s="281"/>
      <c r="AJ1615" s="281"/>
      <c r="AK1615" s="281"/>
      <c r="AL1615" s="281"/>
      <c r="AN1615" s="113"/>
      <c r="AO1615" s="113"/>
      <c r="AP1615" s="113"/>
      <c r="AQ1615" s="113"/>
      <c r="AR1615" s="113"/>
    </row>
    <row r="1616" spans="10:44">
      <c r="J1616" s="269"/>
      <c r="L1616" s="296"/>
      <c r="M1616" s="296"/>
      <c r="N1616" s="296"/>
      <c r="O1616" s="296"/>
      <c r="P1616" s="296"/>
      <c r="Q1616" s="296"/>
      <c r="AA1616" s="286"/>
      <c r="AB1616" s="286"/>
      <c r="AC1616" s="289"/>
      <c r="AH1616" s="281"/>
      <c r="AI1616" s="281"/>
      <c r="AJ1616" s="281"/>
      <c r="AK1616" s="281"/>
      <c r="AL1616" s="281"/>
      <c r="AN1616" s="113"/>
      <c r="AO1616" s="113"/>
      <c r="AP1616" s="113"/>
      <c r="AQ1616" s="113"/>
      <c r="AR1616" s="113"/>
    </row>
    <row r="1617" spans="10:44">
      <c r="J1617" s="269"/>
      <c r="L1617" s="296"/>
      <c r="M1617" s="296"/>
      <c r="N1617" s="296"/>
      <c r="O1617" s="296"/>
      <c r="P1617" s="296"/>
      <c r="Q1617" s="296"/>
      <c r="AA1617" s="286"/>
      <c r="AB1617" s="286"/>
      <c r="AC1617" s="289"/>
      <c r="AH1617" s="281"/>
      <c r="AI1617" s="281"/>
      <c r="AJ1617" s="281"/>
      <c r="AK1617" s="281"/>
      <c r="AL1617" s="281"/>
      <c r="AN1617" s="113"/>
      <c r="AO1617" s="113"/>
      <c r="AP1617" s="113"/>
      <c r="AQ1617" s="113"/>
      <c r="AR1617" s="113"/>
    </row>
    <row r="1618" spans="10:44">
      <c r="J1618" s="269"/>
      <c r="L1618" s="296"/>
      <c r="M1618" s="296"/>
      <c r="N1618" s="296"/>
      <c r="O1618" s="296"/>
      <c r="P1618" s="296"/>
      <c r="Q1618" s="296"/>
      <c r="AA1618" s="286"/>
      <c r="AB1618" s="286"/>
      <c r="AC1618" s="289"/>
      <c r="AH1618" s="281"/>
      <c r="AI1618" s="281"/>
      <c r="AJ1618" s="281"/>
      <c r="AK1618" s="281"/>
      <c r="AL1618" s="281"/>
      <c r="AN1618" s="113"/>
      <c r="AO1618" s="113"/>
      <c r="AP1618" s="113"/>
      <c r="AQ1618" s="113"/>
      <c r="AR1618" s="113"/>
    </row>
    <row r="1619" spans="10:44">
      <c r="J1619" s="269"/>
      <c r="L1619" s="296"/>
      <c r="M1619" s="296"/>
      <c r="N1619" s="296"/>
      <c r="O1619" s="296"/>
      <c r="P1619" s="296"/>
      <c r="Q1619" s="296"/>
      <c r="AA1619" s="286"/>
      <c r="AB1619" s="286"/>
      <c r="AC1619" s="289"/>
      <c r="AH1619" s="281"/>
      <c r="AI1619" s="281"/>
      <c r="AJ1619" s="281"/>
      <c r="AK1619" s="281"/>
      <c r="AL1619" s="281"/>
      <c r="AN1619" s="113"/>
      <c r="AO1619" s="113"/>
      <c r="AP1619" s="113"/>
      <c r="AQ1619" s="113"/>
      <c r="AR1619" s="113"/>
    </row>
    <row r="1620" spans="10:44">
      <c r="J1620" s="269"/>
      <c r="L1620" s="296"/>
      <c r="M1620" s="296"/>
      <c r="N1620" s="296"/>
      <c r="O1620" s="296"/>
      <c r="P1620" s="296"/>
      <c r="Q1620" s="296"/>
      <c r="AA1620" s="286"/>
      <c r="AB1620" s="286"/>
      <c r="AC1620" s="289"/>
      <c r="AH1620" s="281"/>
      <c r="AI1620" s="281"/>
      <c r="AJ1620" s="281"/>
      <c r="AK1620" s="281"/>
      <c r="AL1620" s="281"/>
      <c r="AN1620" s="113"/>
      <c r="AO1620" s="113"/>
      <c r="AP1620" s="113"/>
      <c r="AQ1620" s="113"/>
      <c r="AR1620" s="113"/>
    </row>
    <row r="1621" spans="10:44">
      <c r="J1621" s="269"/>
      <c r="L1621" s="296"/>
      <c r="M1621" s="296"/>
      <c r="N1621" s="296"/>
      <c r="O1621" s="296"/>
      <c r="P1621" s="296"/>
      <c r="Q1621" s="296"/>
      <c r="AA1621" s="286"/>
      <c r="AB1621" s="286"/>
      <c r="AC1621" s="289"/>
      <c r="AH1621" s="281"/>
      <c r="AI1621" s="281"/>
      <c r="AJ1621" s="281"/>
      <c r="AK1621" s="281"/>
      <c r="AL1621" s="281"/>
      <c r="AN1621" s="113"/>
      <c r="AO1621" s="113"/>
      <c r="AP1621" s="113"/>
      <c r="AQ1621" s="113"/>
      <c r="AR1621" s="113"/>
    </row>
    <row r="1622" spans="10:44">
      <c r="J1622" s="269"/>
      <c r="L1622" s="296"/>
      <c r="M1622" s="296"/>
      <c r="N1622" s="296"/>
      <c r="O1622" s="296"/>
      <c r="P1622" s="296"/>
      <c r="Q1622" s="296"/>
      <c r="AA1622" s="286"/>
      <c r="AB1622" s="286"/>
      <c r="AC1622" s="289"/>
      <c r="AH1622" s="281"/>
      <c r="AI1622" s="281"/>
      <c r="AJ1622" s="281"/>
      <c r="AK1622" s="281"/>
      <c r="AL1622" s="281"/>
      <c r="AN1622" s="113"/>
      <c r="AO1622" s="113"/>
      <c r="AP1622" s="113"/>
      <c r="AQ1622" s="113"/>
      <c r="AR1622" s="113"/>
    </row>
    <row r="1623" spans="10:44">
      <c r="J1623" s="269"/>
      <c r="L1623" s="296"/>
      <c r="M1623" s="296"/>
      <c r="N1623" s="296"/>
      <c r="O1623" s="296"/>
      <c r="P1623" s="296"/>
      <c r="Q1623" s="296"/>
      <c r="AA1623" s="286"/>
      <c r="AB1623" s="286"/>
      <c r="AC1623" s="289"/>
      <c r="AH1623" s="281"/>
      <c r="AI1623" s="281"/>
      <c r="AJ1623" s="281"/>
      <c r="AK1623" s="281"/>
      <c r="AL1623" s="281"/>
      <c r="AN1623" s="113"/>
      <c r="AO1623" s="113"/>
      <c r="AP1623" s="113"/>
      <c r="AQ1623" s="113"/>
      <c r="AR1623" s="113"/>
    </row>
    <row r="1624" spans="10:44">
      <c r="J1624" s="269"/>
      <c r="L1624" s="296"/>
      <c r="M1624" s="296"/>
      <c r="N1624" s="296"/>
      <c r="O1624" s="296"/>
      <c r="P1624" s="296"/>
      <c r="Q1624" s="296"/>
      <c r="AA1624" s="286"/>
      <c r="AB1624" s="286"/>
      <c r="AC1624" s="289"/>
      <c r="AH1624" s="281"/>
      <c r="AI1624" s="281"/>
      <c r="AJ1624" s="281"/>
      <c r="AK1624" s="281"/>
      <c r="AL1624" s="281"/>
      <c r="AN1624" s="113"/>
      <c r="AO1624" s="113"/>
      <c r="AP1624" s="113"/>
      <c r="AQ1624" s="113"/>
      <c r="AR1624" s="113"/>
    </row>
    <row r="1625" spans="10:44">
      <c r="J1625" s="269"/>
      <c r="L1625" s="296"/>
      <c r="M1625" s="296"/>
      <c r="N1625" s="296"/>
      <c r="O1625" s="296"/>
      <c r="P1625" s="296"/>
      <c r="Q1625" s="296"/>
      <c r="AA1625" s="286"/>
      <c r="AB1625" s="286"/>
      <c r="AC1625" s="289"/>
      <c r="AH1625" s="281"/>
      <c r="AI1625" s="281"/>
      <c r="AJ1625" s="281"/>
      <c r="AK1625" s="281"/>
      <c r="AL1625" s="281"/>
      <c r="AN1625" s="113"/>
      <c r="AO1625" s="113"/>
      <c r="AP1625" s="113"/>
      <c r="AQ1625" s="113"/>
      <c r="AR1625" s="113"/>
    </row>
    <row r="1626" spans="10:44">
      <c r="J1626" s="269"/>
      <c r="L1626" s="296"/>
      <c r="M1626" s="296"/>
      <c r="N1626" s="296"/>
      <c r="O1626" s="296"/>
      <c r="P1626" s="296"/>
      <c r="Q1626" s="296"/>
      <c r="AA1626" s="286"/>
      <c r="AB1626" s="286"/>
      <c r="AC1626" s="289"/>
      <c r="AH1626" s="281"/>
      <c r="AI1626" s="281"/>
      <c r="AJ1626" s="281"/>
      <c r="AK1626" s="281"/>
      <c r="AL1626" s="281"/>
      <c r="AN1626" s="113"/>
      <c r="AO1626" s="113"/>
      <c r="AP1626" s="113"/>
      <c r="AQ1626" s="113"/>
      <c r="AR1626" s="113"/>
    </row>
    <row r="1627" spans="10:44">
      <c r="J1627" s="269"/>
      <c r="L1627" s="296"/>
      <c r="M1627" s="296"/>
      <c r="N1627" s="296"/>
      <c r="O1627" s="296"/>
      <c r="P1627" s="296"/>
      <c r="Q1627" s="296"/>
      <c r="AA1627" s="286"/>
      <c r="AB1627" s="286"/>
      <c r="AC1627" s="289"/>
      <c r="AH1627" s="281"/>
      <c r="AI1627" s="281"/>
      <c r="AJ1627" s="281"/>
      <c r="AK1627" s="281"/>
      <c r="AL1627" s="281"/>
      <c r="AN1627" s="113"/>
      <c r="AO1627" s="113"/>
      <c r="AP1627" s="113"/>
      <c r="AQ1627" s="113"/>
      <c r="AR1627" s="113"/>
    </row>
    <row r="1628" spans="10:44">
      <c r="J1628" s="269"/>
      <c r="L1628" s="296"/>
      <c r="M1628" s="296"/>
      <c r="N1628" s="296"/>
      <c r="O1628" s="296"/>
      <c r="P1628" s="296"/>
      <c r="Q1628" s="296"/>
      <c r="AA1628" s="286"/>
      <c r="AB1628" s="286"/>
      <c r="AC1628" s="289"/>
      <c r="AH1628" s="281"/>
      <c r="AI1628" s="281"/>
      <c r="AJ1628" s="281"/>
      <c r="AK1628" s="281"/>
      <c r="AL1628" s="281"/>
      <c r="AN1628" s="113"/>
      <c r="AO1628" s="113"/>
      <c r="AP1628" s="113"/>
      <c r="AQ1628" s="113"/>
      <c r="AR1628" s="113"/>
    </row>
    <row r="1629" spans="10:44">
      <c r="J1629" s="269"/>
      <c r="L1629" s="296"/>
      <c r="M1629" s="296"/>
      <c r="N1629" s="296"/>
      <c r="O1629" s="296"/>
      <c r="P1629" s="296"/>
      <c r="Q1629" s="296"/>
      <c r="AA1629" s="286"/>
      <c r="AB1629" s="286"/>
      <c r="AC1629" s="289"/>
      <c r="AH1629" s="281"/>
      <c r="AI1629" s="281"/>
      <c r="AJ1629" s="281"/>
      <c r="AK1629" s="281"/>
      <c r="AL1629" s="281"/>
      <c r="AN1629" s="113"/>
      <c r="AO1629" s="113"/>
      <c r="AP1629" s="113"/>
      <c r="AQ1629" s="113"/>
      <c r="AR1629" s="113"/>
    </row>
    <row r="1630" spans="10:44">
      <c r="J1630" s="269"/>
      <c r="L1630" s="296"/>
      <c r="M1630" s="296"/>
      <c r="N1630" s="296"/>
      <c r="O1630" s="296"/>
      <c r="P1630" s="296"/>
      <c r="Q1630" s="296"/>
      <c r="AA1630" s="286"/>
      <c r="AB1630" s="286"/>
      <c r="AC1630" s="289"/>
      <c r="AH1630" s="281"/>
      <c r="AI1630" s="281"/>
      <c r="AJ1630" s="281"/>
      <c r="AK1630" s="281"/>
      <c r="AL1630" s="281"/>
      <c r="AN1630" s="113"/>
      <c r="AO1630" s="113"/>
      <c r="AP1630" s="113"/>
      <c r="AQ1630" s="113"/>
      <c r="AR1630" s="113"/>
    </row>
    <row r="1631" spans="10:44">
      <c r="J1631" s="269"/>
      <c r="L1631" s="296"/>
      <c r="M1631" s="296"/>
      <c r="N1631" s="296"/>
      <c r="O1631" s="296"/>
      <c r="P1631" s="296"/>
      <c r="Q1631" s="296"/>
      <c r="AA1631" s="286"/>
      <c r="AB1631" s="286"/>
      <c r="AC1631" s="289"/>
      <c r="AH1631" s="281"/>
      <c r="AI1631" s="281"/>
      <c r="AJ1631" s="281"/>
      <c r="AK1631" s="281"/>
      <c r="AL1631" s="281"/>
      <c r="AN1631" s="113"/>
      <c r="AO1631" s="113"/>
      <c r="AP1631" s="113"/>
      <c r="AQ1631" s="113"/>
      <c r="AR1631" s="113"/>
    </row>
    <row r="1632" spans="10:44">
      <c r="J1632" s="269"/>
      <c r="L1632" s="296"/>
      <c r="M1632" s="296"/>
      <c r="N1632" s="296"/>
      <c r="O1632" s="296"/>
      <c r="P1632" s="296"/>
      <c r="Q1632" s="296"/>
      <c r="AA1632" s="286"/>
      <c r="AB1632" s="286"/>
      <c r="AC1632" s="289"/>
      <c r="AH1632" s="281"/>
      <c r="AI1632" s="281"/>
      <c r="AJ1632" s="281"/>
      <c r="AK1632" s="281"/>
      <c r="AL1632" s="281"/>
      <c r="AN1632" s="113"/>
      <c r="AO1632" s="113"/>
      <c r="AP1632" s="113"/>
      <c r="AQ1632" s="113"/>
      <c r="AR1632" s="113"/>
    </row>
    <row r="1633" spans="10:44">
      <c r="J1633" s="269"/>
      <c r="L1633" s="296"/>
      <c r="M1633" s="296"/>
      <c r="N1633" s="296"/>
      <c r="O1633" s="296"/>
      <c r="P1633" s="296"/>
      <c r="Q1633" s="296"/>
      <c r="AA1633" s="286"/>
      <c r="AB1633" s="286"/>
      <c r="AC1633" s="289"/>
      <c r="AH1633" s="281"/>
      <c r="AI1633" s="281"/>
      <c r="AJ1633" s="281"/>
      <c r="AK1633" s="281"/>
      <c r="AL1633" s="281"/>
      <c r="AN1633" s="113"/>
      <c r="AO1633" s="113"/>
      <c r="AP1633" s="113"/>
      <c r="AQ1633" s="113"/>
      <c r="AR1633" s="113"/>
    </row>
    <row r="1634" spans="10:44">
      <c r="J1634" s="269"/>
      <c r="L1634" s="296"/>
      <c r="M1634" s="296"/>
      <c r="N1634" s="296"/>
      <c r="O1634" s="296"/>
      <c r="P1634" s="296"/>
      <c r="Q1634" s="296"/>
      <c r="AA1634" s="286"/>
      <c r="AB1634" s="286"/>
      <c r="AC1634" s="289"/>
      <c r="AH1634" s="281"/>
      <c r="AI1634" s="281"/>
      <c r="AJ1634" s="281"/>
      <c r="AK1634" s="281"/>
      <c r="AL1634" s="281"/>
      <c r="AN1634" s="113"/>
      <c r="AO1634" s="113"/>
      <c r="AP1634" s="113"/>
      <c r="AQ1634" s="113"/>
      <c r="AR1634" s="113"/>
    </row>
    <row r="1635" spans="10:44">
      <c r="J1635" s="269"/>
      <c r="L1635" s="296"/>
      <c r="M1635" s="296"/>
      <c r="N1635" s="296"/>
      <c r="O1635" s="296"/>
      <c r="P1635" s="296"/>
      <c r="Q1635" s="296"/>
      <c r="AA1635" s="286"/>
      <c r="AB1635" s="286"/>
      <c r="AC1635" s="289"/>
      <c r="AH1635" s="281"/>
      <c r="AI1635" s="281"/>
      <c r="AJ1635" s="281"/>
      <c r="AK1635" s="281"/>
      <c r="AL1635" s="281"/>
      <c r="AN1635" s="113"/>
      <c r="AO1635" s="113"/>
      <c r="AP1635" s="113"/>
      <c r="AQ1635" s="113"/>
      <c r="AR1635" s="113"/>
    </row>
    <row r="1636" spans="10:44">
      <c r="J1636" s="269"/>
      <c r="L1636" s="296"/>
      <c r="M1636" s="296"/>
      <c r="N1636" s="296"/>
      <c r="O1636" s="296"/>
      <c r="P1636" s="296"/>
      <c r="Q1636" s="296"/>
      <c r="AA1636" s="286"/>
      <c r="AB1636" s="286"/>
      <c r="AC1636" s="289"/>
      <c r="AH1636" s="281"/>
      <c r="AI1636" s="281"/>
      <c r="AJ1636" s="281"/>
      <c r="AK1636" s="281"/>
      <c r="AL1636" s="281"/>
      <c r="AN1636" s="113"/>
      <c r="AO1636" s="113"/>
      <c r="AP1636" s="113"/>
      <c r="AQ1636" s="113"/>
      <c r="AR1636" s="113"/>
    </row>
    <row r="1637" spans="10:44">
      <c r="J1637" s="269"/>
      <c r="L1637" s="296"/>
      <c r="M1637" s="296"/>
      <c r="N1637" s="296"/>
      <c r="O1637" s="296"/>
      <c r="P1637" s="296"/>
      <c r="Q1637" s="296"/>
      <c r="AA1637" s="286"/>
      <c r="AB1637" s="286"/>
      <c r="AC1637" s="289"/>
      <c r="AH1637" s="281"/>
      <c r="AI1637" s="281"/>
      <c r="AJ1637" s="281"/>
      <c r="AK1637" s="281"/>
      <c r="AL1637" s="281"/>
      <c r="AN1637" s="113"/>
      <c r="AO1637" s="113"/>
      <c r="AP1637" s="113"/>
      <c r="AQ1637" s="113"/>
      <c r="AR1637" s="113"/>
    </row>
    <row r="1638" spans="10:44">
      <c r="J1638" s="269"/>
      <c r="L1638" s="296"/>
      <c r="M1638" s="296"/>
      <c r="N1638" s="296"/>
      <c r="O1638" s="296"/>
      <c r="P1638" s="296"/>
      <c r="Q1638" s="296"/>
      <c r="AA1638" s="286"/>
      <c r="AB1638" s="286"/>
      <c r="AC1638" s="289"/>
      <c r="AH1638" s="281"/>
      <c r="AI1638" s="281"/>
      <c r="AJ1638" s="281"/>
      <c r="AK1638" s="281"/>
      <c r="AL1638" s="281"/>
      <c r="AN1638" s="113"/>
      <c r="AO1638" s="113"/>
      <c r="AP1638" s="113"/>
      <c r="AQ1638" s="113"/>
      <c r="AR1638" s="113"/>
    </row>
    <row r="1639" spans="10:44">
      <c r="J1639" s="269"/>
      <c r="L1639" s="296"/>
      <c r="M1639" s="296"/>
      <c r="N1639" s="296"/>
      <c r="O1639" s="296"/>
      <c r="P1639" s="296"/>
      <c r="Q1639" s="296"/>
      <c r="AA1639" s="286"/>
      <c r="AB1639" s="286"/>
      <c r="AC1639" s="289"/>
      <c r="AH1639" s="281"/>
      <c r="AI1639" s="281"/>
      <c r="AJ1639" s="281"/>
      <c r="AK1639" s="281"/>
      <c r="AL1639" s="281"/>
      <c r="AN1639" s="113"/>
      <c r="AO1639" s="113"/>
      <c r="AP1639" s="113"/>
      <c r="AQ1639" s="113"/>
      <c r="AR1639" s="113"/>
    </row>
    <row r="1640" spans="10:44">
      <c r="J1640" s="269"/>
      <c r="L1640" s="296"/>
      <c r="M1640" s="296"/>
      <c r="N1640" s="296"/>
      <c r="O1640" s="296"/>
      <c r="P1640" s="296"/>
      <c r="Q1640" s="296"/>
      <c r="AA1640" s="286"/>
      <c r="AB1640" s="286"/>
      <c r="AC1640" s="289"/>
      <c r="AH1640" s="281"/>
      <c r="AI1640" s="281"/>
      <c r="AJ1640" s="281"/>
      <c r="AK1640" s="281"/>
      <c r="AL1640" s="281"/>
      <c r="AN1640" s="113"/>
      <c r="AO1640" s="113"/>
      <c r="AP1640" s="113"/>
      <c r="AQ1640" s="113"/>
      <c r="AR1640" s="113"/>
    </row>
    <row r="1641" spans="10:44">
      <c r="J1641" s="269"/>
      <c r="L1641" s="296"/>
      <c r="M1641" s="296"/>
      <c r="N1641" s="296"/>
      <c r="O1641" s="296"/>
      <c r="P1641" s="296"/>
      <c r="Q1641" s="296"/>
      <c r="AA1641" s="286"/>
      <c r="AB1641" s="286"/>
      <c r="AC1641" s="289"/>
      <c r="AH1641" s="281"/>
      <c r="AI1641" s="281"/>
      <c r="AJ1641" s="281"/>
      <c r="AK1641" s="281"/>
      <c r="AL1641" s="281"/>
      <c r="AN1641" s="113"/>
      <c r="AO1641" s="113"/>
      <c r="AP1641" s="113"/>
      <c r="AQ1641" s="113"/>
      <c r="AR1641" s="113"/>
    </row>
    <row r="1642" spans="10:44">
      <c r="J1642" s="269"/>
      <c r="L1642" s="296"/>
      <c r="M1642" s="296"/>
      <c r="N1642" s="296"/>
      <c r="O1642" s="296"/>
      <c r="P1642" s="296"/>
      <c r="Q1642" s="296"/>
      <c r="AA1642" s="286"/>
      <c r="AB1642" s="286"/>
      <c r="AC1642" s="289"/>
      <c r="AH1642" s="281"/>
      <c r="AI1642" s="281"/>
      <c r="AJ1642" s="281"/>
      <c r="AK1642" s="281"/>
      <c r="AL1642" s="281"/>
      <c r="AN1642" s="113"/>
      <c r="AO1642" s="113"/>
      <c r="AP1642" s="113"/>
      <c r="AQ1642" s="113"/>
      <c r="AR1642" s="113"/>
    </row>
    <row r="1643" spans="10:44">
      <c r="J1643" s="269"/>
      <c r="L1643" s="296"/>
      <c r="M1643" s="296"/>
      <c r="N1643" s="296"/>
      <c r="O1643" s="296"/>
      <c r="P1643" s="296"/>
      <c r="Q1643" s="296"/>
      <c r="AA1643" s="286"/>
      <c r="AB1643" s="286"/>
      <c r="AC1643" s="289"/>
      <c r="AH1643" s="281"/>
      <c r="AI1643" s="281"/>
      <c r="AJ1643" s="281"/>
      <c r="AK1643" s="281"/>
      <c r="AL1643" s="281"/>
      <c r="AN1643" s="113"/>
      <c r="AO1643" s="113"/>
      <c r="AP1643" s="113"/>
      <c r="AQ1643" s="113"/>
      <c r="AR1643" s="113"/>
    </row>
    <row r="1644" spans="10:44">
      <c r="J1644" s="269"/>
      <c r="L1644" s="296"/>
      <c r="M1644" s="296"/>
      <c r="N1644" s="296"/>
      <c r="O1644" s="296"/>
      <c r="P1644" s="296"/>
      <c r="Q1644" s="296"/>
      <c r="AA1644" s="286"/>
      <c r="AB1644" s="286"/>
      <c r="AC1644" s="289"/>
      <c r="AH1644" s="281"/>
      <c r="AI1644" s="281"/>
      <c r="AJ1644" s="281"/>
      <c r="AK1644" s="281"/>
      <c r="AL1644" s="281"/>
      <c r="AN1644" s="113"/>
      <c r="AO1644" s="113"/>
      <c r="AP1644" s="113"/>
      <c r="AQ1644" s="113"/>
      <c r="AR1644" s="113"/>
    </row>
    <row r="1645" spans="10:44">
      <c r="J1645" s="269"/>
      <c r="L1645" s="296"/>
      <c r="M1645" s="296"/>
      <c r="N1645" s="296"/>
      <c r="O1645" s="296"/>
      <c r="P1645" s="296"/>
      <c r="Q1645" s="296"/>
      <c r="AA1645" s="286"/>
      <c r="AB1645" s="286"/>
      <c r="AC1645" s="289"/>
      <c r="AH1645" s="281"/>
      <c r="AI1645" s="281"/>
      <c r="AJ1645" s="281"/>
      <c r="AK1645" s="281"/>
      <c r="AL1645" s="281"/>
      <c r="AN1645" s="113"/>
      <c r="AO1645" s="113"/>
      <c r="AP1645" s="113"/>
      <c r="AQ1645" s="113"/>
      <c r="AR1645" s="113"/>
    </row>
    <row r="1646" spans="10:44">
      <c r="J1646" s="269"/>
      <c r="L1646" s="296"/>
      <c r="M1646" s="296"/>
      <c r="N1646" s="296"/>
      <c r="O1646" s="296"/>
      <c r="P1646" s="296"/>
      <c r="Q1646" s="296"/>
      <c r="AA1646" s="286"/>
      <c r="AB1646" s="286"/>
      <c r="AC1646" s="289"/>
      <c r="AH1646" s="281"/>
      <c r="AI1646" s="281"/>
      <c r="AJ1646" s="281"/>
      <c r="AK1646" s="281"/>
      <c r="AL1646" s="281"/>
      <c r="AN1646" s="113"/>
      <c r="AO1646" s="113"/>
      <c r="AP1646" s="113"/>
      <c r="AQ1646" s="113"/>
      <c r="AR1646" s="113"/>
    </row>
    <row r="1647" spans="10:44">
      <c r="J1647" s="269"/>
      <c r="L1647" s="296"/>
      <c r="M1647" s="296"/>
      <c r="N1647" s="296"/>
      <c r="O1647" s="296"/>
      <c r="P1647" s="296"/>
      <c r="Q1647" s="296"/>
      <c r="AA1647" s="286"/>
      <c r="AB1647" s="286"/>
      <c r="AC1647" s="289"/>
      <c r="AH1647" s="281"/>
      <c r="AI1647" s="281"/>
      <c r="AJ1647" s="281"/>
      <c r="AK1647" s="281"/>
      <c r="AL1647" s="281"/>
      <c r="AN1647" s="113"/>
      <c r="AO1647" s="113"/>
      <c r="AP1647" s="113"/>
      <c r="AQ1647" s="113"/>
      <c r="AR1647" s="113"/>
    </row>
    <row r="1648" spans="10:44">
      <c r="J1648" s="269"/>
      <c r="L1648" s="296"/>
      <c r="M1648" s="296"/>
      <c r="N1648" s="296"/>
      <c r="O1648" s="296"/>
      <c r="P1648" s="296"/>
      <c r="Q1648" s="296"/>
      <c r="AA1648" s="286"/>
      <c r="AB1648" s="286"/>
      <c r="AC1648" s="289"/>
      <c r="AH1648" s="281"/>
      <c r="AI1648" s="281"/>
      <c r="AJ1648" s="281"/>
      <c r="AK1648" s="281"/>
      <c r="AL1648" s="281"/>
      <c r="AN1648" s="113"/>
      <c r="AO1648" s="113"/>
      <c r="AP1648" s="113"/>
      <c r="AQ1648" s="113"/>
      <c r="AR1648" s="113"/>
    </row>
    <row r="1649" spans="10:44">
      <c r="J1649" s="269"/>
      <c r="L1649" s="296"/>
      <c r="M1649" s="296"/>
      <c r="N1649" s="296"/>
      <c r="O1649" s="296"/>
      <c r="P1649" s="296"/>
      <c r="Q1649" s="296"/>
      <c r="AA1649" s="286"/>
      <c r="AB1649" s="286"/>
      <c r="AC1649" s="289"/>
      <c r="AH1649" s="281"/>
      <c r="AI1649" s="281"/>
      <c r="AJ1649" s="281"/>
      <c r="AK1649" s="281"/>
      <c r="AL1649" s="281"/>
      <c r="AN1649" s="113"/>
      <c r="AO1649" s="113"/>
      <c r="AP1649" s="113"/>
      <c r="AQ1649" s="113"/>
      <c r="AR1649" s="113"/>
    </row>
    <row r="1650" spans="10:44">
      <c r="J1650" s="269"/>
      <c r="L1650" s="296"/>
      <c r="M1650" s="296"/>
      <c r="N1650" s="296"/>
      <c r="O1650" s="296"/>
      <c r="P1650" s="296"/>
      <c r="Q1650" s="296"/>
      <c r="AA1650" s="286"/>
      <c r="AB1650" s="286"/>
      <c r="AC1650" s="289"/>
      <c r="AH1650" s="281"/>
      <c r="AI1650" s="281"/>
      <c r="AJ1650" s="281"/>
      <c r="AK1650" s="281"/>
      <c r="AL1650" s="281"/>
      <c r="AN1650" s="113"/>
      <c r="AO1650" s="113"/>
      <c r="AP1650" s="113"/>
      <c r="AQ1650" s="113"/>
      <c r="AR1650" s="113"/>
    </row>
    <row r="1651" spans="10:44">
      <c r="J1651" s="269"/>
      <c r="L1651" s="296"/>
      <c r="M1651" s="296"/>
      <c r="N1651" s="296"/>
      <c r="O1651" s="296"/>
      <c r="P1651" s="296"/>
      <c r="Q1651" s="296"/>
      <c r="AA1651" s="286"/>
      <c r="AB1651" s="286"/>
      <c r="AC1651" s="289"/>
      <c r="AH1651" s="281"/>
      <c r="AI1651" s="281"/>
      <c r="AJ1651" s="281"/>
      <c r="AK1651" s="281"/>
      <c r="AL1651" s="281"/>
      <c r="AN1651" s="113"/>
      <c r="AO1651" s="113"/>
      <c r="AP1651" s="113"/>
      <c r="AQ1651" s="113"/>
      <c r="AR1651" s="113"/>
    </row>
    <row r="1652" spans="10:44">
      <c r="J1652" s="269"/>
      <c r="L1652" s="296"/>
      <c r="M1652" s="296"/>
      <c r="N1652" s="296"/>
      <c r="O1652" s="296"/>
      <c r="P1652" s="296"/>
      <c r="Q1652" s="296"/>
      <c r="AA1652" s="286"/>
      <c r="AB1652" s="286"/>
      <c r="AC1652" s="289"/>
      <c r="AH1652" s="281"/>
      <c r="AI1652" s="281"/>
      <c r="AJ1652" s="281"/>
      <c r="AK1652" s="281"/>
      <c r="AL1652" s="281"/>
      <c r="AN1652" s="113"/>
      <c r="AO1652" s="113"/>
      <c r="AP1652" s="113"/>
      <c r="AQ1652" s="113"/>
      <c r="AR1652" s="113"/>
    </row>
    <row r="1653" spans="10:44">
      <c r="J1653" s="269"/>
      <c r="L1653" s="296"/>
      <c r="M1653" s="296"/>
      <c r="N1653" s="296"/>
      <c r="O1653" s="296"/>
      <c r="P1653" s="296"/>
      <c r="Q1653" s="296"/>
      <c r="AA1653" s="286"/>
      <c r="AB1653" s="286"/>
      <c r="AC1653" s="289"/>
      <c r="AH1653" s="281"/>
      <c r="AI1653" s="281"/>
      <c r="AJ1653" s="281"/>
      <c r="AK1653" s="281"/>
      <c r="AL1653" s="281"/>
      <c r="AN1653" s="113"/>
      <c r="AO1653" s="113"/>
      <c r="AP1653" s="113"/>
      <c r="AQ1653" s="113"/>
      <c r="AR1653" s="113"/>
    </row>
    <row r="1654" spans="10:44">
      <c r="J1654" s="269"/>
      <c r="L1654" s="296"/>
      <c r="M1654" s="296"/>
      <c r="N1654" s="296"/>
      <c r="O1654" s="296"/>
      <c r="P1654" s="296"/>
      <c r="Q1654" s="296"/>
      <c r="AA1654" s="286"/>
      <c r="AB1654" s="286"/>
      <c r="AC1654" s="289"/>
      <c r="AH1654" s="281"/>
      <c r="AI1654" s="281"/>
      <c r="AJ1654" s="281"/>
      <c r="AK1654" s="281"/>
      <c r="AL1654" s="281"/>
      <c r="AN1654" s="113"/>
      <c r="AO1654" s="113"/>
      <c r="AP1654" s="113"/>
      <c r="AQ1654" s="113"/>
      <c r="AR1654" s="113"/>
    </row>
    <row r="1655" spans="10:44">
      <c r="J1655" s="269"/>
      <c r="L1655" s="296"/>
      <c r="M1655" s="296"/>
      <c r="N1655" s="296"/>
      <c r="O1655" s="296"/>
      <c r="P1655" s="296"/>
      <c r="Q1655" s="296"/>
      <c r="AA1655" s="286"/>
      <c r="AB1655" s="286"/>
      <c r="AC1655" s="289"/>
      <c r="AH1655" s="281"/>
      <c r="AI1655" s="281"/>
      <c r="AJ1655" s="281"/>
      <c r="AK1655" s="281"/>
      <c r="AL1655" s="281"/>
      <c r="AN1655" s="113"/>
      <c r="AO1655" s="113"/>
      <c r="AP1655" s="113"/>
      <c r="AQ1655" s="113"/>
      <c r="AR1655" s="113"/>
    </row>
    <row r="1656" spans="10:44">
      <c r="J1656" s="269"/>
      <c r="L1656" s="296"/>
      <c r="M1656" s="296"/>
      <c r="N1656" s="296"/>
      <c r="O1656" s="296"/>
      <c r="P1656" s="296"/>
      <c r="Q1656" s="296"/>
      <c r="AA1656" s="286"/>
      <c r="AB1656" s="286"/>
      <c r="AC1656" s="289"/>
      <c r="AH1656" s="281"/>
      <c r="AI1656" s="281"/>
      <c r="AJ1656" s="281"/>
      <c r="AK1656" s="281"/>
      <c r="AL1656" s="281"/>
      <c r="AN1656" s="113"/>
      <c r="AO1656" s="113"/>
      <c r="AP1656" s="113"/>
      <c r="AQ1656" s="113"/>
      <c r="AR1656" s="113"/>
    </row>
    <row r="1657" spans="10:44">
      <c r="J1657" s="269"/>
      <c r="L1657" s="296"/>
      <c r="M1657" s="296"/>
      <c r="N1657" s="296"/>
      <c r="O1657" s="296"/>
      <c r="P1657" s="296"/>
      <c r="Q1657" s="296"/>
      <c r="AA1657" s="286"/>
      <c r="AB1657" s="286"/>
      <c r="AC1657" s="289"/>
      <c r="AH1657" s="281"/>
      <c r="AI1657" s="281"/>
      <c r="AJ1657" s="281"/>
      <c r="AK1657" s="281"/>
      <c r="AL1657" s="281"/>
      <c r="AN1657" s="113"/>
      <c r="AO1657" s="113"/>
      <c r="AP1657" s="113"/>
      <c r="AQ1657" s="113"/>
      <c r="AR1657" s="113"/>
    </row>
    <row r="1658" spans="10:44">
      <c r="J1658" s="269"/>
      <c r="L1658" s="296"/>
      <c r="M1658" s="296"/>
      <c r="N1658" s="296"/>
      <c r="O1658" s="296"/>
      <c r="P1658" s="296"/>
      <c r="Q1658" s="296"/>
      <c r="AA1658" s="286"/>
      <c r="AB1658" s="286"/>
      <c r="AC1658" s="289"/>
      <c r="AH1658" s="281"/>
      <c r="AI1658" s="281"/>
      <c r="AJ1658" s="281"/>
      <c r="AK1658" s="281"/>
      <c r="AL1658" s="281"/>
      <c r="AN1658" s="113"/>
      <c r="AO1658" s="113"/>
      <c r="AP1658" s="113"/>
      <c r="AQ1658" s="113"/>
      <c r="AR1658" s="113"/>
    </row>
    <row r="1659" spans="10:44">
      <c r="J1659" s="269"/>
      <c r="L1659" s="296"/>
      <c r="M1659" s="296"/>
      <c r="N1659" s="296"/>
      <c r="O1659" s="296"/>
      <c r="P1659" s="296"/>
      <c r="Q1659" s="296"/>
      <c r="AA1659" s="286"/>
      <c r="AB1659" s="286"/>
      <c r="AC1659" s="289"/>
      <c r="AH1659" s="281"/>
      <c r="AI1659" s="281"/>
      <c r="AJ1659" s="281"/>
      <c r="AK1659" s="281"/>
      <c r="AL1659" s="281"/>
      <c r="AN1659" s="113"/>
      <c r="AO1659" s="113"/>
      <c r="AP1659" s="113"/>
      <c r="AQ1659" s="113"/>
      <c r="AR1659" s="113"/>
    </row>
    <row r="1660" spans="10:44">
      <c r="J1660" s="269"/>
      <c r="L1660" s="296"/>
      <c r="M1660" s="296"/>
      <c r="N1660" s="296"/>
      <c r="O1660" s="296"/>
      <c r="P1660" s="296"/>
      <c r="Q1660" s="296"/>
      <c r="AA1660" s="286"/>
      <c r="AB1660" s="286"/>
      <c r="AC1660" s="289"/>
      <c r="AH1660" s="281"/>
      <c r="AI1660" s="281"/>
      <c r="AJ1660" s="281"/>
      <c r="AK1660" s="281"/>
      <c r="AL1660" s="281"/>
      <c r="AN1660" s="113"/>
      <c r="AO1660" s="113"/>
      <c r="AP1660" s="113"/>
      <c r="AQ1660" s="113"/>
      <c r="AR1660" s="113"/>
    </row>
    <row r="1661" spans="10:44">
      <c r="J1661" s="269"/>
      <c r="L1661" s="296"/>
      <c r="M1661" s="296"/>
      <c r="N1661" s="296"/>
      <c r="O1661" s="296"/>
      <c r="P1661" s="296"/>
      <c r="Q1661" s="296"/>
      <c r="AA1661" s="286"/>
      <c r="AB1661" s="286"/>
      <c r="AC1661" s="289"/>
      <c r="AH1661" s="281"/>
      <c r="AI1661" s="281"/>
      <c r="AJ1661" s="281"/>
      <c r="AK1661" s="281"/>
      <c r="AL1661" s="281"/>
      <c r="AN1661" s="113"/>
      <c r="AO1661" s="113"/>
      <c r="AP1661" s="113"/>
      <c r="AQ1661" s="113"/>
      <c r="AR1661" s="113"/>
    </row>
    <row r="1662" spans="10:44">
      <c r="J1662" s="269"/>
      <c r="L1662" s="296"/>
      <c r="M1662" s="296"/>
      <c r="N1662" s="296"/>
      <c r="O1662" s="296"/>
      <c r="P1662" s="296"/>
      <c r="Q1662" s="296"/>
      <c r="AA1662" s="286"/>
      <c r="AB1662" s="286"/>
      <c r="AC1662" s="289"/>
      <c r="AH1662" s="281"/>
      <c r="AI1662" s="281"/>
      <c r="AJ1662" s="281"/>
      <c r="AK1662" s="281"/>
      <c r="AL1662" s="281"/>
      <c r="AN1662" s="113"/>
      <c r="AO1662" s="113"/>
      <c r="AP1662" s="113"/>
      <c r="AQ1662" s="113"/>
      <c r="AR1662" s="113"/>
    </row>
    <row r="1663" spans="10:44">
      <c r="J1663" s="269"/>
      <c r="L1663" s="296"/>
      <c r="M1663" s="296"/>
      <c r="N1663" s="296"/>
      <c r="O1663" s="296"/>
      <c r="P1663" s="296"/>
      <c r="Q1663" s="296"/>
      <c r="AA1663" s="286"/>
      <c r="AB1663" s="286"/>
      <c r="AC1663" s="289"/>
      <c r="AH1663" s="281"/>
      <c r="AI1663" s="281"/>
      <c r="AJ1663" s="281"/>
      <c r="AK1663" s="281"/>
      <c r="AL1663" s="281"/>
      <c r="AN1663" s="113"/>
      <c r="AO1663" s="113"/>
      <c r="AP1663" s="113"/>
      <c r="AQ1663" s="113"/>
      <c r="AR1663" s="113"/>
    </row>
    <row r="1664" spans="10:44">
      <c r="J1664" s="269"/>
      <c r="L1664" s="296"/>
      <c r="M1664" s="296"/>
      <c r="N1664" s="296"/>
      <c r="O1664" s="296"/>
      <c r="P1664" s="296"/>
      <c r="Q1664" s="296"/>
      <c r="AA1664" s="286"/>
      <c r="AB1664" s="286"/>
      <c r="AC1664" s="289"/>
      <c r="AH1664" s="281"/>
      <c r="AI1664" s="281"/>
      <c r="AJ1664" s="281"/>
      <c r="AK1664" s="281"/>
      <c r="AL1664" s="281"/>
      <c r="AN1664" s="113"/>
      <c r="AO1664" s="113"/>
      <c r="AP1664" s="113"/>
      <c r="AQ1664" s="113"/>
      <c r="AR1664" s="113"/>
    </row>
    <row r="1665" spans="10:44">
      <c r="J1665" s="269"/>
      <c r="L1665" s="296"/>
      <c r="M1665" s="296"/>
      <c r="N1665" s="296"/>
      <c r="O1665" s="296"/>
      <c r="P1665" s="296"/>
      <c r="Q1665" s="296"/>
      <c r="AA1665" s="286"/>
      <c r="AB1665" s="286"/>
      <c r="AC1665" s="289"/>
      <c r="AH1665" s="281"/>
      <c r="AI1665" s="281"/>
      <c r="AJ1665" s="281"/>
      <c r="AK1665" s="281"/>
      <c r="AL1665" s="281"/>
      <c r="AN1665" s="113"/>
      <c r="AO1665" s="113"/>
      <c r="AP1665" s="113"/>
      <c r="AQ1665" s="113"/>
      <c r="AR1665" s="113"/>
    </row>
    <row r="1666" spans="10:44">
      <c r="J1666" s="269"/>
      <c r="L1666" s="296"/>
      <c r="M1666" s="296"/>
      <c r="N1666" s="296"/>
      <c r="O1666" s="296"/>
      <c r="P1666" s="296"/>
      <c r="Q1666" s="296"/>
      <c r="AA1666" s="286"/>
      <c r="AB1666" s="286"/>
      <c r="AC1666" s="289"/>
      <c r="AH1666" s="281"/>
      <c r="AI1666" s="281"/>
      <c r="AJ1666" s="281"/>
      <c r="AK1666" s="281"/>
      <c r="AL1666" s="281"/>
      <c r="AN1666" s="113"/>
      <c r="AO1666" s="113"/>
      <c r="AP1666" s="113"/>
      <c r="AQ1666" s="113"/>
      <c r="AR1666" s="113"/>
    </row>
    <row r="1667" spans="10:44">
      <c r="J1667" s="269"/>
      <c r="L1667" s="296"/>
      <c r="M1667" s="296"/>
      <c r="N1667" s="296"/>
      <c r="O1667" s="296"/>
      <c r="P1667" s="296"/>
      <c r="Q1667" s="296"/>
      <c r="AA1667" s="286"/>
      <c r="AB1667" s="286"/>
      <c r="AC1667" s="289"/>
      <c r="AH1667" s="281"/>
      <c r="AI1667" s="281"/>
      <c r="AJ1667" s="281"/>
      <c r="AK1667" s="281"/>
      <c r="AL1667" s="281"/>
      <c r="AN1667" s="113"/>
      <c r="AO1667" s="113"/>
      <c r="AP1667" s="113"/>
      <c r="AQ1667" s="113"/>
      <c r="AR1667" s="113"/>
    </row>
    <row r="1668" spans="10:44">
      <c r="J1668" s="269"/>
      <c r="L1668" s="296"/>
      <c r="M1668" s="296"/>
      <c r="N1668" s="296"/>
      <c r="O1668" s="296"/>
      <c r="P1668" s="296"/>
      <c r="Q1668" s="296"/>
      <c r="AA1668" s="286"/>
      <c r="AB1668" s="286"/>
      <c r="AC1668" s="289"/>
      <c r="AH1668" s="281"/>
      <c r="AI1668" s="281"/>
      <c r="AJ1668" s="281"/>
      <c r="AK1668" s="281"/>
      <c r="AL1668" s="281"/>
      <c r="AN1668" s="113"/>
      <c r="AO1668" s="113"/>
      <c r="AP1668" s="113"/>
      <c r="AQ1668" s="113"/>
      <c r="AR1668" s="113"/>
    </row>
    <row r="1669" spans="10:44">
      <c r="J1669" s="269"/>
      <c r="L1669" s="296"/>
      <c r="M1669" s="296"/>
      <c r="N1669" s="296"/>
      <c r="O1669" s="296"/>
      <c r="P1669" s="296"/>
      <c r="Q1669" s="296"/>
      <c r="AA1669" s="286"/>
      <c r="AB1669" s="286"/>
      <c r="AC1669" s="289"/>
      <c r="AH1669" s="281"/>
      <c r="AI1669" s="281"/>
      <c r="AJ1669" s="281"/>
      <c r="AK1669" s="281"/>
      <c r="AL1669" s="281"/>
      <c r="AN1669" s="113"/>
      <c r="AO1669" s="113"/>
      <c r="AP1669" s="113"/>
      <c r="AQ1669" s="113"/>
      <c r="AR1669" s="113"/>
    </row>
    <row r="1670" spans="10:44">
      <c r="J1670" s="269"/>
      <c r="L1670" s="296"/>
      <c r="M1670" s="296"/>
      <c r="N1670" s="296"/>
      <c r="O1670" s="296"/>
      <c r="P1670" s="296"/>
      <c r="Q1670" s="296"/>
      <c r="AA1670" s="286"/>
      <c r="AB1670" s="286"/>
      <c r="AC1670" s="289"/>
      <c r="AH1670" s="281"/>
      <c r="AI1670" s="281"/>
      <c r="AJ1670" s="281"/>
      <c r="AK1670" s="281"/>
      <c r="AL1670" s="281"/>
      <c r="AN1670" s="113"/>
      <c r="AO1670" s="113"/>
      <c r="AP1670" s="113"/>
      <c r="AQ1670" s="113"/>
      <c r="AR1670" s="113"/>
    </row>
    <row r="1671" spans="10:44">
      <c r="J1671" s="269"/>
      <c r="L1671" s="296"/>
      <c r="M1671" s="296"/>
      <c r="N1671" s="296"/>
      <c r="O1671" s="296"/>
      <c r="P1671" s="296"/>
      <c r="Q1671" s="296"/>
      <c r="AA1671" s="286"/>
      <c r="AB1671" s="286"/>
      <c r="AC1671" s="289"/>
      <c r="AH1671" s="281"/>
      <c r="AI1671" s="281"/>
      <c r="AJ1671" s="281"/>
      <c r="AK1671" s="281"/>
      <c r="AL1671" s="281"/>
      <c r="AN1671" s="113"/>
      <c r="AO1671" s="113"/>
      <c r="AP1671" s="113"/>
      <c r="AQ1671" s="113"/>
      <c r="AR1671" s="113"/>
    </row>
    <row r="1672" spans="10:44">
      <c r="J1672" s="269"/>
      <c r="L1672" s="296"/>
      <c r="M1672" s="296"/>
      <c r="N1672" s="296"/>
      <c r="O1672" s="296"/>
      <c r="P1672" s="296"/>
      <c r="Q1672" s="296"/>
      <c r="AA1672" s="286"/>
      <c r="AB1672" s="286"/>
      <c r="AC1672" s="289"/>
      <c r="AH1672" s="281"/>
      <c r="AI1672" s="281"/>
      <c r="AJ1672" s="281"/>
      <c r="AK1672" s="281"/>
      <c r="AL1672" s="281"/>
      <c r="AN1672" s="113"/>
      <c r="AO1672" s="113"/>
      <c r="AP1672" s="113"/>
      <c r="AQ1672" s="113"/>
      <c r="AR1672" s="113"/>
    </row>
    <row r="1673" spans="10:44">
      <c r="J1673" s="269"/>
      <c r="L1673" s="296"/>
      <c r="M1673" s="296"/>
      <c r="N1673" s="296"/>
      <c r="O1673" s="296"/>
      <c r="P1673" s="296"/>
      <c r="Q1673" s="296"/>
      <c r="AA1673" s="286"/>
      <c r="AB1673" s="286"/>
      <c r="AC1673" s="289"/>
      <c r="AH1673" s="281"/>
      <c r="AI1673" s="281"/>
      <c r="AJ1673" s="281"/>
      <c r="AK1673" s="281"/>
      <c r="AL1673" s="281"/>
      <c r="AN1673" s="113"/>
      <c r="AO1673" s="113"/>
      <c r="AP1673" s="113"/>
      <c r="AQ1673" s="113"/>
      <c r="AR1673" s="113"/>
    </row>
    <row r="1674" spans="10:44">
      <c r="J1674" s="269"/>
      <c r="L1674" s="296"/>
      <c r="M1674" s="296"/>
      <c r="N1674" s="296"/>
      <c r="O1674" s="296"/>
      <c r="P1674" s="296"/>
      <c r="Q1674" s="296"/>
      <c r="AA1674" s="286"/>
      <c r="AB1674" s="286"/>
      <c r="AC1674" s="289"/>
      <c r="AH1674" s="281"/>
      <c r="AI1674" s="281"/>
      <c r="AJ1674" s="281"/>
      <c r="AK1674" s="281"/>
      <c r="AL1674" s="281"/>
      <c r="AN1674" s="113"/>
      <c r="AO1674" s="113"/>
      <c r="AP1674" s="113"/>
      <c r="AQ1674" s="113"/>
      <c r="AR1674" s="113"/>
    </row>
    <row r="1675" spans="10:44">
      <c r="J1675" s="269"/>
      <c r="L1675" s="296"/>
      <c r="M1675" s="296"/>
      <c r="N1675" s="296"/>
      <c r="O1675" s="296"/>
      <c r="P1675" s="296"/>
      <c r="Q1675" s="296"/>
      <c r="AA1675" s="286"/>
      <c r="AB1675" s="286"/>
      <c r="AC1675" s="289"/>
      <c r="AH1675" s="281"/>
      <c r="AI1675" s="281"/>
      <c r="AJ1675" s="281"/>
      <c r="AK1675" s="281"/>
      <c r="AL1675" s="281"/>
      <c r="AN1675" s="113"/>
      <c r="AO1675" s="113"/>
      <c r="AP1675" s="113"/>
      <c r="AQ1675" s="113"/>
      <c r="AR1675" s="113"/>
    </row>
    <row r="1676" spans="10:44">
      <c r="J1676" s="269"/>
      <c r="L1676" s="296"/>
      <c r="M1676" s="296"/>
      <c r="N1676" s="296"/>
      <c r="O1676" s="296"/>
      <c r="P1676" s="296"/>
      <c r="Q1676" s="296"/>
      <c r="AA1676" s="286"/>
      <c r="AB1676" s="286"/>
      <c r="AC1676" s="289"/>
      <c r="AH1676" s="281"/>
      <c r="AI1676" s="281"/>
      <c r="AJ1676" s="281"/>
      <c r="AK1676" s="281"/>
      <c r="AL1676" s="281"/>
      <c r="AN1676" s="113"/>
      <c r="AO1676" s="113"/>
      <c r="AP1676" s="113"/>
      <c r="AQ1676" s="113"/>
      <c r="AR1676" s="113"/>
    </row>
    <row r="1677" spans="10:44">
      <c r="J1677" s="269"/>
      <c r="L1677" s="296"/>
      <c r="M1677" s="296"/>
      <c r="N1677" s="296"/>
      <c r="O1677" s="296"/>
      <c r="P1677" s="296"/>
      <c r="Q1677" s="296"/>
      <c r="AA1677" s="286"/>
      <c r="AB1677" s="286"/>
      <c r="AC1677" s="289"/>
      <c r="AH1677" s="281"/>
      <c r="AI1677" s="281"/>
      <c r="AJ1677" s="281"/>
      <c r="AK1677" s="281"/>
      <c r="AL1677" s="281"/>
      <c r="AN1677" s="113"/>
      <c r="AO1677" s="113"/>
      <c r="AP1677" s="113"/>
      <c r="AQ1677" s="113"/>
      <c r="AR1677" s="113"/>
    </row>
    <row r="1678" spans="10:44">
      <c r="J1678" s="269"/>
      <c r="L1678" s="296"/>
      <c r="M1678" s="296"/>
      <c r="N1678" s="296"/>
      <c r="O1678" s="296"/>
      <c r="P1678" s="296"/>
      <c r="Q1678" s="296"/>
      <c r="AA1678" s="286"/>
      <c r="AB1678" s="286"/>
      <c r="AC1678" s="289"/>
      <c r="AH1678" s="281"/>
      <c r="AI1678" s="281"/>
      <c r="AJ1678" s="281"/>
      <c r="AK1678" s="281"/>
      <c r="AL1678" s="281"/>
      <c r="AN1678" s="113"/>
      <c r="AO1678" s="113"/>
      <c r="AP1678" s="113"/>
      <c r="AQ1678" s="113"/>
      <c r="AR1678" s="113"/>
    </row>
    <row r="1679" spans="10:44">
      <c r="J1679" s="269"/>
      <c r="L1679" s="296"/>
      <c r="M1679" s="296"/>
      <c r="N1679" s="296"/>
      <c r="O1679" s="296"/>
      <c r="P1679" s="296"/>
      <c r="Q1679" s="296"/>
      <c r="AA1679" s="286"/>
      <c r="AB1679" s="286"/>
      <c r="AC1679" s="289"/>
      <c r="AH1679" s="281"/>
      <c r="AI1679" s="281"/>
      <c r="AJ1679" s="281"/>
      <c r="AK1679" s="281"/>
      <c r="AL1679" s="281"/>
      <c r="AN1679" s="113"/>
      <c r="AO1679" s="113"/>
      <c r="AP1679" s="113"/>
      <c r="AQ1679" s="113"/>
      <c r="AR1679" s="113"/>
    </row>
    <row r="1680" spans="10:44">
      <c r="J1680" s="269"/>
      <c r="L1680" s="296"/>
      <c r="M1680" s="296"/>
      <c r="N1680" s="296"/>
      <c r="O1680" s="296"/>
      <c r="P1680" s="296"/>
      <c r="Q1680" s="296"/>
      <c r="AA1680" s="286"/>
      <c r="AB1680" s="286"/>
      <c r="AC1680" s="289"/>
      <c r="AH1680" s="281"/>
      <c r="AI1680" s="281"/>
      <c r="AJ1680" s="281"/>
      <c r="AK1680" s="281"/>
      <c r="AL1680" s="281"/>
      <c r="AN1680" s="113"/>
      <c r="AO1680" s="113"/>
      <c r="AP1680" s="113"/>
      <c r="AQ1680" s="113"/>
      <c r="AR1680" s="113"/>
    </row>
    <row r="1681" spans="10:44">
      <c r="J1681" s="269"/>
      <c r="L1681" s="296"/>
      <c r="M1681" s="296"/>
      <c r="N1681" s="296"/>
      <c r="O1681" s="296"/>
      <c r="P1681" s="296"/>
      <c r="Q1681" s="296"/>
      <c r="AA1681" s="286"/>
      <c r="AB1681" s="286"/>
      <c r="AC1681" s="289"/>
      <c r="AH1681" s="281"/>
      <c r="AI1681" s="281"/>
      <c r="AJ1681" s="281"/>
      <c r="AK1681" s="281"/>
      <c r="AL1681" s="281"/>
      <c r="AN1681" s="113"/>
      <c r="AO1681" s="113"/>
      <c r="AP1681" s="113"/>
      <c r="AQ1681" s="113"/>
      <c r="AR1681" s="113"/>
    </row>
    <row r="1682" spans="10:44">
      <c r="J1682" s="269"/>
      <c r="L1682" s="296"/>
      <c r="M1682" s="296"/>
      <c r="N1682" s="296"/>
      <c r="O1682" s="296"/>
      <c r="P1682" s="296"/>
      <c r="Q1682" s="296"/>
      <c r="AA1682" s="286"/>
      <c r="AB1682" s="286"/>
      <c r="AC1682" s="289"/>
      <c r="AH1682" s="281"/>
      <c r="AI1682" s="281"/>
      <c r="AJ1682" s="281"/>
      <c r="AK1682" s="281"/>
      <c r="AL1682" s="281"/>
      <c r="AN1682" s="113"/>
      <c r="AO1682" s="113"/>
      <c r="AP1682" s="113"/>
      <c r="AQ1682" s="113"/>
      <c r="AR1682" s="113"/>
    </row>
    <row r="1683" spans="10:44">
      <c r="J1683" s="269"/>
      <c r="L1683" s="296"/>
      <c r="M1683" s="296"/>
      <c r="N1683" s="296"/>
      <c r="O1683" s="296"/>
      <c r="P1683" s="296"/>
      <c r="Q1683" s="296"/>
      <c r="AA1683" s="286"/>
      <c r="AB1683" s="286"/>
      <c r="AC1683" s="289"/>
      <c r="AH1683" s="281"/>
      <c r="AI1683" s="281"/>
      <c r="AJ1683" s="281"/>
      <c r="AK1683" s="281"/>
      <c r="AL1683" s="281"/>
      <c r="AN1683" s="113"/>
      <c r="AO1683" s="113"/>
      <c r="AP1683" s="113"/>
      <c r="AQ1683" s="113"/>
      <c r="AR1683" s="113"/>
    </row>
    <row r="1684" spans="10:44">
      <c r="J1684" s="269"/>
      <c r="L1684" s="296"/>
      <c r="M1684" s="296"/>
      <c r="N1684" s="296"/>
      <c r="O1684" s="296"/>
      <c r="P1684" s="296"/>
      <c r="Q1684" s="296"/>
      <c r="AA1684" s="286"/>
      <c r="AB1684" s="286"/>
      <c r="AC1684" s="289"/>
      <c r="AH1684" s="281"/>
      <c r="AI1684" s="281"/>
      <c r="AJ1684" s="281"/>
      <c r="AK1684" s="281"/>
      <c r="AL1684" s="281"/>
      <c r="AN1684" s="113"/>
      <c r="AO1684" s="113"/>
      <c r="AP1684" s="113"/>
      <c r="AQ1684" s="113"/>
      <c r="AR1684" s="113"/>
    </row>
    <row r="1685" spans="10:44">
      <c r="J1685" s="269"/>
      <c r="L1685" s="296"/>
      <c r="M1685" s="296"/>
      <c r="N1685" s="296"/>
      <c r="O1685" s="296"/>
      <c r="P1685" s="296"/>
      <c r="Q1685" s="296"/>
      <c r="AA1685" s="286"/>
      <c r="AB1685" s="286"/>
      <c r="AC1685" s="289"/>
      <c r="AH1685" s="281"/>
      <c r="AI1685" s="281"/>
      <c r="AJ1685" s="281"/>
      <c r="AK1685" s="281"/>
      <c r="AL1685" s="281"/>
      <c r="AN1685" s="113"/>
      <c r="AO1685" s="113"/>
      <c r="AP1685" s="113"/>
      <c r="AQ1685" s="113"/>
      <c r="AR1685" s="113"/>
    </row>
    <row r="1686" spans="10:44">
      <c r="J1686" s="269"/>
      <c r="L1686" s="296"/>
      <c r="M1686" s="296"/>
      <c r="N1686" s="296"/>
      <c r="O1686" s="296"/>
      <c r="P1686" s="296"/>
      <c r="Q1686" s="296"/>
      <c r="AA1686" s="286"/>
      <c r="AB1686" s="286"/>
      <c r="AC1686" s="289"/>
      <c r="AH1686" s="281"/>
      <c r="AI1686" s="281"/>
      <c r="AJ1686" s="281"/>
      <c r="AK1686" s="281"/>
      <c r="AL1686" s="281"/>
      <c r="AN1686" s="113"/>
      <c r="AO1686" s="113"/>
      <c r="AP1686" s="113"/>
      <c r="AQ1686" s="113"/>
      <c r="AR1686" s="113"/>
    </row>
    <row r="1687" spans="10:44">
      <c r="J1687" s="269"/>
      <c r="L1687" s="296"/>
      <c r="M1687" s="296"/>
      <c r="N1687" s="296"/>
      <c r="O1687" s="296"/>
      <c r="P1687" s="296"/>
      <c r="Q1687" s="296"/>
      <c r="AA1687" s="286"/>
      <c r="AB1687" s="286"/>
      <c r="AC1687" s="289"/>
      <c r="AH1687" s="281"/>
      <c r="AI1687" s="281"/>
      <c r="AJ1687" s="281"/>
      <c r="AK1687" s="281"/>
      <c r="AL1687" s="281"/>
      <c r="AN1687" s="113"/>
      <c r="AO1687" s="113"/>
      <c r="AP1687" s="113"/>
      <c r="AQ1687" s="113"/>
      <c r="AR1687" s="113"/>
    </row>
    <row r="1688" spans="10:44">
      <c r="J1688" s="269"/>
      <c r="L1688" s="296"/>
      <c r="M1688" s="296"/>
      <c r="N1688" s="296"/>
      <c r="O1688" s="296"/>
      <c r="P1688" s="296"/>
      <c r="Q1688" s="296"/>
      <c r="AA1688" s="286"/>
      <c r="AB1688" s="286"/>
      <c r="AC1688" s="289"/>
      <c r="AH1688" s="281"/>
      <c r="AI1688" s="281"/>
      <c r="AJ1688" s="281"/>
      <c r="AK1688" s="281"/>
      <c r="AL1688" s="281"/>
      <c r="AN1688" s="113"/>
      <c r="AO1688" s="113"/>
      <c r="AP1688" s="113"/>
      <c r="AQ1688" s="113"/>
      <c r="AR1688" s="113"/>
    </row>
    <row r="1689" spans="10:44">
      <c r="J1689" s="269"/>
      <c r="L1689" s="296"/>
      <c r="M1689" s="296"/>
      <c r="N1689" s="296"/>
      <c r="O1689" s="296"/>
      <c r="P1689" s="296"/>
      <c r="Q1689" s="296"/>
      <c r="AA1689" s="286"/>
      <c r="AB1689" s="286"/>
      <c r="AC1689" s="289"/>
      <c r="AH1689" s="281"/>
      <c r="AI1689" s="281"/>
      <c r="AJ1689" s="281"/>
      <c r="AK1689" s="281"/>
      <c r="AL1689" s="281"/>
      <c r="AN1689" s="113"/>
      <c r="AO1689" s="113"/>
      <c r="AP1689" s="113"/>
      <c r="AQ1689" s="113"/>
      <c r="AR1689" s="113"/>
    </row>
    <row r="1690" spans="10:44">
      <c r="J1690" s="269"/>
      <c r="L1690" s="296"/>
      <c r="M1690" s="296"/>
      <c r="N1690" s="296"/>
      <c r="O1690" s="296"/>
      <c r="P1690" s="296"/>
      <c r="Q1690" s="296"/>
      <c r="AA1690" s="286"/>
      <c r="AB1690" s="286"/>
      <c r="AC1690" s="289"/>
      <c r="AH1690" s="281"/>
      <c r="AI1690" s="281"/>
      <c r="AJ1690" s="281"/>
      <c r="AK1690" s="281"/>
      <c r="AL1690" s="281"/>
      <c r="AN1690" s="113"/>
      <c r="AO1690" s="113"/>
      <c r="AP1690" s="113"/>
      <c r="AQ1690" s="113"/>
      <c r="AR1690" s="113"/>
    </row>
    <row r="1691" spans="10:44">
      <c r="J1691" s="269"/>
      <c r="L1691" s="296"/>
      <c r="M1691" s="296"/>
      <c r="N1691" s="296"/>
      <c r="O1691" s="296"/>
      <c r="P1691" s="296"/>
      <c r="Q1691" s="296"/>
      <c r="AA1691" s="286"/>
      <c r="AB1691" s="286"/>
      <c r="AC1691" s="289"/>
      <c r="AH1691" s="281"/>
      <c r="AI1691" s="281"/>
      <c r="AJ1691" s="281"/>
      <c r="AK1691" s="281"/>
      <c r="AL1691" s="281"/>
      <c r="AN1691" s="113"/>
      <c r="AO1691" s="113"/>
      <c r="AP1691" s="113"/>
      <c r="AQ1691" s="113"/>
      <c r="AR1691" s="113"/>
    </row>
    <row r="1692" spans="10:44">
      <c r="J1692" s="269"/>
      <c r="L1692" s="296"/>
      <c r="M1692" s="296"/>
      <c r="N1692" s="296"/>
      <c r="O1692" s="296"/>
      <c r="P1692" s="296"/>
      <c r="Q1692" s="296"/>
      <c r="AA1692" s="286"/>
      <c r="AB1692" s="286"/>
      <c r="AC1692" s="289"/>
      <c r="AH1692" s="281"/>
      <c r="AI1692" s="281"/>
      <c r="AJ1692" s="281"/>
      <c r="AK1692" s="281"/>
      <c r="AL1692" s="281"/>
      <c r="AN1692" s="113"/>
      <c r="AO1692" s="113"/>
      <c r="AP1692" s="113"/>
      <c r="AQ1692" s="113"/>
      <c r="AR1692" s="113"/>
    </row>
    <row r="1693" spans="10:44">
      <c r="J1693" s="269"/>
      <c r="L1693" s="296"/>
      <c r="M1693" s="296"/>
      <c r="N1693" s="296"/>
      <c r="O1693" s="296"/>
      <c r="P1693" s="296"/>
      <c r="Q1693" s="296"/>
      <c r="AA1693" s="286"/>
      <c r="AB1693" s="286"/>
      <c r="AC1693" s="289"/>
      <c r="AH1693" s="281"/>
      <c r="AI1693" s="281"/>
      <c r="AJ1693" s="281"/>
      <c r="AK1693" s="281"/>
      <c r="AL1693" s="281"/>
      <c r="AN1693" s="113"/>
      <c r="AO1693" s="113"/>
      <c r="AP1693" s="113"/>
      <c r="AQ1693" s="113"/>
      <c r="AR1693" s="113"/>
    </row>
    <row r="1694" spans="10:44">
      <c r="J1694" s="269"/>
      <c r="L1694" s="296"/>
      <c r="M1694" s="296"/>
      <c r="N1694" s="296"/>
      <c r="O1694" s="296"/>
      <c r="P1694" s="296"/>
      <c r="Q1694" s="296"/>
      <c r="AA1694" s="286"/>
      <c r="AB1694" s="286"/>
      <c r="AC1694" s="289"/>
      <c r="AH1694" s="281"/>
      <c r="AI1694" s="281"/>
      <c r="AJ1694" s="281"/>
      <c r="AK1694" s="281"/>
      <c r="AL1694" s="281"/>
      <c r="AN1694" s="113"/>
      <c r="AO1694" s="113"/>
      <c r="AP1694" s="113"/>
      <c r="AQ1694" s="113"/>
      <c r="AR1694" s="113"/>
    </row>
    <row r="1695" spans="10:44">
      <c r="J1695" s="269"/>
      <c r="L1695" s="296"/>
      <c r="M1695" s="296"/>
      <c r="N1695" s="296"/>
      <c r="O1695" s="296"/>
      <c r="P1695" s="296"/>
      <c r="Q1695" s="296"/>
      <c r="AA1695" s="286"/>
      <c r="AB1695" s="286"/>
      <c r="AC1695" s="289"/>
      <c r="AH1695" s="281"/>
      <c r="AI1695" s="281"/>
      <c r="AJ1695" s="281"/>
      <c r="AK1695" s="281"/>
      <c r="AL1695" s="281"/>
      <c r="AN1695" s="113"/>
      <c r="AO1695" s="113"/>
      <c r="AP1695" s="113"/>
      <c r="AQ1695" s="113"/>
      <c r="AR1695" s="113"/>
    </row>
    <row r="1696" spans="10:44">
      <c r="J1696" s="269"/>
      <c r="L1696" s="296"/>
      <c r="M1696" s="296"/>
      <c r="N1696" s="296"/>
      <c r="O1696" s="296"/>
      <c r="P1696" s="296"/>
      <c r="Q1696" s="296"/>
      <c r="AA1696" s="286"/>
      <c r="AB1696" s="286"/>
      <c r="AC1696" s="289"/>
      <c r="AH1696" s="281"/>
      <c r="AI1696" s="281"/>
      <c r="AJ1696" s="281"/>
      <c r="AK1696" s="281"/>
      <c r="AL1696" s="281"/>
      <c r="AN1696" s="113"/>
      <c r="AO1696" s="113"/>
      <c r="AP1696" s="113"/>
      <c r="AQ1696" s="113"/>
      <c r="AR1696" s="113"/>
    </row>
    <row r="1697" spans="10:44">
      <c r="J1697" s="269"/>
      <c r="L1697" s="296"/>
      <c r="M1697" s="296"/>
      <c r="N1697" s="296"/>
      <c r="O1697" s="296"/>
      <c r="P1697" s="296"/>
      <c r="Q1697" s="296"/>
      <c r="AA1697" s="286"/>
      <c r="AB1697" s="286"/>
      <c r="AC1697" s="289"/>
      <c r="AH1697" s="281"/>
      <c r="AI1697" s="281"/>
      <c r="AJ1697" s="281"/>
      <c r="AK1697" s="281"/>
      <c r="AL1697" s="281"/>
      <c r="AN1697" s="113"/>
      <c r="AO1697" s="113"/>
      <c r="AP1697" s="113"/>
      <c r="AQ1697" s="113"/>
      <c r="AR1697" s="113"/>
    </row>
    <row r="1698" spans="10:44">
      <c r="J1698" s="269"/>
      <c r="L1698" s="296"/>
      <c r="M1698" s="296"/>
      <c r="N1698" s="296"/>
      <c r="O1698" s="296"/>
      <c r="P1698" s="296"/>
      <c r="Q1698" s="296"/>
      <c r="AA1698" s="286"/>
      <c r="AB1698" s="286"/>
      <c r="AC1698" s="289"/>
      <c r="AH1698" s="281"/>
      <c r="AI1698" s="281"/>
      <c r="AJ1698" s="281"/>
      <c r="AK1698" s="281"/>
      <c r="AL1698" s="281"/>
      <c r="AN1698" s="113"/>
      <c r="AO1698" s="113"/>
      <c r="AP1698" s="113"/>
      <c r="AQ1698" s="113"/>
      <c r="AR1698" s="113"/>
    </row>
    <row r="1699" spans="10:44">
      <c r="J1699" s="269"/>
      <c r="L1699" s="296"/>
      <c r="M1699" s="296"/>
      <c r="N1699" s="296"/>
      <c r="O1699" s="296"/>
      <c r="P1699" s="296"/>
      <c r="Q1699" s="296"/>
      <c r="AA1699" s="286"/>
      <c r="AB1699" s="286"/>
      <c r="AC1699" s="289"/>
      <c r="AH1699" s="281"/>
      <c r="AI1699" s="281"/>
      <c r="AJ1699" s="281"/>
      <c r="AK1699" s="281"/>
      <c r="AL1699" s="281"/>
      <c r="AN1699" s="113"/>
      <c r="AO1699" s="113"/>
      <c r="AP1699" s="113"/>
      <c r="AQ1699" s="113"/>
      <c r="AR1699" s="113"/>
    </row>
    <row r="1700" spans="10:44">
      <c r="J1700" s="269"/>
      <c r="L1700" s="296"/>
      <c r="M1700" s="296"/>
      <c r="N1700" s="296"/>
      <c r="O1700" s="296"/>
      <c r="P1700" s="296"/>
      <c r="Q1700" s="296"/>
      <c r="AA1700" s="286"/>
      <c r="AB1700" s="286"/>
      <c r="AC1700" s="289"/>
      <c r="AH1700" s="281"/>
      <c r="AI1700" s="281"/>
      <c r="AJ1700" s="281"/>
      <c r="AK1700" s="281"/>
      <c r="AL1700" s="281"/>
      <c r="AN1700" s="113"/>
      <c r="AO1700" s="113"/>
      <c r="AP1700" s="113"/>
      <c r="AQ1700" s="113"/>
      <c r="AR1700" s="113"/>
    </row>
    <row r="1701" spans="10:44">
      <c r="J1701" s="269"/>
      <c r="L1701" s="296"/>
      <c r="M1701" s="296"/>
      <c r="N1701" s="296"/>
      <c r="O1701" s="296"/>
      <c r="P1701" s="296"/>
      <c r="Q1701" s="296"/>
      <c r="AA1701" s="286"/>
      <c r="AB1701" s="286"/>
      <c r="AC1701" s="289"/>
      <c r="AH1701" s="281"/>
      <c r="AI1701" s="281"/>
      <c r="AJ1701" s="281"/>
      <c r="AK1701" s="281"/>
      <c r="AL1701" s="281"/>
      <c r="AN1701" s="113"/>
      <c r="AO1701" s="113"/>
      <c r="AP1701" s="113"/>
      <c r="AQ1701" s="113"/>
      <c r="AR1701" s="113"/>
    </row>
    <row r="1702" spans="10:44">
      <c r="J1702" s="269"/>
      <c r="L1702" s="296"/>
      <c r="M1702" s="296"/>
      <c r="N1702" s="296"/>
      <c r="O1702" s="296"/>
      <c r="P1702" s="296"/>
      <c r="Q1702" s="296"/>
      <c r="AA1702" s="286"/>
      <c r="AB1702" s="286"/>
      <c r="AC1702" s="289"/>
      <c r="AH1702" s="281"/>
      <c r="AI1702" s="281"/>
      <c r="AJ1702" s="281"/>
      <c r="AK1702" s="281"/>
      <c r="AL1702" s="281"/>
      <c r="AN1702" s="113"/>
      <c r="AO1702" s="113"/>
      <c r="AP1702" s="113"/>
      <c r="AQ1702" s="113"/>
      <c r="AR1702" s="113"/>
    </row>
    <row r="1703" spans="10:44">
      <c r="J1703" s="269"/>
      <c r="L1703" s="296"/>
      <c r="M1703" s="296"/>
      <c r="N1703" s="296"/>
      <c r="O1703" s="296"/>
      <c r="P1703" s="296"/>
      <c r="Q1703" s="296"/>
      <c r="AA1703" s="286"/>
      <c r="AB1703" s="286"/>
      <c r="AC1703" s="289"/>
      <c r="AH1703" s="281"/>
      <c r="AI1703" s="281"/>
      <c r="AJ1703" s="281"/>
      <c r="AK1703" s="281"/>
      <c r="AL1703" s="281"/>
      <c r="AN1703" s="113"/>
      <c r="AO1703" s="113"/>
      <c r="AP1703" s="113"/>
      <c r="AQ1703" s="113"/>
      <c r="AR1703" s="113"/>
    </row>
    <row r="1704" spans="10:44">
      <c r="J1704" s="269"/>
      <c r="L1704" s="296"/>
      <c r="M1704" s="296"/>
      <c r="N1704" s="296"/>
      <c r="O1704" s="296"/>
      <c r="P1704" s="296"/>
      <c r="Q1704" s="296"/>
      <c r="AA1704" s="286"/>
      <c r="AB1704" s="286"/>
      <c r="AC1704" s="289"/>
      <c r="AH1704" s="281"/>
      <c r="AI1704" s="281"/>
      <c r="AJ1704" s="281"/>
      <c r="AK1704" s="281"/>
      <c r="AL1704" s="281"/>
      <c r="AN1704" s="113"/>
      <c r="AO1704" s="113"/>
      <c r="AP1704" s="113"/>
      <c r="AQ1704" s="113"/>
      <c r="AR1704" s="113"/>
    </row>
    <row r="1705" spans="10:44">
      <c r="J1705" s="269"/>
      <c r="L1705" s="296"/>
      <c r="M1705" s="296"/>
      <c r="N1705" s="296"/>
      <c r="O1705" s="296"/>
      <c r="P1705" s="296"/>
      <c r="Q1705" s="296"/>
      <c r="AA1705" s="286"/>
      <c r="AB1705" s="286"/>
      <c r="AC1705" s="289"/>
      <c r="AH1705" s="281"/>
      <c r="AI1705" s="281"/>
      <c r="AJ1705" s="281"/>
      <c r="AK1705" s="281"/>
      <c r="AL1705" s="281"/>
      <c r="AN1705" s="113"/>
      <c r="AO1705" s="113"/>
      <c r="AP1705" s="113"/>
      <c r="AQ1705" s="113"/>
      <c r="AR1705" s="113"/>
    </row>
    <row r="1706" spans="10:44">
      <c r="J1706" s="269"/>
      <c r="L1706" s="296"/>
      <c r="M1706" s="296"/>
      <c r="N1706" s="296"/>
      <c r="O1706" s="296"/>
      <c r="P1706" s="296"/>
      <c r="Q1706" s="296"/>
      <c r="AA1706" s="286"/>
      <c r="AB1706" s="286"/>
      <c r="AC1706" s="289"/>
      <c r="AH1706" s="281"/>
      <c r="AI1706" s="281"/>
      <c r="AJ1706" s="281"/>
      <c r="AK1706" s="281"/>
      <c r="AL1706" s="281"/>
      <c r="AN1706" s="113"/>
      <c r="AO1706" s="113"/>
      <c r="AP1706" s="113"/>
      <c r="AQ1706" s="113"/>
      <c r="AR1706" s="113"/>
    </row>
    <row r="1707" spans="10:44">
      <c r="J1707" s="269"/>
      <c r="L1707" s="296"/>
      <c r="M1707" s="296"/>
      <c r="N1707" s="296"/>
      <c r="O1707" s="296"/>
      <c r="P1707" s="296"/>
      <c r="Q1707" s="296"/>
      <c r="AA1707" s="286"/>
      <c r="AB1707" s="286"/>
      <c r="AC1707" s="289"/>
      <c r="AH1707" s="281"/>
      <c r="AI1707" s="281"/>
      <c r="AJ1707" s="281"/>
      <c r="AK1707" s="281"/>
      <c r="AL1707" s="281"/>
      <c r="AN1707" s="113"/>
      <c r="AO1707" s="113"/>
      <c r="AP1707" s="113"/>
      <c r="AQ1707" s="113"/>
      <c r="AR1707" s="113"/>
    </row>
    <row r="1708" spans="10:44">
      <c r="J1708" s="269"/>
      <c r="L1708" s="296"/>
      <c r="M1708" s="296"/>
      <c r="N1708" s="296"/>
      <c r="O1708" s="296"/>
      <c r="P1708" s="296"/>
      <c r="Q1708" s="296"/>
      <c r="AA1708" s="286"/>
      <c r="AB1708" s="286"/>
      <c r="AC1708" s="289"/>
      <c r="AH1708" s="281"/>
      <c r="AI1708" s="281"/>
      <c r="AJ1708" s="281"/>
      <c r="AK1708" s="281"/>
      <c r="AL1708" s="281"/>
      <c r="AN1708" s="113"/>
      <c r="AO1708" s="113"/>
      <c r="AP1708" s="113"/>
      <c r="AQ1708" s="113"/>
      <c r="AR1708" s="113"/>
    </row>
    <row r="1709" spans="10:44">
      <c r="J1709" s="269"/>
      <c r="L1709" s="296"/>
      <c r="M1709" s="296"/>
      <c r="N1709" s="296"/>
      <c r="O1709" s="296"/>
      <c r="P1709" s="296"/>
      <c r="Q1709" s="296"/>
      <c r="AA1709" s="286"/>
      <c r="AB1709" s="286"/>
      <c r="AC1709" s="289"/>
      <c r="AH1709" s="281"/>
      <c r="AI1709" s="281"/>
      <c r="AJ1709" s="281"/>
      <c r="AK1709" s="281"/>
      <c r="AL1709" s="281"/>
      <c r="AN1709" s="113"/>
      <c r="AO1709" s="113"/>
      <c r="AP1709" s="113"/>
      <c r="AQ1709" s="113"/>
      <c r="AR1709" s="113"/>
    </row>
    <row r="1710" spans="10:44">
      <c r="J1710" s="269"/>
      <c r="L1710" s="296"/>
      <c r="M1710" s="296"/>
      <c r="N1710" s="296"/>
      <c r="O1710" s="296"/>
      <c r="P1710" s="296"/>
      <c r="Q1710" s="296"/>
      <c r="AA1710" s="286"/>
      <c r="AB1710" s="286"/>
      <c r="AC1710" s="289"/>
      <c r="AH1710" s="281"/>
      <c r="AI1710" s="281"/>
      <c r="AJ1710" s="281"/>
      <c r="AK1710" s="281"/>
      <c r="AL1710" s="281"/>
      <c r="AN1710" s="113"/>
      <c r="AO1710" s="113"/>
      <c r="AP1710" s="113"/>
      <c r="AQ1710" s="113"/>
      <c r="AR1710" s="113"/>
    </row>
    <row r="1711" spans="10:44">
      <c r="J1711" s="269"/>
      <c r="L1711" s="296"/>
      <c r="M1711" s="296"/>
      <c r="N1711" s="296"/>
      <c r="O1711" s="296"/>
      <c r="P1711" s="296"/>
      <c r="Q1711" s="296"/>
      <c r="AA1711" s="286"/>
      <c r="AB1711" s="286"/>
      <c r="AC1711" s="289"/>
      <c r="AH1711" s="281"/>
      <c r="AI1711" s="281"/>
      <c r="AJ1711" s="281"/>
      <c r="AK1711" s="281"/>
      <c r="AL1711" s="281"/>
      <c r="AN1711" s="113"/>
      <c r="AO1711" s="113"/>
      <c r="AP1711" s="113"/>
      <c r="AQ1711" s="113"/>
      <c r="AR1711" s="113"/>
    </row>
    <row r="1712" spans="10:44">
      <c r="J1712" s="269"/>
      <c r="L1712" s="296"/>
      <c r="M1712" s="296"/>
      <c r="N1712" s="296"/>
      <c r="O1712" s="296"/>
      <c r="P1712" s="296"/>
      <c r="Q1712" s="296"/>
      <c r="AA1712" s="286"/>
      <c r="AB1712" s="286"/>
      <c r="AC1712" s="289"/>
      <c r="AH1712" s="281"/>
      <c r="AI1712" s="281"/>
      <c r="AJ1712" s="281"/>
      <c r="AK1712" s="281"/>
      <c r="AL1712" s="281"/>
      <c r="AN1712" s="113"/>
      <c r="AO1712" s="113"/>
      <c r="AP1712" s="113"/>
      <c r="AQ1712" s="113"/>
      <c r="AR1712" s="113"/>
    </row>
    <row r="1713" spans="10:44">
      <c r="J1713" s="269"/>
      <c r="L1713" s="296"/>
      <c r="M1713" s="296"/>
      <c r="N1713" s="296"/>
      <c r="O1713" s="296"/>
      <c r="P1713" s="296"/>
      <c r="Q1713" s="296"/>
      <c r="AA1713" s="286"/>
      <c r="AB1713" s="286"/>
      <c r="AC1713" s="289"/>
      <c r="AH1713" s="281"/>
      <c r="AI1713" s="281"/>
      <c r="AJ1713" s="281"/>
      <c r="AK1713" s="281"/>
      <c r="AL1713" s="281"/>
      <c r="AN1713" s="113"/>
      <c r="AO1713" s="113"/>
      <c r="AP1713" s="113"/>
      <c r="AQ1713" s="113"/>
      <c r="AR1713" s="113"/>
    </row>
    <row r="1714" spans="10:44">
      <c r="J1714" s="269"/>
      <c r="L1714" s="296"/>
      <c r="M1714" s="296"/>
      <c r="N1714" s="296"/>
      <c r="O1714" s="296"/>
      <c r="P1714" s="296"/>
      <c r="Q1714" s="296"/>
      <c r="AA1714" s="286"/>
      <c r="AB1714" s="286"/>
      <c r="AC1714" s="289"/>
      <c r="AH1714" s="281"/>
      <c r="AI1714" s="281"/>
      <c r="AJ1714" s="281"/>
      <c r="AK1714" s="281"/>
      <c r="AL1714" s="281"/>
      <c r="AN1714" s="113"/>
      <c r="AO1714" s="113"/>
      <c r="AP1714" s="113"/>
      <c r="AQ1714" s="113"/>
      <c r="AR1714" s="113"/>
    </row>
    <row r="1715" spans="10:44">
      <c r="J1715" s="269"/>
      <c r="L1715" s="296"/>
      <c r="M1715" s="296"/>
      <c r="N1715" s="296"/>
      <c r="O1715" s="296"/>
      <c r="P1715" s="296"/>
      <c r="Q1715" s="296"/>
      <c r="AA1715" s="286"/>
      <c r="AB1715" s="286"/>
      <c r="AC1715" s="289"/>
      <c r="AH1715" s="281"/>
      <c r="AI1715" s="281"/>
      <c r="AJ1715" s="281"/>
      <c r="AK1715" s="281"/>
      <c r="AL1715" s="281"/>
      <c r="AN1715" s="113"/>
      <c r="AO1715" s="113"/>
      <c r="AP1715" s="113"/>
      <c r="AQ1715" s="113"/>
      <c r="AR1715" s="113"/>
    </row>
    <row r="1716" spans="10:44">
      <c r="J1716" s="269"/>
      <c r="L1716" s="296"/>
      <c r="M1716" s="296"/>
      <c r="N1716" s="296"/>
      <c r="O1716" s="296"/>
      <c r="P1716" s="296"/>
      <c r="Q1716" s="296"/>
      <c r="AA1716" s="286"/>
      <c r="AB1716" s="286"/>
      <c r="AC1716" s="289"/>
      <c r="AH1716" s="281"/>
      <c r="AI1716" s="281"/>
      <c r="AJ1716" s="281"/>
      <c r="AK1716" s="281"/>
      <c r="AL1716" s="281"/>
      <c r="AN1716" s="113"/>
      <c r="AO1716" s="113"/>
      <c r="AP1716" s="113"/>
      <c r="AQ1716" s="113"/>
      <c r="AR1716" s="113"/>
    </row>
    <row r="1717" spans="10:44">
      <c r="J1717" s="269"/>
      <c r="L1717" s="296"/>
      <c r="M1717" s="296"/>
      <c r="N1717" s="296"/>
      <c r="O1717" s="296"/>
      <c r="P1717" s="296"/>
      <c r="Q1717" s="296"/>
      <c r="AA1717" s="286"/>
      <c r="AB1717" s="286"/>
      <c r="AC1717" s="289"/>
      <c r="AH1717" s="281"/>
      <c r="AI1717" s="281"/>
      <c r="AJ1717" s="281"/>
      <c r="AK1717" s="281"/>
      <c r="AL1717" s="281"/>
      <c r="AN1717" s="113"/>
      <c r="AO1717" s="113"/>
      <c r="AP1717" s="113"/>
      <c r="AQ1717" s="113"/>
      <c r="AR1717" s="113"/>
    </row>
    <row r="1718" spans="10:44">
      <c r="J1718" s="269"/>
      <c r="L1718" s="296"/>
      <c r="M1718" s="296"/>
      <c r="N1718" s="296"/>
      <c r="O1718" s="296"/>
      <c r="P1718" s="296"/>
      <c r="Q1718" s="296"/>
      <c r="AA1718" s="286"/>
      <c r="AB1718" s="286"/>
      <c r="AC1718" s="289"/>
      <c r="AH1718" s="281"/>
      <c r="AI1718" s="281"/>
      <c r="AJ1718" s="281"/>
      <c r="AK1718" s="281"/>
      <c r="AL1718" s="281"/>
      <c r="AN1718" s="113"/>
      <c r="AO1718" s="113"/>
      <c r="AP1718" s="113"/>
      <c r="AQ1718" s="113"/>
      <c r="AR1718" s="113"/>
    </row>
    <row r="1719" spans="10:44">
      <c r="J1719" s="269"/>
      <c r="L1719" s="296"/>
      <c r="M1719" s="296"/>
      <c r="N1719" s="296"/>
      <c r="O1719" s="296"/>
      <c r="P1719" s="296"/>
      <c r="Q1719" s="296"/>
      <c r="AA1719" s="286"/>
      <c r="AB1719" s="286"/>
      <c r="AC1719" s="289"/>
      <c r="AH1719" s="281"/>
      <c r="AI1719" s="281"/>
      <c r="AJ1719" s="281"/>
      <c r="AK1719" s="281"/>
      <c r="AL1719" s="281"/>
      <c r="AN1719" s="113"/>
      <c r="AO1719" s="113"/>
      <c r="AP1719" s="113"/>
      <c r="AQ1719" s="113"/>
      <c r="AR1719" s="113"/>
    </row>
    <row r="1720" spans="10:44">
      <c r="J1720" s="269"/>
      <c r="L1720" s="296"/>
      <c r="M1720" s="296"/>
      <c r="N1720" s="296"/>
      <c r="O1720" s="296"/>
      <c r="P1720" s="296"/>
      <c r="Q1720" s="296"/>
      <c r="AA1720" s="286"/>
      <c r="AB1720" s="286"/>
      <c r="AC1720" s="289"/>
      <c r="AH1720" s="281"/>
      <c r="AI1720" s="281"/>
      <c r="AJ1720" s="281"/>
      <c r="AK1720" s="281"/>
      <c r="AL1720" s="281"/>
      <c r="AN1720" s="113"/>
      <c r="AO1720" s="113"/>
      <c r="AP1720" s="113"/>
      <c r="AQ1720" s="113"/>
      <c r="AR1720" s="113"/>
    </row>
    <row r="1721" spans="10:44">
      <c r="J1721" s="269"/>
      <c r="L1721" s="296"/>
      <c r="M1721" s="296"/>
      <c r="N1721" s="296"/>
      <c r="O1721" s="296"/>
      <c r="P1721" s="296"/>
      <c r="Q1721" s="296"/>
      <c r="AA1721" s="286"/>
      <c r="AB1721" s="286"/>
      <c r="AC1721" s="289"/>
      <c r="AH1721" s="281"/>
      <c r="AI1721" s="281"/>
      <c r="AJ1721" s="281"/>
      <c r="AK1721" s="281"/>
      <c r="AL1721" s="281"/>
      <c r="AN1721" s="113"/>
      <c r="AO1721" s="113"/>
      <c r="AP1721" s="113"/>
      <c r="AQ1721" s="113"/>
      <c r="AR1721" s="113"/>
    </row>
    <row r="1722" spans="10:44">
      <c r="J1722" s="269"/>
      <c r="L1722" s="296"/>
      <c r="M1722" s="296"/>
      <c r="N1722" s="296"/>
      <c r="O1722" s="296"/>
      <c r="P1722" s="296"/>
      <c r="Q1722" s="296"/>
      <c r="AA1722" s="286"/>
      <c r="AB1722" s="286"/>
      <c r="AC1722" s="289"/>
      <c r="AH1722" s="281"/>
      <c r="AI1722" s="281"/>
      <c r="AJ1722" s="281"/>
      <c r="AK1722" s="281"/>
      <c r="AL1722" s="281"/>
      <c r="AN1722" s="113"/>
      <c r="AO1722" s="113"/>
      <c r="AP1722" s="113"/>
      <c r="AQ1722" s="113"/>
      <c r="AR1722" s="113"/>
    </row>
    <row r="1723" spans="10:44">
      <c r="J1723" s="269"/>
      <c r="L1723" s="296"/>
      <c r="M1723" s="296"/>
      <c r="N1723" s="296"/>
      <c r="O1723" s="296"/>
      <c r="P1723" s="296"/>
      <c r="Q1723" s="296"/>
      <c r="AA1723" s="286"/>
      <c r="AB1723" s="286"/>
      <c r="AC1723" s="289"/>
      <c r="AH1723" s="281"/>
      <c r="AI1723" s="281"/>
      <c r="AJ1723" s="281"/>
      <c r="AK1723" s="281"/>
      <c r="AL1723" s="281"/>
      <c r="AN1723" s="113"/>
      <c r="AO1723" s="113"/>
      <c r="AP1723" s="113"/>
      <c r="AQ1723" s="113"/>
      <c r="AR1723" s="113"/>
    </row>
    <row r="1724" spans="10:44">
      <c r="J1724" s="269"/>
      <c r="L1724" s="296"/>
      <c r="M1724" s="296"/>
      <c r="N1724" s="296"/>
      <c r="O1724" s="296"/>
      <c r="P1724" s="296"/>
      <c r="Q1724" s="296"/>
      <c r="AA1724" s="286"/>
      <c r="AB1724" s="286"/>
      <c r="AC1724" s="289"/>
      <c r="AH1724" s="281"/>
      <c r="AI1724" s="281"/>
      <c r="AJ1724" s="281"/>
      <c r="AK1724" s="281"/>
      <c r="AL1724" s="281"/>
      <c r="AN1724" s="113"/>
      <c r="AO1724" s="113"/>
      <c r="AP1724" s="113"/>
      <c r="AQ1724" s="113"/>
      <c r="AR1724" s="113"/>
    </row>
    <row r="1725" spans="10:44">
      <c r="J1725" s="269"/>
      <c r="L1725" s="296"/>
      <c r="M1725" s="296"/>
      <c r="N1725" s="296"/>
      <c r="O1725" s="296"/>
      <c r="P1725" s="296"/>
      <c r="Q1725" s="296"/>
      <c r="AA1725" s="286"/>
      <c r="AB1725" s="286"/>
      <c r="AC1725" s="289"/>
      <c r="AH1725" s="281"/>
      <c r="AI1725" s="281"/>
      <c r="AJ1725" s="281"/>
      <c r="AK1725" s="281"/>
      <c r="AL1725" s="281"/>
      <c r="AN1725" s="113"/>
      <c r="AO1725" s="113"/>
      <c r="AP1725" s="113"/>
      <c r="AQ1725" s="113"/>
      <c r="AR1725" s="113"/>
    </row>
    <row r="1726" spans="10:44">
      <c r="J1726" s="269"/>
      <c r="L1726" s="296"/>
      <c r="M1726" s="296"/>
      <c r="N1726" s="296"/>
      <c r="O1726" s="296"/>
      <c r="P1726" s="296"/>
      <c r="Q1726" s="296"/>
      <c r="AA1726" s="286"/>
      <c r="AB1726" s="286"/>
      <c r="AC1726" s="289"/>
      <c r="AH1726" s="281"/>
      <c r="AI1726" s="281"/>
      <c r="AJ1726" s="281"/>
      <c r="AK1726" s="281"/>
      <c r="AL1726" s="281"/>
      <c r="AN1726" s="113"/>
      <c r="AO1726" s="113"/>
      <c r="AP1726" s="113"/>
      <c r="AQ1726" s="113"/>
      <c r="AR1726" s="113"/>
    </row>
    <row r="1727" spans="10:44">
      <c r="J1727" s="269"/>
      <c r="L1727" s="296"/>
      <c r="M1727" s="296"/>
      <c r="N1727" s="296"/>
      <c r="O1727" s="296"/>
      <c r="P1727" s="296"/>
      <c r="Q1727" s="296"/>
      <c r="AA1727" s="286"/>
      <c r="AB1727" s="286"/>
      <c r="AC1727" s="289"/>
      <c r="AH1727" s="281"/>
      <c r="AI1727" s="281"/>
      <c r="AJ1727" s="281"/>
      <c r="AK1727" s="281"/>
      <c r="AL1727" s="281"/>
      <c r="AN1727" s="113"/>
      <c r="AO1727" s="113"/>
      <c r="AP1727" s="113"/>
      <c r="AQ1727" s="113"/>
      <c r="AR1727" s="113"/>
    </row>
    <row r="1728" spans="10:44">
      <c r="J1728" s="269"/>
      <c r="L1728" s="296"/>
      <c r="M1728" s="296"/>
      <c r="N1728" s="296"/>
      <c r="O1728" s="296"/>
      <c r="P1728" s="296"/>
      <c r="Q1728" s="296"/>
      <c r="AA1728" s="286"/>
      <c r="AB1728" s="286"/>
      <c r="AC1728" s="289"/>
      <c r="AH1728" s="281"/>
      <c r="AI1728" s="281"/>
      <c r="AJ1728" s="281"/>
      <c r="AK1728" s="281"/>
      <c r="AL1728" s="281"/>
      <c r="AN1728" s="113"/>
      <c r="AO1728" s="113"/>
      <c r="AP1728" s="113"/>
      <c r="AQ1728" s="113"/>
      <c r="AR1728" s="113"/>
    </row>
    <row r="1729" spans="10:44">
      <c r="J1729" s="269"/>
      <c r="L1729" s="296"/>
      <c r="M1729" s="296"/>
      <c r="N1729" s="296"/>
      <c r="O1729" s="296"/>
      <c r="P1729" s="296"/>
      <c r="Q1729" s="296"/>
      <c r="AA1729" s="286"/>
      <c r="AB1729" s="286"/>
      <c r="AC1729" s="289"/>
      <c r="AH1729" s="281"/>
      <c r="AI1729" s="281"/>
      <c r="AJ1729" s="281"/>
      <c r="AK1729" s="281"/>
      <c r="AL1729" s="281"/>
      <c r="AN1729" s="113"/>
      <c r="AO1729" s="113"/>
      <c r="AP1729" s="113"/>
      <c r="AQ1729" s="113"/>
      <c r="AR1729" s="113"/>
    </row>
    <row r="1730" spans="10:44">
      <c r="J1730" s="269"/>
      <c r="L1730" s="296"/>
      <c r="M1730" s="296"/>
      <c r="N1730" s="296"/>
      <c r="O1730" s="296"/>
      <c r="P1730" s="296"/>
      <c r="Q1730" s="296"/>
      <c r="AA1730" s="286"/>
      <c r="AB1730" s="286"/>
      <c r="AC1730" s="289"/>
      <c r="AH1730" s="281"/>
      <c r="AI1730" s="281"/>
      <c r="AJ1730" s="281"/>
      <c r="AK1730" s="281"/>
      <c r="AL1730" s="281"/>
      <c r="AN1730" s="113"/>
      <c r="AO1730" s="113"/>
      <c r="AP1730" s="113"/>
      <c r="AQ1730" s="113"/>
      <c r="AR1730" s="113"/>
    </row>
    <row r="1731" spans="10:44">
      <c r="J1731" s="269"/>
      <c r="L1731" s="296"/>
      <c r="M1731" s="296"/>
      <c r="N1731" s="296"/>
      <c r="O1731" s="296"/>
      <c r="P1731" s="296"/>
      <c r="Q1731" s="296"/>
      <c r="AA1731" s="286"/>
      <c r="AB1731" s="286"/>
      <c r="AC1731" s="289"/>
      <c r="AH1731" s="281"/>
      <c r="AI1731" s="281"/>
      <c r="AJ1731" s="281"/>
      <c r="AK1731" s="281"/>
      <c r="AL1731" s="281"/>
      <c r="AN1731" s="113"/>
      <c r="AO1731" s="113"/>
      <c r="AP1731" s="113"/>
      <c r="AQ1731" s="113"/>
      <c r="AR1731" s="113"/>
    </row>
    <row r="1732" spans="10:44">
      <c r="J1732" s="269"/>
      <c r="L1732" s="296"/>
      <c r="M1732" s="296"/>
      <c r="N1732" s="296"/>
      <c r="O1732" s="296"/>
      <c r="P1732" s="296"/>
      <c r="Q1732" s="296"/>
      <c r="AA1732" s="286"/>
      <c r="AB1732" s="286"/>
      <c r="AC1732" s="289"/>
      <c r="AH1732" s="281"/>
      <c r="AI1732" s="281"/>
      <c r="AJ1732" s="281"/>
      <c r="AK1732" s="281"/>
      <c r="AL1732" s="281"/>
      <c r="AN1732" s="113"/>
      <c r="AO1732" s="113"/>
      <c r="AP1732" s="113"/>
      <c r="AQ1732" s="113"/>
      <c r="AR1732" s="113"/>
    </row>
    <row r="1733" spans="10:44">
      <c r="J1733" s="269"/>
      <c r="L1733" s="296"/>
      <c r="M1733" s="296"/>
      <c r="N1733" s="296"/>
      <c r="O1733" s="296"/>
      <c r="P1733" s="296"/>
      <c r="Q1733" s="296"/>
      <c r="AA1733" s="286"/>
      <c r="AB1733" s="286"/>
      <c r="AC1733" s="289"/>
      <c r="AH1733" s="281"/>
      <c r="AI1733" s="281"/>
      <c r="AJ1733" s="281"/>
      <c r="AK1733" s="281"/>
      <c r="AL1733" s="281"/>
      <c r="AN1733" s="113"/>
      <c r="AO1733" s="113"/>
      <c r="AP1733" s="113"/>
      <c r="AQ1733" s="113"/>
      <c r="AR1733" s="113"/>
    </row>
    <row r="1734" spans="10:44">
      <c r="J1734" s="269"/>
      <c r="L1734" s="296"/>
      <c r="M1734" s="296"/>
      <c r="N1734" s="296"/>
      <c r="O1734" s="296"/>
      <c r="P1734" s="296"/>
      <c r="Q1734" s="296"/>
      <c r="AA1734" s="286"/>
      <c r="AB1734" s="286"/>
      <c r="AC1734" s="289"/>
      <c r="AH1734" s="281"/>
      <c r="AI1734" s="281"/>
      <c r="AJ1734" s="281"/>
      <c r="AK1734" s="281"/>
      <c r="AL1734" s="281"/>
      <c r="AN1734" s="113"/>
      <c r="AO1734" s="113"/>
      <c r="AP1734" s="113"/>
      <c r="AQ1734" s="113"/>
      <c r="AR1734" s="113"/>
    </row>
    <row r="1735" spans="10:44">
      <c r="J1735" s="269"/>
      <c r="L1735" s="296"/>
      <c r="M1735" s="296"/>
      <c r="N1735" s="296"/>
      <c r="O1735" s="296"/>
      <c r="P1735" s="296"/>
      <c r="Q1735" s="296"/>
      <c r="AA1735" s="286"/>
      <c r="AB1735" s="286"/>
      <c r="AC1735" s="289"/>
      <c r="AH1735" s="281"/>
      <c r="AI1735" s="281"/>
      <c r="AJ1735" s="281"/>
      <c r="AK1735" s="281"/>
      <c r="AL1735" s="281"/>
      <c r="AN1735" s="113"/>
      <c r="AO1735" s="113"/>
      <c r="AP1735" s="113"/>
      <c r="AQ1735" s="113"/>
      <c r="AR1735" s="113"/>
    </row>
    <row r="1736" spans="10:44">
      <c r="J1736" s="269"/>
      <c r="L1736" s="296"/>
      <c r="M1736" s="296"/>
      <c r="N1736" s="296"/>
      <c r="O1736" s="296"/>
      <c r="P1736" s="296"/>
      <c r="Q1736" s="296"/>
      <c r="AA1736" s="286"/>
      <c r="AB1736" s="286"/>
      <c r="AC1736" s="289"/>
      <c r="AH1736" s="281"/>
      <c r="AI1736" s="281"/>
      <c r="AJ1736" s="281"/>
      <c r="AK1736" s="281"/>
      <c r="AL1736" s="281"/>
      <c r="AN1736" s="113"/>
      <c r="AO1736" s="113"/>
      <c r="AP1736" s="113"/>
      <c r="AQ1736" s="113"/>
      <c r="AR1736" s="113"/>
    </row>
    <row r="1737" spans="10:44">
      <c r="J1737" s="269"/>
      <c r="L1737" s="296"/>
      <c r="M1737" s="296"/>
      <c r="N1737" s="296"/>
      <c r="O1737" s="296"/>
      <c r="P1737" s="296"/>
      <c r="Q1737" s="296"/>
      <c r="AA1737" s="286"/>
      <c r="AB1737" s="286"/>
      <c r="AC1737" s="289"/>
      <c r="AH1737" s="281"/>
      <c r="AI1737" s="281"/>
      <c r="AJ1737" s="281"/>
      <c r="AK1737" s="281"/>
      <c r="AL1737" s="281"/>
      <c r="AN1737" s="113"/>
      <c r="AO1737" s="113"/>
      <c r="AP1737" s="113"/>
      <c r="AQ1737" s="113"/>
      <c r="AR1737" s="113"/>
    </row>
    <row r="1738" spans="10:44">
      <c r="J1738" s="269"/>
      <c r="L1738" s="296"/>
      <c r="M1738" s="296"/>
      <c r="N1738" s="296"/>
      <c r="O1738" s="296"/>
      <c r="P1738" s="296"/>
      <c r="Q1738" s="296"/>
      <c r="AA1738" s="286"/>
      <c r="AB1738" s="286"/>
      <c r="AC1738" s="289"/>
      <c r="AH1738" s="281"/>
      <c r="AI1738" s="281"/>
      <c r="AJ1738" s="281"/>
      <c r="AK1738" s="281"/>
      <c r="AL1738" s="281"/>
      <c r="AN1738" s="113"/>
      <c r="AO1738" s="113"/>
      <c r="AP1738" s="113"/>
      <c r="AQ1738" s="113"/>
      <c r="AR1738" s="113"/>
    </row>
    <row r="1739" spans="10:44">
      <c r="J1739" s="269"/>
      <c r="L1739" s="296"/>
      <c r="M1739" s="296"/>
      <c r="N1739" s="296"/>
      <c r="O1739" s="296"/>
      <c r="P1739" s="296"/>
      <c r="Q1739" s="296"/>
      <c r="AA1739" s="286"/>
      <c r="AB1739" s="286"/>
      <c r="AC1739" s="289"/>
      <c r="AH1739" s="281"/>
      <c r="AI1739" s="281"/>
      <c r="AJ1739" s="281"/>
      <c r="AK1739" s="281"/>
      <c r="AL1739" s="281"/>
      <c r="AN1739" s="113"/>
      <c r="AO1739" s="113"/>
      <c r="AP1739" s="113"/>
      <c r="AQ1739" s="113"/>
      <c r="AR1739" s="113"/>
    </row>
    <row r="1740" spans="10:44">
      <c r="J1740" s="269"/>
      <c r="L1740" s="296"/>
      <c r="M1740" s="296"/>
      <c r="N1740" s="296"/>
      <c r="O1740" s="296"/>
      <c r="P1740" s="296"/>
      <c r="Q1740" s="296"/>
      <c r="AA1740" s="286"/>
      <c r="AB1740" s="286"/>
      <c r="AC1740" s="289"/>
      <c r="AH1740" s="281"/>
      <c r="AI1740" s="281"/>
      <c r="AJ1740" s="281"/>
      <c r="AK1740" s="281"/>
      <c r="AL1740" s="281"/>
      <c r="AN1740" s="113"/>
      <c r="AO1740" s="113"/>
      <c r="AP1740" s="113"/>
      <c r="AQ1740" s="113"/>
      <c r="AR1740" s="113"/>
    </row>
    <row r="1741" spans="10:44">
      <c r="J1741" s="269"/>
      <c r="L1741" s="296"/>
      <c r="M1741" s="296"/>
      <c r="N1741" s="296"/>
      <c r="O1741" s="296"/>
      <c r="P1741" s="296"/>
      <c r="Q1741" s="296"/>
      <c r="AA1741" s="286"/>
      <c r="AB1741" s="286"/>
      <c r="AC1741" s="289"/>
      <c r="AH1741" s="281"/>
      <c r="AI1741" s="281"/>
      <c r="AJ1741" s="281"/>
      <c r="AK1741" s="281"/>
      <c r="AL1741" s="281"/>
      <c r="AN1741" s="113"/>
      <c r="AO1741" s="113"/>
      <c r="AP1741" s="113"/>
      <c r="AQ1741" s="113"/>
      <c r="AR1741" s="113"/>
    </row>
    <row r="1742" spans="10:44">
      <c r="J1742" s="269"/>
      <c r="L1742" s="296"/>
      <c r="M1742" s="296"/>
      <c r="N1742" s="296"/>
      <c r="O1742" s="296"/>
      <c r="P1742" s="296"/>
      <c r="Q1742" s="296"/>
      <c r="AA1742" s="286"/>
      <c r="AB1742" s="286"/>
      <c r="AC1742" s="289"/>
      <c r="AH1742" s="281"/>
      <c r="AI1742" s="281"/>
      <c r="AJ1742" s="281"/>
      <c r="AK1742" s="281"/>
      <c r="AL1742" s="281"/>
      <c r="AN1742" s="113"/>
      <c r="AO1742" s="113"/>
      <c r="AP1742" s="113"/>
      <c r="AQ1742" s="113"/>
      <c r="AR1742" s="113"/>
    </row>
    <row r="1743" spans="10:44">
      <c r="J1743" s="269"/>
      <c r="L1743" s="296"/>
      <c r="M1743" s="296"/>
      <c r="N1743" s="296"/>
      <c r="O1743" s="296"/>
      <c r="P1743" s="296"/>
      <c r="Q1743" s="296"/>
      <c r="AA1743" s="286"/>
      <c r="AB1743" s="286"/>
      <c r="AC1743" s="289"/>
      <c r="AH1743" s="281"/>
      <c r="AI1743" s="281"/>
      <c r="AJ1743" s="281"/>
      <c r="AK1743" s="281"/>
      <c r="AL1743" s="281"/>
      <c r="AN1743" s="113"/>
      <c r="AO1743" s="113"/>
      <c r="AP1743" s="113"/>
      <c r="AQ1743" s="113"/>
      <c r="AR1743" s="113"/>
    </row>
    <row r="1744" spans="10:44">
      <c r="J1744" s="269"/>
      <c r="L1744" s="296"/>
      <c r="M1744" s="296"/>
      <c r="N1744" s="296"/>
      <c r="O1744" s="296"/>
      <c r="P1744" s="296"/>
      <c r="Q1744" s="296"/>
      <c r="AA1744" s="286"/>
      <c r="AB1744" s="286"/>
      <c r="AC1744" s="289"/>
      <c r="AH1744" s="281"/>
      <c r="AI1744" s="281"/>
      <c r="AJ1744" s="281"/>
      <c r="AK1744" s="281"/>
      <c r="AL1744" s="281"/>
      <c r="AN1744" s="113"/>
      <c r="AO1744" s="113"/>
      <c r="AP1744" s="113"/>
      <c r="AQ1744" s="113"/>
      <c r="AR1744" s="113"/>
    </row>
    <row r="1745" spans="10:44">
      <c r="J1745" s="269"/>
      <c r="L1745" s="296"/>
      <c r="M1745" s="296"/>
      <c r="N1745" s="296"/>
      <c r="O1745" s="296"/>
      <c r="P1745" s="296"/>
      <c r="Q1745" s="296"/>
      <c r="AA1745" s="286"/>
      <c r="AB1745" s="286"/>
      <c r="AC1745" s="289"/>
      <c r="AH1745" s="281"/>
      <c r="AI1745" s="281"/>
      <c r="AJ1745" s="281"/>
      <c r="AK1745" s="281"/>
      <c r="AL1745" s="281"/>
      <c r="AN1745" s="113"/>
      <c r="AO1745" s="113"/>
      <c r="AP1745" s="113"/>
      <c r="AQ1745" s="113"/>
      <c r="AR1745" s="113"/>
    </row>
    <row r="1746" spans="10:44">
      <c r="J1746" s="269"/>
      <c r="L1746" s="296"/>
      <c r="M1746" s="296"/>
      <c r="N1746" s="296"/>
      <c r="O1746" s="296"/>
      <c r="P1746" s="296"/>
      <c r="Q1746" s="296"/>
      <c r="AA1746" s="286"/>
      <c r="AB1746" s="286"/>
      <c r="AC1746" s="289"/>
      <c r="AH1746" s="281"/>
      <c r="AI1746" s="281"/>
      <c r="AJ1746" s="281"/>
      <c r="AK1746" s="281"/>
      <c r="AL1746" s="281"/>
      <c r="AN1746" s="113"/>
      <c r="AO1746" s="113"/>
      <c r="AP1746" s="113"/>
      <c r="AQ1746" s="113"/>
      <c r="AR1746" s="113"/>
    </row>
    <row r="1747" spans="10:44">
      <c r="J1747" s="269"/>
      <c r="L1747" s="296"/>
      <c r="M1747" s="296"/>
      <c r="N1747" s="296"/>
      <c r="O1747" s="296"/>
      <c r="P1747" s="296"/>
      <c r="Q1747" s="296"/>
      <c r="AA1747" s="286"/>
      <c r="AB1747" s="286"/>
      <c r="AC1747" s="289"/>
      <c r="AH1747" s="281"/>
      <c r="AI1747" s="281"/>
      <c r="AJ1747" s="281"/>
      <c r="AK1747" s="281"/>
      <c r="AL1747" s="281"/>
      <c r="AN1747" s="113"/>
      <c r="AO1747" s="113"/>
      <c r="AP1747" s="113"/>
      <c r="AQ1747" s="113"/>
      <c r="AR1747" s="113"/>
    </row>
    <row r="1748" spans="10:44">
      <c r="J1748" s="269"/>
      <c r="L1748" s="296"/>
      <c r="M1748" s="296"/>
      <c r="N1748" s="296"/>
      <c r="O1748" s="296"/>
      <c r="P1748" s="296"/>
      <c r="Q1748" s="296"/>
      <c r="AA1748" s="286"/>
      <c r="AB1748" s="286"/>
      <c r="AC1748" s="289"/>
      <c r="AH1748" s="281"/>
      <c r="AI1748" s="281"/>
      <c r="AJ1748" s="281"/>
      <c r="AK1748" s="281"/>
      <c r="AL1748" s="281"/>
      <c r="AN1748" s="113"/>
      <c r="AO1748" s="113"/>
      <c r="AP1748" s="113"/>
      <c r="AQ1748" s="113"/>
      <c r="AR1748" s="113"/>
    </row>
    <row r="1749" spans="10:44">
      <c r="J1749" s="269"/>
      <c r="L1749" s="296"/>
      <c r="M1749" s="296"/>
      <c r="N1749" s="296"/>
      <c r="O1749" s="296"/>
      <c r="P1749" s="296"/>
      <c r="Q1749" s="296"/>
      <c r="AA1749" s="286"/>
      <c r="AB1749" s="286"/>
      <c r="AC1749" s="289"/>
      <c r="AH1749" s="281"/>
      <c r="AI1749" s="281"/>
      <c r="AJ1749" s="281"/>
      <c r="AK1749" s="281"/>
      <c r="AL1749" s="281"/>
      <c r="AN1749" s="113"/>
      <c r="AO1749" s="113"/>
      <c r="AP1749" s="113"/>
      <c r="AQ1749" s="113"/>
      <c r="AR1749" s="113"/>
    </row>
    <row r="1750" spans="10:44">
      <c r="J1750" s="269"/>
      <c r="L1750" s="296"/>
      <c r="M1750" s="296"/>
      <c r="N1750" s="296"/>
      <c r="O1750" s="296"/>
      <c r="P1750" s="296"/>
      <c r="Q1750" s="296"/>
      <c r="AA1750" s="286"/>
      <c r="AB1750" s="286"/>
      <c r="AC1750" s="289"/>
      <c r="AH1750" s="281"/>
      <c r="AI1750" s="281"/>
      <c r="AJ1750" s="281"/>
      <c r="AK1750" s="281"/>
      <c r="AL1750" s="281"/>
      <c r="AN1750" s="113"/>
      <c r="AO1750" s="113"/>
      <c r="AP1750" s="113"/>
      <c r="AQ1750" s="113"/>
      <c r="AR1750" s="113"/>
    </row>
    <row r="1751" spans="10:44">
      <c r="J1751" s="269"/>
      <c r="L1751" s="296"/>
      <c r="M1751" s="296"/>
      <c r="N1751" s="296"/>
      <c r="O1751" s="296"/>
      <c r="P1751" s="296"/>
      <c r="Q1751" s="296"/>
      <c r="AA1751" s="286"/>
      <c r="AB1751" s="286"/>
      <c r="AC1751" s="289"/>
      <c r="AH1751" s="281"/>
      <c r="AI1751" s="281"/>
      <c r="AJ1751" s="281"/>
      <c r="AK1751" s="281"/>
      <c r="AL1751" s="281"/>
      <c r="AN1751" s="113"/>
      <c r="AO1751" s="113"/>
      <c r="AP1751" s="113"/>
      <c r="AQ1751" s="113"/>
      <c r="AR1751" s="113"/>
    </row>
    <row r="1752" spans="10:44">
      <c r="J1752" s="269"/>
      <c r="L1752" s="296"/>
      <c r="M1752" s="296"/>
      <c r="N1752" s="296"/>
      <c r="O1752" s="296"/>
      <c r="P1752" s="296"/>
      <c r="Q1752" s="296"/>
      <c r="AA1752" s="286"/>
      <c r="AB1752" s="286"/>
      <c r="AC1752" s="289"/>
      <c r="AH1752" s="281"/>
      <c r="AI1752" s="281"/>
      <c r="AJ1752" s="281"/>
      <c r="AK1752" s="281"/>
      <c r="AL1752" s="281"/>
      <c r="AN1752" s="113"/>
      <c r="AO1752" s="113"/>
      <c r="AP1752" s="113"/>
      <c r="AQ1752" s="113"/>
      <c r="AR1752" s="113"/>
    </row>
    <row r="1753" spans="10:44">
      <c r="J1753" s="269"/>
      <c r="L1753" s="296"/>
      <c r="M1753" s="296"/>
      <c r="N1753" s="296"/>
      <c r="O1753" s="296"/>
      <c r="P1753" s="296"/>
      <c r="Q1753" s="296"/>
      <c r="AA1753" s="286"/>
      <c r="AB1753" s="286"/>
      <c r="AC1753" s="289"/>
      <c r="AH1753" s="281"/>
      <c r="AI1753" s="281"/>
      <c r="AJ1753" s="281"/>
      <c r="AK1753" s="281"/>
      <c r="AL1753" s="281"/>
      <c r="AN1753" s="113"/>
      <c r="AO1753" s="113"/>
      <c r="AP1753" s="113"/>
      <c r="AQ1753" s="113"/>
      <c r="AR1753" s="113"/>
    </row>
    <row r="1754" spans="10:44">
      <c r="J1754" s="269"/>
      <c r="L1754" s="296"/>
      <c r="M1754" s="296"/>
      <c r="N1754" s="296"/>
      <c r="O1754" s="296"/>
      <c r="P1754" s="296"/>
      <c r="Q1754" s="296"/>
      <c r="AA1754" s="286"/>
      <c r="AB1754" s="286"/>
      <c r="AC1754" s="289"/>
      <c r="AH1754" s="281"/>
      <c r="AI1754" s="281"/>
      <c r="AJ1754" s="281"/>
      <c r="AK1754" s="281"/>
      <c r="AL1754" s="281"/>
      <c r="AN1754" s="113"/>
      <c r="AO1754" s="113"/>
      <c r="AP1754" s="113"/>
      <c r="AQ1754" s="113"/>
      <c r="AR1754" s="113"/>
    </row>
    <row r="1755" spans="10:44">
      <c r="J1755" s="269"/>
      <c r="L1755" s="296"/>
      <c r="M1755" s="296"/>
      <c r="N1755" s="296"/>
      <c r="O1755" s="296"/>
      <c r="P1755" s="296"/>
      <c r="Q1755" s="296"/>
      <c r="AA1755" s="286"/>
      <c r="AB1755" s="286"/>
      <c r="AC1755" s="289"/>
      <c r="AH1755" s="281"/>
      <c r="AI1755" s="281"/>
      <c r="AJ1755" s="281"/>
      <c r="AK1755" s="281"/>
      <c r="AL1755" s="281"/>
      <c r="AN1755" s="113"/>
      <c r="AO1755" s="113"/>
      <c r="AP1755" s="113"/>
      <c r="AQ1755" s="113"/>
      <c r="AR1755" s="113"/>
    </row>
    <row r="1756" spans="10:44">
      <c r="J1756" s="269"/>
      <c r="L1756" s="296"/>
      <c r="M1756" s="296"/>
      <c r="N1756" s="296"/>
      <c r="O1756" s="296"/>
      <c r="P1756" s="296"/>
      <c r="Q1756" s="296"/>
      <c r="AA1756" s="286"/>
      <c r="AB1756" s="286"/>
      <c r="AC1756" s="289"/>
      <c r="AH1756" s="281"/>
      <c r="AI1756" s="281"/>
      <c r="AJ1756" s="281"/>
      <c r="AK1756" s="281"/>
      <c r="AL1756" s="281"/>
      <c r="AN1756" s="113"/>
      <c r="AO1756" s="113"/>
      <c r="AP1756" s="113"/>
      <c r="AQ1756" s="113"/>
      <c r="AR1756" s="113"/>
    </row>
    <row r="1757" spans="10:44">
      <c r="J1757" s="269"/>
      <c r="L1757" s="296"/>
      <c r="M1757" s="296"/>
      <c r="N1757" s="296"/>
      <c r="O1757" s="296"/>
      <c r="P1757" s="296"/>
      <c r="Q1757" s="296"/>
      <c r="AA1757" s="286"/>
      <c r="AB1757" s="286"/>
      <c r="AC1757" s="289"/>
      <c r="AH1757" s="281"/>
      <c r="AI1757" s="281"/>
      <c r="AJ1757" s="281"/>
      <c r="AK1757" s="281"/>
      <c r="AL1757" s="281"/>
      <c r="AN1757" s="113"/>
      <c r="AO1757" s="113"/>
      <c r="AP1757" s="113"/>
      <c r="AQ1757" s="113"/>
      <c r="AR1757" s="113"/>
    </row>
    <row r="1758" spans="10:44">
      <c r="J1758" s="269"/>
      <c r="L1758" s="296"/>
      <c r="M1758" s="296"/>
      <c r="N1758" s="296"/>
      <c r="O1758" s="296"/>
      <c r="P1758" s="296"/>
      <c r="Q1758" s="296"/>
      <c r="AA1758" s="286"/>
      <c r="AB1758" s="286"/>
      <c r="AC1758" s="289"/>
      <c r="AH1758" s="281"/>
      <c r="AI1758" s="281"/>
      <c r="AJ1758" s="281"/>
      <c r="AK1758" s="281"/>
      <c r="AL1758" s="281"/>
      <c r="AN1758" s="113"/>
      <c r="AO1758" s="113"/>
      <c r="AP1758" s="113"/>
      <c r="AQ1758" s="113"/>
      <c r="AR1758" s="113"/>
    </row>
    <row r="1759" spans="10:44">
      <c r="J1759" s="269"/>
      <c r="L1759" s="296"/>
      <c r="M1759" s="296"/>
      <c r="N1759" s="296"/>
      <c r="O1759" s="296"/>
      <c r="P1759" s="296"/>
      <c r="Q1759" s="296"/>
      <c r="AA1759" s="286"/>
      <c r="AB1759" s="286"/>
      <c r="AC1759" s="289"/>
      <c r="AH1759" s="281"/>
      <c r="AI1759" s="281"/>
      <c r="AJ1759" s="281"/>
      <c r="AK1759" s="281"/>
      <c r="AL1759" s="281"/>
      <c r="AN1759" s="113"/>
      <c r="AO1759" s="113"/>
      <c r="AP1759" s="113"/>
      <c r="AQ1759" s="113"/>
      <c r="AR1759" s="113"/>
    </row>
    <row r="1760" spans="10:44">
      <c r="J1760" s="269"/>
      <c r="L1760" s="296"/>
      <c r="M1760" s="296"/>
      <c r="N1760" s="296"/>
      <c r="O1760" s="296"/>
      <c r="P1760" s="296"/>
      <c r="Q1760" s="296"/>
      <c r="AA1760" s="286"/>
      <c r="AB1760" s="286"/>
      <c r="AC1760" s="289"/>
      <c r="AH1760" s="281"/>
      <c r="AI1760" s="281"/>
      <c r="AJ1760" s="281"/>
      <c r="AK1760" s="281"/>
      <c r="AL1760" s="281"/>
      <c r="AN1760" s="113"/>
      <c r="AO1760" s="113"/>
      <c r="AP1760" s="113"/>
      <c r="AQ1760" s="113"/>
      <c r="AR1760" s="113"/>
    </row>
    <row r="1761" spans="10:44">
      <c r="J1761" s="269"/>
      <c r="L1761" s="296"/>
      <c r="M1761" s="296"/>
      <c r="N1761" s="296"/>
      <c r="O1761" s="296"/>
      <c r="P1761" s="296"/>
      <c r="Q1761" s="296"/>
      <c r="AA1761" s="286"/>
      <c r="AB1761" s="286"/>
      <c r="AC1761" s="289"/>
      <c r="AH1761" s="281"/>
      <c r="AI1761" s="281"/>
      <c r="AJ1761" s="281"/>
      <c r="AK1761" s="281"/>
      <c r="AL1761" s="281"/>
      <c r="AN1761" s="113"/>
      <c r="AO1761" s="113"/>
      <c r="AP1761" s="113"/>
      <c r="AQ1761" s="113"/>
      <c r="AR1761" s="113"/>
    </row>
    <row r="1762" spans="10:44">
      <c r="J1762" s="269"/>
      <c r="L1762" s="296"/>
      <c r="M1762" s="296"/>
      <c r="N1762" s="296"/>
      <c r="O1762" s="296"/>
      <c r="P1762" s="296"/>
      <c r="Q1762" s="296"/>
      <c r="AA1762" s="286"/>
      <c r="AB1762" s="286"/>
      <c r="AC1762" s="289"/>
      <c r="AH1762" s="281"/>
      <c r="AI1762" s="281"/>
      <c r="AJ1762" s="281"/>
      <c r="AK1762" s="281"/>
      <c r="AL1762" s="281"/>
      <c r="AN1762" s="113"/>
      <c r="AO1762" s="113"/>
      <c r="AP1762" s="113"/>
      <c r="AQ1762" s="113"/>
      <c r="AR1762" s="113"/>
    </row>
    <row r="1763" spans="10:44">
      <c r="J1763" s="269"/>
      <c r="L1763" s="296"/>
      <c r="M1763" s="296"/>
      <c r="N1763" s="296"/>
      <c r="O1763" s="296"/>
      <c r="P1763" s="296"/>
      <c r="Q1763" s="296"/>
      <c r="AA1763" s="286"/>
      <c r="AB1763" s="286"/>
      <c r="AC1763" s="289"/>
      <c r="AH1763" s="281"/>
      <c r="AI1763" s="281"/>
      <c r="AJ1763" s="281"/>
      <c r="AK1763" s="281"/>
      <c r="AL1763" s="281"/>
      <c r="AN1763" s="113"/>
      <c r="AO1763" s="113"/>
      <c r="AP1763" s="113"/>
      <c r="AQ1763" s="113"/>
      <c r="AR1763" s="113"/>
    </row>
    <row r="1764" spans="10:44">
      <c r="J1764" s="269"/>
      <c r="L1764" s="296"/>
      <c r="M1764" s="296"/>
      <c r="N1764" s="296"/>
      <c r="O1764" s="296"/>
      <c r="P1764" s="296"/>
      <c r="Q1764" s="296"/>
      <c r="AA1764" s="286"/>
      <c r="AB1764" s="286"/>
      <c r="AC1764" s="289"/>
      <c r="AH1764" s="281"/>
      <c r="AI1764" s="281"/>
      <c r="AJ1764" s="281"/>
      <c r="AK1764" s="281"/>
      <c r="AL1764" s="281"/>
      <c r="AN1764" s="113"/>
      <c r="AO1764" s="113"/>
      <c r="AP1764" s="113"/>
      <c r="AQ1764" s="113"/>
      <c r="AR1764" s="113"/>
    </row>
    <row r="1765" spans="10:44">
      <c r="J1765" s="269"/>
      <c r="L1765" s="296"/>
      <c r="M1765" s="296"/>
      <c r="N1765" s="296"/>
      <c r="O1765" s="296"/>
      <c r="P1765" s="296"/>
      <c r="Q1765" s="296"/>
      <c r="AA1765" s="286"/>
      <c r="AB1765" s="286"/>
      <c r="AC1765" s="289"/>
      <c r="AH1765" s="281"/>
      <c r="AI1765" s="281"/>
      <c r="AJ1765" s="281"/>
      <c r="AK1765" s="281"/>
      <c r="AL1765" s="281"/>
      <c r="AN1765" s="113"/>
      <c r="AO1765" s="113"/>
      <c r="AP1765" s="113"/>
      <c r="AQ1765" s="113"/>
      <c r="AR1765" s="113"/>
    </row>
    <row r="1766" spans="10:44">
      <c r="J1766" s="269"/>
      <c r="L1766" s="296"/>
      <c r="M1766" s="296"/>
      <c r="N1766" s="296"/>
      <c r="O1766" s="296"/>
      <c r="P1766" s="296"/>
      <c r="Q1766" s="296"/>
      <c r="AA1766" s="286"/>
      <c r="AB1766" s="286"/>
      <c r="AC1766" s="289"/>
      <c r="AH1766" s="281"/>
      <c r="AI1766" s="281"/>
      <c r="AJ1766" s="281"/>
      <c r="AK1766" s="281"/>
      <c r="AL1766" s="281"/>
      <c r="AN1766" s="113"/>
      <c r="AO1766" s="113"/>
      <c r="AP1766" s="113"/>
      <c r="AQ1766" s="113"/>
      <c r="AR1766" s="113"/>
    </row>
    <row r="1767" spans="10:44">
      <c r="J1767" s="269"/>
      <c r="L1767" s="296"/>
      <c r="M1767" s="296"/>
      <c r="N1767" s="296"/>
      <c r="O1767" s="296"/>
      <c r="P1767" s="296"/>
      <c r="Q1767" s="296"/>
      <c r="AA1767" s="286"/>
      <c r="AB1767" s="286"/>
      <c r="AC1767" s="289"/>
      <c r="AH1767" s="281"/>
      <c r="AI1767" s="281"/>
      <c r="AJ1767" s="281"/>
      <c r="AK1767" s="281"/>
      <c r="AL1767" s="281"/>
      <c r="AN1767" s="113"/>
      <c r="AO1767" s="113"/>
      <c r="AP1767" s="113"/>
      <c r="AQ1767" s="113"/>
      <c r="AR1767" s="113"/>
    </row>
    <row r="1768" spans="10:44">
      <c r="J1768" s="269"/>
      <c r="L1768" s="296"/>
      <c r="M1768" s="296"/>
      <c r="N1768" s="296"/>
      <c r="O1768" s="296"/>
      <c r="P1768" s="296"/>
      <c r="Q1768" s="296"/>
      <c r="AA1768" s="286"/>
      <c r="AB1768" s="286"/>
      <c r="AC1768" s="289"/>
      <c r="AH1768" s="281"/>
      <c r="AI1768" s="281"/>
      <c r="AJ1768" s="281"/>
      <c r="AK1768" s="281"/>
      <c r="AL1768" s="281"/>
      <c r="AN1768" s="113"/>
      <c r="AO1768" s="113"/>
      <c r="AP1768" s="113"/>
      <c r="AQ1768" s="113"/>
      <c r="AR1768" s="113"/>
    </row>
    <row r="1769" spans="10:44">
      <c r="J1769" s="269"/>
      <c r="L1769" s="296"/>
      <c r="M1769" s="296"/>
      <c r="N1769" s="296"/>
      <c r="O1769" s="296"/>
      <c r="P1769" s="296"/>
      <c r="Q1769" s="296"/>
      <c r="AA1769" s="286"/>
      <c r="AB1769" s="286"/>
      <c r="AC1769" s="289"/>
      <c r="AH1769" s="281"/>
      <c r="AI1769" s="281"/>
      <c r="AJ1769" s="281"/>
      <c r="AK1769" s="281"/>
      <c r="AL1769" s="281"/>
      <c r="AN1769" s="113"/>
      <c r="AO1769" s="113"/>
      <c r="AP1769" s="113"/>
      <c r="AQ1769" s="113"/>
      <c r="AR1769" s="113"/>
    </row>
    <row r="1770" spans="10:44">
      <c r="J1770" s="269"/>
      <c r="L1770" s="296"/>
      <c r="M1770" s="296"/>
      <c r="N1770" s="296"/>
      <c r="O1770" s="296"/>
      <c r="P1770" s="296"/>
      <c r="Q1770" s="296"/>
      <c r="AA1770" s="286"/>
      <c r="AB1770" s="286"/>
      <c r="AC1770" s="289"/>
      <c r="AH1770" s="281"/>
      <c r="AI1770" s="281"/>
      <c r="AJ1770" s="281"/>
      <c r="AK1770" s="281"/>
      <c r="AL1770" s="281"/>
      <c r="AN1770" s="113"/>
      <c r="AO1770" s="113"/>
      <c r="AP1770" s="113"/>
      <c r="AQ1770" s="113"/>
      <c r="AR1770" s="113"/>
    </row>
    <row r="1771" spans="10:44">
      <c r="J1771" s="269"/>
      <c r="L1771" s="296"/>
      <c r="M1771" s="296"/>
      <c r="N1771" s="296"/>
      <c r="O1771" s="296"/>
      <c r="P1771" s="296"/>
      <c r="Q1771" s="296"/>
      <c r="AA1771" s="286"/>
      <c r="AB1771" s="286"/>
      <c r="AC1771" s="289"/>
      <c r="AH1771" s="281"/>
      <c r="AI1771" s="281"/>
      <c r="AJ1771" s="281"/>
      <c r="AK1771" s="281"/>
      <c r="AL1771" s="281"/>
      <c r="AN1771" s="113"/>
      <c r="AO1771" s="113"/>
      <c r="AP1771" s="113"/>
      <c r="AQ1771" s="113"/>
      <c r="AR1771" s="113"/>
    </row>
    <row r="1772" spans="10:44">
      <c r="J1772" s="269"/>
      <c r="L1772" s="296"/>
      <c r="M1772" s="296"/>
      <c r="N1772" s="296"/>
      <c r="O1772" s="296"/>
      <c r="P1772" s="296"/>
      <c r="Q1772" s="296"/>
      <c r="AA1772" s="286"/>
      <c r="AB1772" s="286"/>
      <c r="AC1772" s="289"/>
      <c r="AH1772" s="281"/>
      <c r="AI1772" s="281"/>
      <c r="AJ1772" s="281"/>
      <c r="AK1772" s="281"/>
      <c r="AL1772" s="281"/>
      <c r="AN1772" s="113"/>
      <c r="AO1772" s="113"/>
      <c r="AP1772" s="113"/>
      <c r="AQ1772" s="113"/>
      <c r="AR1772" s="113"/>
    </row>
    <row r="1773" spans="10:44">
      <c r="J1773" s="269"/>
      <c r="L1773" s="296"/>
      <c r="M1773" s="296"/>
      <c r="N1773" s="296"/>
      <c r="O1773" s="296"/>
      <c r="P1773" s="296"/>
      <c r="Q1773" s="296"/>
      <c r="AA1773" s="286"/>
      <c r="AB1773" s="286"/>
      <c r="AC1773" s="289"/>
      <c r="AH1773" s="281"/>
      <c r="AI1773" s="281"/>
      <c r="AJ1773" s="281"/>
      <c r="AK1773" s="281"/>
      <c r="AL1773" s="281"/>
      <c r="AN1773" s="113"/>
      <c r="AO1773" s="113"/>
      <c r="AP1773" s="113"/>
      <c r="AQ1773" s="113"/>
      <c r="AR1773" s="113"/>
    </row>
    <row r="1774" spans="10:44">
      <c r="J1774" s="269"/>
      <c r="L1774" s="296"/>
      <c r="M1774" s="296"/>
      <c r="N1774" s="296"/>
      <c r="O1774" s="296"/>
      <c r="P1774" s="296"/>
      <c r="Q1774" s="296"/>
      <c r="AA1774" s="286"/>
      <c r="AB1774" s="286"/>
      <c r="AC1774" s="289"/>
      <c r="AH1774" s="281"/>
      <c r="AI1774" s="281"/>
      <c r="AJ1774" s="281"/>
      <c r="AK1774" s="281"/>
      <c r="AL1774" s="281"/>
      <c r="AN1774" s="113"/>
      <c r="AO1774" s="113"/>
      <c r="AP1774" s="113"/>
      <c r="AQ1774" s="113"/>
      <c r="AR1774" s="113"/>
    </row>
    <row r="1775" spans="10:44">
      <c r="J1775" s="269"/>
      <c r="L1775" s="296"/>
      <c r="M1775" s="296"/>
      <c r="N1775" s="296"/>
      <c r="O1775" s="296"/>
      <c r="P1775" s="296"/>
      <c r="Q1775" s="296"/>
      <c r="AA1775" s="286"/>
      <c r="AB1775" s="286"/>
      <c r="AC1775" s="289"/>
      <c r="AH1775" s="281"/>
      <c r="AI1775" s="281"/>
      <c r="AJ1775" s="281"/>
      <c r="AK1775" s="281"/>
      <c r="AL1775" s="281"/>
      <c r="AN1775" s="113"/>
      <c r="AO1775" s="113"/>
      <c r="AP1775" s="113"/>
      <c r="AQ1775" s="113"/>
      <c r="AR1775" s="113"/>
    </row>
    <row r="1776" spans="10:44">
      <c r="J1776" s="269"/>
      <c r="L1776" s="296"/>
      <c r="M1776" s="296"/>
      <c r="N1776" s="296"/>
      <c r="O1776" s="296"/>
      <c r="P1776" s="296"/>
      <c r="Q1776" s="296"/>
      <c r="AA1776" s="286"/>
      <c r="AB1776" s="286"/>
      <c r="AC1776" s="289"/>
      <c r="AH1776" s="281"/>
      <c r="AI1776" s="281"/>
      <c r="AJ1776" s="281"/>
      <c r="AK1776" s="281"/>
      <c r="AL1776" s="281"/>
      <c r="AN1776" s="113"/>
      <c r="AO1776" s="113"/>
      <c r="AP1776" s="113"/>
      <c r="AQ1776" s="113"/>
      <c r="AR1776" s="113"/>
    </row>
    <row r="1777" spans="10:44">
      <c r="J1777" s="269"/>
      <c r="L1777" s="296"/>
      <c r="M1777" s="296"/>
      <c r="N1777" s="296"/>
      <c r="O1777" s="296"/>
      <c r="P1777" s="296"/>
      <c r="Q1777" s="296"/>
      <c r="AA1777" s="286"/>
      <c r="AB1777" s="286"/>
      <c r="AC1777" s="289"/>
      <c r="AH1777" s="281"/>
      <c r="AI1777" s="281"/>
      <c r="AJ1777" s="281"/>
      <c r="AK1777" s="281"/>
      <c r="AL1777" s="281"/>
      <c r="AN1777" s="113"/>
      <c r="AO1777" s="113"/>
      <c r="AP1777" s="113"/>
      <c r="AQ1777" s="113"/>
      <c r="AR1777" s="113"/>
    </row>
    <row r="1778" spans="10:44">
      <c r="J1778" s="269"/>
      <c r="L1778" s="296"/>
      <c r="M1778" s="296"/>
      <c r="N1778" s="296"/>
      <c r="O1778" s="296"/>
      <c r="P1778" s="296"/>
      <c r="Q1778" s="296"/>
      <c r="AA1778" s="286"/>
      <c r="AB1778" s="286"/>
      <c r="AC1778" s="289"/>
      <c r="AH1778" s="281"/>
      <c r="AI1778" s="281"/>
      <c r="AJ1778" s="281"/>
      <c r="AK1778" s="281"/>
      <c r="AL1778" s="281"/>
      <c r="AN1778" s="113"/>
      <c r="AO1778" s="113"/>
      <c r="AP1778" s="113"/>
      <c r="AQ1778" s="113"/>
      <c r="AR1778" s="113"/>
    </row>
    <row r="1779" spans="10:44">
      <c r="J1779" s="269"/>
      <c r="L1779" s="296"/>
      <c r="M1779" s="296"/>
      <c r="N1779" s="296"/>
      <c r="O1779" s="296"/>
      <c r="P1779" s="296"/>
      <c r="Q1779" s="296"/>
      <c r="AA1779" s="286"/>
      <c r="AB1779" s="286"/>
      <c r="AC1779" s="289"/>
      <c r="AH1779" s="281"/>
      <c r="AI1779" s="281"/>
      <c r="AJ1779" s="281"/>
      <c r="AK1779" s="281"/>
      <c r="AL1779" s="281"/>
      <c r="AN1779" s="113"/>
      <c r="AO1779" s="113"/>
      <c r="AP1779" s="113"/>
      <c r="AQ1779" s="113"/>
      <c r="AR1779" s="113"/>
    </row>
    <row r="1780" spans="10:44">
      <c r="J1780" s="269"/>
      <c r="L1780" s="296"/>
      <c r="M1780" s="296"/>
      <c r="N1780" s="296"/>
      <c r="O1780" s="296"/>
      <c r="P1780" s="296"/>
      <c r="Q1780" s="296"/>
      <c r="AA1780" s="286"/>
      <c r="AB1780" s="286"/>
      <c r="AC1780" s="289"/>
      <c r="AH1780" s="281"/>
      <c r="AI1780" s="281"/>
      <c r="AJ1780" s="281"/>
      <c r="AK1780" s="281"/>
      <c r="AL1780" s="281"/>
      <c r="AN1780" s="113"/>
      <c r="AO1780" s="113"/>
      <c r="AP1780" s="113"/>
      <c r="AQ1780" s="113"/>
      <c r="AR1780" s="113"/>
    </row>
    <row r="1781" spans="10:44">
      <c r="J1781" s="269"/>
      <c r="L1781" s="296"/>
      <c r="M1781" s="296"/>
      <c r="N1781" s="296"/>
      <c r="O1781" s="296"/>
      <c r="P1781" s="296"/>
      <c r="Q1781" s="296"/>
      <c r="AA1781" s="286"/>
      <c r="AB1781" s="286"/>
      <c r="AC1781" s="289"/>
      <c r="AH1781" s="281"/>
      <c r="AI1781" s="281"/>
      <c r="AJ1781" s="281"/>
      <c r="AK1781" s="281"/>
      <c r="AL1781" s="281"/>
      <c r="AN1781" s="113"/>
      <c r="AO1781" s="113"/>
      <c r="AP1781" s="113"/>
      <c r="AQ1781" s="113"/>
      <c r="AR1781" s="113"/>
    </row>
    <row r="1782" spans="10:44">
      <c r="J1782" s="269"/>
      <c r="L1782" s="296"/>
      <c r="M1782" s="296"/>
      <c r="N1782" s="296"/>
      <c r="O1782" s="296"/>
      <c r="P1782" s="296"/>
      <c r="Q1782" s="296"/>
      <c r="AA1782" s="286"/>
      <c r="AB1782" s="286"/>
      <c r="AC1782" s="289"/>
      <c r="AH1782" s="281"/>
      <c r="AI1782" s="281"/>
      <c r="AJ1782" s="281"/>
      <c r="AK1782" s="281"/>
      <c r="AL1782" s="281"/>
      <c r="AN1782" s="113"/>
      <c r="AO1782" s="113"/>
      <c r="AP1782" s="113"/>
      <c r="AQ1782" s="113"/>
      <c r="AR1782" s="113"/>
    </row>
    <row r="1783" spans="10:44">
      <c r="J1783" s="269"/>
      <c r="L1783" s="296"/>
      <c r="M1783" s="296"/>
      <c r="N1783" s="296"/>
      <c r="O1783" s="296"/>
      <c r="P1783" s="296"/>
      <c r="Q1783" s="296"/>
      <c r="AA1783" s="286"/>
      <c r="AB1783" s="286"/>
      <c r="AC1783" s="289"/>
      <c r="AH1783" s="281"/>
      <c r="AI1783" s="281"/>
      <c r="AJ1783" s="281"/>
      <c r="AK1783" s="281"/>
      <c r="AL1783" s="281"/>
      <c r="AN1783" s="113"/>
      <c r="AO1783" s="113"/>
      <c r="AP1783" s="113"/>
      <c r="AQ1783" s="113"/>
      <c r="AR1783" s="113"/>
    </row>
    <row r="1784" spans="10:44">
      <c r="J1784" s="269"/>
      <c r="L1784" s="296"/>
      <c r="M1784" s="296"/>
      <c r="N1784" s="296"/>
      <c r="O1784" s="296"/>
      <c r="P1784" s="296"/>
      <c r="Q1784" s="296"/>
      <c r="AA1784" s="286"/>
      <c r="AB1784" s="286"/>
      <c r="AC1784" s="289"/>
      <c r="AH1784" s="281"/>
      <c r="AI1784" s="281"/>
      <c r="AJ1784" s="281"/>
      <c r="AK1784" s="281"/>
      <c r="AL1784" s="281"/>
      <c r="AN1784" s="113"/>
      <c r="AO1784" s="113"/>
      <c r="AP1784" s="113"/>
      <c r="AQ1784" s="113"/>
      <c r="AR1784" s="113"/>
    </row>
    <row r="1785" spans="10:44">
      <c r="J1785" s="269"/>
      <c r="L1785" s="296"/>
      <c r="M1785" s="296"/>
      <c r="N1785" s="296"/>
      <c r="O1785" s="296"/>
      <c r="P1785" s="296"/>
      <c r="Q1785" s="296"/>
      <c r="AA1785" s="286"/>
      <c r="AB1785" s="286"/>
      <c r="AC1785" s="289"/>
      <c r="AH1785" s="281"/>
      <c r="AI1785" s="281"/>
      <c r="AJ1785" s="281"/>
      <c r="AK1785" s="281"/>
      <c r="AL1785" s="281"/>
      <c r="AN1785" s="113"/>
      <c r="AO1785" s="113"/>
      <c r="AP1785" s="113"/>
      <c r="AQ1785" s="113"/>
      <c r="AR1785" s="113"/>
    </row>
    <row r="1786" spans="10:44">
      <c r="J1786" s="269"/>
      <c r="L1786" s="296"/>
      <c r="M1786" s="296"/>
      <c r="N1786" s="296"/>
      <c r="O1786" s="296"/>
      <c r="P1786" s="296"/>
      <c r="Q1786" s="296"/>
      <c r="AA1786" s="286"/>
      <c r="AB1786" s="286"/>
      <c r="AC1786" s="289"/>
      <c r="AH1786" s="281"/>
      <c r="AI1786" s="281"/>
      <c r="AJ1786" s="281"/>
      <c r="AK1786" s="281"/>
      <c r="AL1786" s="281"/>
      <c r="AN1786" s="113"/>
      <c r="AO1786" s="113"/>
      <c r="AP1786" s="113"/>
      <c r="AQ1786" s="113"/>
      <c r="AR1786" s="113"/>
    </row>
    <row r="1787" spans="10:44">
      <c r="J1787" s="269"/>
      <c r="L1787" s="296"/>
      <c r="M1787" s="296"/>
      <c r="N1787" s="296"/>
      <c r="O1787" s="296"/>
      <c r="P1787" s="296"/>
      <c r="Q1787" s="296"/>
      <c r="AA1787" s="286"/>
      <c r="AB1787" s="286"/>
      <c r="AC1787" s="289"/>
      <c r="AH1787" s="281"/>
      <c r="AI1787" s="281"/>
      <c r="AJ1787" s="281"/>
      <c r="AK1787" s="281"/>
      <c r="AL1787" s="281"/>
      <c r="AN1787" s="113"/>
      <c r="AO1787" s="113"/>
      <c r="AP1787" s="113"/>
      <c r="AQ1787" s="113"/>
      <c r="AR1787" s="113"/>
    </row>
    <row r="1788" spans="10:44">
      <c r="J1788" s="269"/>
      <c r="L1788" s="296"/>
      <c r="M1788" s="296"/>
      <c r="N1788" s="296"/>
      <c r="O1788" s="296"/>
      <c r="P1788" s="296"/>
      <c r="Q1788" s="296"/>
      <c r="AA1788" s="286"/>
      <c r="AB1788" s="286"/>
      <c r="AC1788" s="289"/>
      <c r="AH1788" s="281"/>
      <c r="AI1788" s="281"/>
      <c r="AJ1788" s="281"/>
      <c r="AK1788" s="281"/>
      <c r="AL1788" s="281"/>
      <c r="AN1788" s="113"/>
      <c r="AO1788" s="113"/>
      <c r="AP1788" s="113"/>
      <c r="AQ1788" s="113"/>
      <c r="AR1788" s="113"/>
    </row>
    <row r="1789" spans="10:44">
      <c r="J1789" s="269"/>
      <c r="L1789" s="296"/>
      <c r="M1789" s="296"/>
      <c r="N1789" s="296"/>
      <c r="O1789" s="296"/>
      <c r="P1789" s="296"/>
      <c r="Q1789" s="296"/>
      <c r="AA1789" s="286"/>
      <c r="AB1789" s="286"/>
      <c r="AC1789" s="289"/>
      <c r="AH1789" s="281"/>
      <c r="AI1789" s="281"/>
      <c r="AJ1789" s="281"/>
      <c r="AK1789" s="281"/>
      <c r="AL1789" s="281"/>
      <c r="AN1789" s="113"/>
      <c r="AO1789" s="113"/>
      <c r="AP1789" s="113"/>
      <c r="AQ1789" s="113"/>
      <c r="AR1789" s="113"/>
    </row>
    <row r="1790" spans="10:44">
      <c r="J1790" s="269"/>
      <c r="L1790" s="296"/>
      <c r="M1790" s="296"/>
      <c r="N1790" s="296"/>
      <c r="O1790" s="296"/>
      <c r="P1790" s="296"/>
      <c r="Q1790" s="296"/>
      <c r="AA1790" s="286"/>
      <c r="AB1790" s="286"/>
      <c r="AC1790" s="289"/>
      <c r="AH1790" s="281"/>
      <c r="AI1790" s="281"/>
      <c r="AJ1790" s="281"/>
      <c r="AK1790" s="281"/>
      <c r="AL1790" s="281"/>
      <c r="AN1790" s="113"/>
      <c r="AO1790" s="113"/>
      <c r="AP1790" s="113"/>
      <c r="AQ1790" s="113"/>
      <c r="AR1790" s="113"/>
    </row>
    <row r="1791" spans="10:44">
      <c r="J1791" s="269"/>
      <c r="L1791" s="296"/>
      <c r="M1791" s="296"/>
      <c r="N1791" s="296"/>
      <c r="O1791" s="296"/>
      <c r="P1791" s="296"/>
      <c r="Q1791" s="296"/>
      <c r="AA1791" s="286"/>
      <c r="AB1791" s="286"/>
      <c r="AC1791" s="289"/>
      <c r="AH1791" s="281"/>
      <c r="AI1791" s="281"/>
      <c r="AJ1791" s="281"/>
      <c r="AK1791" s="281"/>
      <c r="AL1791" s="281"/>
      <c r="AN1791" s="113"/>
      <c r="AO1791" s="113"/>
      <c r="AP1791" s="113"/>
      <c r="AQ1791" s="113"/>
      <c r="AR1791" s="113"/>
    </row>
    <row r="1792" spans="10:44">
      <c r="J1792" s="269"/>
      <c r="L1792" s="296"/>
      <c r="M1792" s="296"/>
      <c r="N1792" s="296"/>
      <c r="O1792" s="296"/>
      <c r="P1792" s="296"/>
      <c r="Q1792" s="296"/>
      <c r="AA1792" s="286"/>
      <c r="AB1792" s="286"/>
      <c r="AC1792" s="289"/>
      <c r="AH1792" s="281"/>
      <c r="AI1792" s="281"/>
      <c r="AJ1792" s="281"/>
      <c r="AK1792" s="281"/>
      <c r="AL1792" s="281"/>
      <c r="AN1792" s="113"/>
      <c r="AO1792" s="113"/>
      <c r="AP1792" s="113"/>
      <c r="AQ1792" s="113"/>
      <c r="AR1792" s="113"/>
    </row>
    <row r="1793" spans="10:44">
      <c r="J1793" s="269"/>
      <c r="L1793" s="296"/>
      <c r="M1793" s="296"/>
      <c r="N1793" s="296"/>
      <c r="O1793" s="296"/>
      <c r="P1793" s="296"/>
      <c r="Q1793" s="296"/>
      <c r="AA1793" s="286"/>
      <c r="AB1793" s="286"/>
      <c r="AC1793" s="289"/>
      <c r="AH1793" s="281"/>
      <c r="AI1793" s="281"/>
      <c r="AJ1793" s="281"/>
      <c r="AK1793" s="281"/>
      <c r="AL1793" s="281"/>
      <c r="AN1793" s="113"/>
      <c r="AO1793" s="113"/>
      <c r="AP1793" s="113"/>
      <c r="AQ1793" s="113"/>
      <c r="AR1793" s="113"/>
    </row>
    <row r="1794" spans="10:44">
      <c r="J1794" s="269"/>
      <c r="L1794" s="296"/>
      <c r="M1794" s="296"/>
      <c r="N1794" s="296"/>
      <c r="O1794" s="296"/>
      <c r="P1794" s="296"/>
      <c r="Q1794" s="296"/>
      <c r="AA1794" s="286"/>
      <c r="AB1794" s="286"/>
      <c r="AC1794" s="289"/>
      <c r="AH1794" s="281"/>
      <c r="AI1794" s="281"/>
      <c r="AJ1794" s="281"/>
      <c r="AK1794" s="281"/>
      <c r="AL1794" s="281"/>
      <c r="AN1794" s="113"/>
      <c r="AO1794" s="113"/>
      <c r="AP1794" s="113"/>
      <c r="AQ1794" s="113"/>
      <c r="AR1794" s="113"/>
    </row>
    <row r="1795" spans="10:44">
      <c r="J1795" s="269"/>
      <c r="L1795" s="296"/>
      <c r="M1795" s="296"/>
      <c r="N1795" s="296"/>
      <c r="O1795" s="296"/>
      <c r="P1795" s="296"/>
      <c r="Q1795" s="296"/>
      <c r="AA1795" s="286"/>
      <c r="AB1795" s="286"/>
      <c r="AC1795" s="289"/>
      <c r="AH1795" s="281"/>
      <c r="AI1795" s="281"/>
      <c r="AJ1795" s="281"/>
      <c r="AK1795" s="281"/>
      <c r="AL1795" s="281"/>
      <c r="AN1795" s="113"/>
      <c r="AO1795" s="113"/>
      <c r="AP1795" s="113"/>
      <c r="AQ1795" s="113"/>
      <c r="AR1795" s="113"/>
    </row>
    <row r="1796" spans="10:44">
      <c r="J1796" s="269"/>
      <c r="L1796" s="296"/>
      <c r="M1796" s="296"/>
      <c r="N1796" s="296"/>
      <c r="O1796" s="296"/>
      <c r="P1796" s="296"/>
      <c r="Q1796" s="296"/>
      <c r="AA1796" s="286"/>
      <c r="AB1796" s="286"/>
      <c r="AC1796" s="289"/>
      <c r="AH1796" s="281"/>
      <c r="AI1796" s="281"/>
      <c r="AJ1796" s="281"/>
      <c r="AK1796" s="281"/>
      <c r="AL1796" s="281"/>
      <c r="AN1796" s="113"/>
      <c r="AO1796" s="113"/>
      <c r="AP1796" s="113"/>
      <c r="AQ1796" s="113"/>
      <c r="AR1796" s="113"/>
    </row>
    <row r="1797" spans="10:44">
      <c r="J1797" s="269"/>
      <c r="L1797" s="296"/>
      <c r="M1797" s="296"/>
      <c r="N1797" s="296"/>
      <c r="O1797" s="296"/>
      <c r="P1797" s="296"/>
      <c r="Q1797" s="296"/>
      <c r="AA1797" s="286"/>
      <c r="AB1797" s="286"/>
      <c r="AC1797" s="289"/>
      <c r="AH1797" s="281"/>
      <c r="AI1797" s="281"/>
      <c r="AJ1797" s="281"/>
      <c r="AK1797" s="281"/>
      <c r="AL1797" s="281"/>
      <c r="AN1797" s="113"/>
      <c r="AO1797" s="113"/>
      <c r="AP1797" s="113"/>
      <c r="AQ1797" s="113"/>
      <c r="AR1797" s="113"/>
    </row>
    <row r="1798" spans="10:44">
      <c r="J1798" s="269"/>
      <c r="L1798" s="296"/>
      <c r="M1798" s="296"/>
      <c r="N1798" s="296"/>
      <c r="O1798" s="296"/>
      <c r="P1798" s="296"/>
      <c r="Q1798" s="296"/>
      <c r="AA1798" s="286"/>
      <c r="AB1798" s="286"/>
      <c r="AC1798" s="289"/>
      <c r="AH1798" s="281"/>
      <c r="AI1798" s="281"/>
      <c r="AJ1798" s="281"/>
      <c r="AK1798" s="281"/>
      <c r="AL1798" s="281"/>
      <c r="AN1798" s="113"/>
      <c r="AO1798" s="113"/>
      <c r="AP1798" s="113"/>
      <c r="AQ1798" s="113"/>
      <c r="AR1798" s="113"/>
    </row>
    <row r="1799" spans="10:44">
      <c r="J1799" s="269"/>
      <c r="L1799" s="296"/>
      <c r="M1799" s="296"/>
      <c r="N1799" s="296"/>
      <c r="O1799" s="296"/>
      <c r="P1799" s="296"/>
      <c r="Q1799" s="296"/>
      <c r="AA1799" s="286"/>
      <c r="AB1799" s="286"/>
      <c r="AC1799" s="289"/>
      <c r="AH1799" s="281"/>
      <c r="AI1799" s="281"/>
      <c r="AJ1799" s="281"/>
      <c r="AK1799" s="281"/>
      <c r="AL1799" s="281"/>
      <c r="AN1799" s="113"/>
      <c r="AO1799" s="113"/>
      <c r="AP1799" s="113"/>
      <c r="AQ1799" s="113"/>
      <c r="AR1799" s="113"/>
    </row>
    <row r="1800" spans="10:44">
      <c r="J1800" s="269"/>
      <c r="L1800" s="296"/>
      <c r="M1800" s="296"/>
      <c r="N1800" s="296"/>
      <c r="O1800" s="296"/>
      <c r="P1800" s="296"/>
      <c r="Q1800" s="296"/>
      <c r="AA1800" s="286"/>
      <c r="AB1800" s="286"/>
      <c r="AC1800" s="289"/>
      <c r="AH1800" s="281"/>
      <c r="AI1800" s="281"/>
      <c r="AJ1800" s="281"/>
      <c r="AK1800" s="281"/>
      <c r="AL1800" s="281"/>
      <c r="AN1800" s="113"/>
      <c r="AO1800" s="113"/>
      <c r="AP1800" s="113"/>
      <c r="AQ1800" s="113"/>
      <c r="AR1800" s="113"/>
    </row>
    <row r="1801" spans="10:44">
      <c r="J1801" s="269"/>
      <c r="L1801" s="296"/>
      <c r="M1801" s="296"/>
      <c r="N1801" s="296"/>
      <c r="O1801" s="296"/>
      <c r="P1801" s="296"/>
      <c r="Q1801" s="296"/>
      <c r="AA1801" s="286"/>
      <c r="AB1801" s="286"/>
      <c r="AC1801" s="289"/>
      <c r="AH1801" s="281"/>
      <c r="AI1801" s="281"/>
      <c r="AJ1801" s="281"/>
      <c r="AK1801" s="281"/>
      <c r="AL1801" s="281"/>
      <c r="AN1801" s="113"/>
      <c r="AO1801" s="113"/>
      <c r="AP1801" s="113"/>
      <c r="AQ1801" s="113"/>
      <c r="AR1801" s="113"/>
    </row>
    <row r="1802" spans="10:44">
      <c r="J1802" s="269"/>
      <c r="L1802" s="296"/>
      <c r="M1802" s="296"/>
      <c r="N1802" s="296"/>
      <c r="O1802" s="296"/>
      <c r="P1802" s="296"/>
      <c r="Q1802" s="296"/>
      <c r="AA1802" s="286"/>
      <c r="AB1802" s="286"/>
      <c r="AC1802" s="289"/>
      <c r="AH1802" s="281"/>
      <c r="AI1802" s="281"/>
      <c r="AJ1802" s="281"/>
      <c r="AK1802" s="281"/>
      <c r="AL1802" s="281"/>
      <c r="AN1802" s="113"/>
      <c r="AO1802" s="113"/>
      <c r="AP1802" s="113"/>
      <c r="AQ1802" s="113"/>
      <c r="AR1802" s="113"/>
    </row>
    <row r="1803" spans="10:44">
      <c r="J1803" s="269"/>
      <c r="L1803" s="296"/>
      <c r="M1803" s="296"/>
      <c r="N1803" s="296"/>
      <c r="O1803" s="296"/>
      <c r="P1803" s="296"/>
      <c r="Q1803" s="296"/>
      <c r="AA1803" s="286"/>
      <c r="AB1803" s="286"/>
      <c r="AC1803" s="289"/>
      <c r="AH1803" s="281"/>
      <c r="AI1803" s="281"/>
      <c r="AJ1803" s="281"/>
      <c r="AK1803" s="281"/>
      <c r="AL1803" s="281"/>
      <c r="AN1803" s="113"/>
      <c r="AO1803" s="113"/>
      <c r="AP1803" s="113"/>
      <c r="AQ1803" s="113"/>
      <c r="AR1803" s="113"/>
    </row>
    <row r="1804" spans="10:44">
      <c r="J1804" s="269"/>
      <c r="L1804" s="296"/>
      <c r="M1804" s="296"/>
      <c r="N1804" s="296"/>
      <c r="O1804" s="296"/>
      <c r="P1804" s="296"/>
      <c r="Q1804" s="296"/>
      <c r="AA1804" s="286"/>
      <c r="AB1804" s="286"/>
      <c r="AC1804" s="289"/>
      <c r="AH1804" s="281"/>
      <c r="AI1804" s="281"/>
      <c r="AJ1804" s="281"/>
      <c r="AK1804" s="281"/>
      <c r="AL1804" s="281"/>
      <c r="AN1804" s="113"/>
      <c r="AO1804" s="113"/>
      <c r="AP1804" s="113"/>
      <c r="AQ1804" s="113"/>
      <c r="AR1804" s="113"/>
    </row>
    <row r="1805" spans="10:44">
      <c r="J1805" s="269"/>
      <c r="L1805" s="296"/>
      <c r="M1805" s="296"/>
      <c r="N1805" s="296"/>
      <c r="O1805" s="296"/>
      <c r="P1805" s="296"/>
      <c r="Q1805" s="296"/>
      <c r="AA1805" s="286"/>
      <c r="AB1805" s="286"/>
      <c r="AC1805" s="289"/>
      <c r="AH1805" s="281"/>
      <c r="AI1805" s="281"/>
      <c r="AJ1805" s="281"/>
      <c r="AK1805" s="281"/>
      <c r="AL1805" s="281"/>
      <c r="AN1805" s="113"/>
      <c r="AO1805" s="113"/>
      <c r="AP1805" s="113"/>
      <c r="AQ1805" s="113"/>
      <c r="AR1805" s="113"/>
    </row>
    <row r="1806" spans="10:44">
      <c r="J1806" s="269"/>
      <c r="L1806" s="296"/>
      <c r="M1806" s="296"/>
      <c r="N1806" s="296"/>
      <c r="O1806" s="296"/>
      <c r="P1806" s="296"/>
      <c r="Q1806" s="296"/>
      <c r="AA1806" s="286"/>
      <c r="AB1806" s="286"/>
      <c r="AC1806" s="289"/>
      <c r="AH1806" s="281"/>
      <c r="AI1806" s="281"/>
      <c r="AJ1806" s="281"/>
      <c r="AK1806" s="281"/>
      <c r="AL1806" s="281"/>
      <c r="AN1806" s="113"/>
      <c r="AO1806" s="113"/>
      <c r="AP1806" s="113"/>
      <c r="AQ1806" s="113"/>
      <c r="AR1806" s="113"/>
    </row>
    <row r="1807" spans="10:44">
      <c r="J1807" s="269"/>
      <c r="L1807" s="296"/>
      <c r="M1807" s="296"/>
      <c r="N1807" s="296"/>
      <c r="O1807" s="296"/>
      <c r="P1807" s="296"/>
      <c r="Q1807" s="296"/>
      <c r="AA1807" s="286"/>
      <c r="AB1807" s="286"/>
      <c r="AC1807" s="289"/>
      <c r="AH1807" s="281"/>
      <c r="AI1807" s="281"/>
      <c r="AJ1807" s="281"/>
      <c r="AK1807" s="281"/>
      <c r="AL1807" s="281"/>
      <c r="AN1807" s="113"/>
      <c r="AO1807" s="113"/>
      <c r="AP1807" s="113"/>
      <c r="AQ1807" s="113"/>
      <c r="AR1807" s="113"/>
    </row>
    <row r="1808" spans="10:44">
      <c r="J1808" s="269"/>
      <c r="L1808" s="296"/>
      <c r="M1808" s="296"/>
      <c r="N1808" s="296"/>
      <c r="O1808" s="296"/>
      <c r="P1808" s="296"/>
      <c r="Q1808" s="296"/>
      <c r="AA1808" s="286"/>
      <c r="AB1808" s="286"/>
      <c r="AC1808" s="289"/>
      <c r="AH1808" s="281"/>
      <c r="AI1808" s="281"/>
      <c r="AJ1808" s="281"/>
      <c r="AK1808" s="281"/>
      <c r="AL1808" s="281"/>
      <c r="AN1808" s="113"/>
      <c r="AO1808" s="113"/>
      <c r="AP1808" s="113"/>
      <c r="AQ1808" s="113"/>
      <c r="AR1808" s="113"/>
    </row>
    <row r="1809" spans="10:44">
      <c r="J1809" s="269"/>
      <c r="L1809" s="296"/>
      <c r="M1809" s="296"/>
      <c r="N1809" s="296"/>
      <c r="O1809" s="296"/>
      <c r="P1809" s="296"/>
      <c r="Q1809" s="296"/>
      <c r="AA1809" s="286"/>
      <c r="AB1809" s="286"/>
      <c r="AC1809" s="289"/>
      <c r="AH1809" s="281"/>
      <c r="AI1809" s="281"/>
      <c r="AJ1809" s="281"/>
      <c r="AK1809" s="281"/>
      <c r="AL1809" s="281"/>
      <c r="AN1809" s="113"/>
      <c r="AO1809" s="113"/>
      <c r="AP1809" s="113"/>
      <c r="AQ1809" s="113"/>
      <c r="AR1809" s="113"/>
    </row>
    <row r="1810" spans="10:44">
      <c r="J1810" s="269"/>
      <c r="L1810" s="296"/>
      <c r="M1810" s="296"/>
      <c r="N1810" s="296"/>
      <c r="O1810" s="296"/>
      <c r="P1810" s="296"/>
      <c r="Q1810" s="296"/>
      <c r="AA1810" s="286"/>
      <c r="AB1810" s="286"/>
      <c r="AC1810" s="289"/>
      <c r="AH1810" s="281"/>
      <c r="AI1810" s="281"/>
      <c r="AJ1810" s="281"/>
      <c r="AK1810" s="281"/>
      <c r="AL1810" s="281"/>
      <c r="AN1810" s="113"/>
      <c r="AO1810" s="113"/>
      <c r="AP1810" s="113"/>
      <c r="AQ1810" s="113"/>
      <c r="AR1810" s="113"/>
    </row>
    <row r="1811" spans="10:44">
      <c r="J1811" s="269"/>
      <c r="L1811" s="296"/>
      <c r="M1811" s="296"/>
      <c r="N1811" s="296"/>
      <c r="O1811" s="296"/>
      <c r="P1811" s="296"/>
      <c r="Q1811" s="296"/>
      <c r="AA1811" s="286"/>
      <c r="AB1811" s="286"/>
      <c r="AC1811" s="289"/>
      <c r="AH1811" s="281"/>
      <c r="AI1811" s="281"/>
      <c r="AJ1811" s="281"/>
      <c r="AK1811" s="281"/>
      <c r="AL1811" s="281"/>
      <c r="AN1811" s="113"/>
      <c r="AO1811" s="113"/>
      <c r="AP1811" s="113"/>
      <c r="AQ1811" s="113"/>
      <c r="AR1811" s="113"/>
    </row>
    <row r="1812" spans="10:44">
      <c r="J1812" s="269"/>
      <c r="L1812" s="296"/>
      <c r="M1812" s="296"/>
      <c r="N1812" s="296"/>
      <c r="O1812" s="296"/>
      <c r="P1812" s="296"/>
      <c r="Q1812" s="296"/>
      <c r="AA1812" s="286"/>
      <c r="AB1812" s="286"/>
      <c r="AC1812" s="289"/>
      <c r="AH1812" s="281"/>
      <c r="AI1812" s="281"/>
      <c r="AJ1812" s="281"/>
      <c r="AK1812" s="281"/>
      <c r="AL1812" s="281"/>
      <c r="AN1812" s="113"/>
      <c r="AO1812" s="113"/>
      <c r="AP1812" s="113"/>
      <c r="AQ1812" s="113"/>
      <c r="AR1812" s="113"/>
    </row>
    <row r="1813" spans="10:44">
      <c r="J1813" s="269"/>
      <c r="L1813" s="296"/>
      <c r="M1813" s="296"/>
      <c r="N1813" s="296"/>
      <c r="O1813" s="296"/>
      <c r="P1813" s="296"/>
      <c r="Q1813" s="296"/>
      <c r="AA1813" s="286"/>
      <c r="AB1813" s="286"/>
      <c r="AC1813" s="289"/>
      <c r="AH1813" s="281"/>
      <c r="AI1813" s="281"/>
      <c r="AJ1813" s="281"/>
      <c r="AK1813" s="281"/>
      <c r="AL1813" s="281"/>
      <c r="AN1813" s="113"/>
      <c r="AO1813" s="113"/>
      <c r="AP1813" s="113"/>
      <c r="AQ1813" s="113"/>
      <c r="AR1813" s="113"/>
    </row>
    <row r="1814" spans="10:44">
      <c r="J1814" s="269"/>
      <c r="L1814" s="296"/>
      <c r="M1814" s="296"/>
      <c r="N1814" s="296"/>
      <c r="O1814" s="296"/>
      <c r="P1814" s="296"/>
      <c r="Q1814" s="296"/>
      <c r="AA1814" s="286"/>
      <c r="AB1814" s="286"/>
      <c r="AC1814" s="289"/>
      <c r="AH1814" s="281"/>
      <c r="AI1814" s="281"/>
      <c r="AJ1814" s="281"/>
      <c r="AK1814" s="281"/>
      <c r="AL1814" s="281"/>
      <c r="AN1814" s="113"/>
      <c r="AO1814" s="113"/>
      <c r="AP1814" s="113"/>
      <c r="AQ1814" s="113"/>
      <c r="AR1814" s="113"/>
    </row>
    <row r="1815" spans="10:44">
      <c r="J1815" s="269"/>
      <c r="L1815" s="296"/>
      <c r="M1815" s="296"/>
      <c r="N1815" s="296"/>
      <c r="O1815" s="296"/>
      <c r="P1815" s="296"/>
      <c r="Q1815" s="296"/>
      <c r="AA1815" s="286"/>
      <c r="AB1815" s="286"/>
      <c r="AC1815" s="289"/>
      <c r="AH1815" s="281"/>
      <c r="AI1815" s="281"/>
      <c r="AJ1815" s="281"/>
      <c r="AK1815" s="281"/>
      <c r="AL1815" s="281"/>
      <c r="AN1815" s="113"/>
      <c r="AO1815" s="113"/>
      <c r="AP1815" s="113"/>
      <c r="AQ1815" s="113"/>
      <c r="AR1815" s="113"/>
    </row>
    <row r="1816" spans="10:44">
      <c r="J1816" s="269"/>
      <c r="L1816" s="296"/>
      <c r="M1816" s="296"/>
      <c r="N1816" s="296"/>
      <c r="O1816" s="296"/>
      <c r="P1816" s="296"/>
      <c r="Q1816" s="296"/>
      <c r="AA1816" s="286"/>
      <c r="AB1816" s="286"/>
      <c r="AC1816" s="289"/>
      <c r="AH1816" s="281"/>
      <c r="AI1816" s="281"/>
      <c r="AJ1816" s="281"/>
      <c r="AK1816" s="281"/>
      <c r="AL1816" s="281"/>
      <c r="AN1816" s="113"/>
      <c r="AO1816" s="113"/>
      <c r="AP1816" s="113"/>
      <c r="AQ1816" s="113"/>
      <c r="AR1816" s="113"/>
    </row>
    <row r="1817" spans="10:44">
      <c r="J1817" s="269"/>
      <c r="L1817" s="296"/>
      <c r="M1817" s="296"/>
      <c r="N1817" s="296"/>
      <c r="O1817" s="296"/>
      <c r="P1817" s="296"/>
      <c r="Q1817" s="296"/>
      <c r="AA1817" s="286"/>
      <c r="AB1817" s="286"/>
      <c r="AC1817" s="289"/>
      <c r="AH1817" s="281"/>
      <c r="AI1817" s="281"/>
      <c r="AJ1817" s="281"/>
      <c r="AK1817" s="281"/>
      <c r="AL1817" s="281"/>
      <c r="AN1817" s="113"/>
      <c r="AO1817" s="113"/>
      <c r="AP1817" s="113"/>
      <c r="AQ1817" s="113"/>
      <c r="AR1817" s="113"/>
    </row>
    <row r="1818" spans="10:44">
      <c r="J1818" s="269"/>
      <c r="L1818" s="296"/>
      <c r="M1818" s="296"/>
      <c r="N1818" s="296"/>
      <c r="O1818" s="296"/>
      <c r="P1818" s="296"/>
      <c r="Q1818" s="296"/>
      <c r="AA1818" s="286"/>
      <c r="AB1818" s="286"/>
      <c r="AC1818" s="289"/>
      <c r="AH1818" s="281"/>
      <c r="AI1818" s="281"/>
      <c r="AJ1818" s="281"/>
      <c r="AK1818" s="281"/>
      <c r="AL1818" s="281"/>
      <c r="AN1818" s="113"/>
      <c r="AO1818" s="113"/>
      <c r="AP1818" s="113"/>
      <c r="AQ1818" s="113"/>
      <c r="AR1818" s="113"/>
    </row>
    <row r="1819" spans="10:44">
      <c r="J1819" s="269"/>
      <c r="L1819" s="296"/>
      <c r="M1819" s="296"/>
      <c r="N1819" s="296"/>
      <c r="O1819" s="296"/>
      <c r="P1819" s="296"/>
      <c r="Q1819" s="296"/>
      <c r="AA1819" s="286"/>
      <c r="AB1819" s="286"/>
      <c r="AC1819" s="289"/>
      <c r="AH1819" s="281"/>
      <c r="AI1819" s="281"/>
      <c r="AJ1819" s="281"/>
      <c r="AK1819" s="281"/>
      <c r="AL1819" s="281"/>
      <c r="AN1819" s="113"/>
      <c r="AO1819" s="113"/>
      <c r="AP1819" s="113"/>
      <c r="AQ1819" s="113"/>
      <c r="AR1819" s="113"/>
    </row>
    <row r="1820" spans="10:44">
      <c r="J1820" s="269"/>
      <c r="L1820" s="296"/>
      <c r="M1820" s="296"/>
      <c r="N1820" s="296"/>
      <c r="O1820" s="296"/>
      <c r="P1820" s="296"/>
      <c r="Q1820" s="296"/>
      <c r="AA1820" s="286"/>
      <c r="AB1820" s="286"/>
      <c r="AC1820" s="289"/>
      <c r="AH1820" s="281"/>
      <c r="AI1820" s="281"/>
      <c r="AJ1820" s="281"/>
      <c r="AK1820" s="281"/>
      <c r="AL1820" s="281"/>
      <c r="AN1820" s="113"/>
      <c r="AO1820" s="113"/>
      <c r="AP1820" s="113"/>
      <c r="AQ1820" s="113"/>
      <c r="AR1820" s="113"/>
    </row>
    <row r="1821" spans="10:44">
      <c r="J1821" s="269"/>
      <c r="L1821" s="296"/>
      <c r="M1821" s="296"/>
      <c r="N1821" s="296"/>
      <c r="O1821" s="296"/>
      <c r="P1821" s="296"/>
      <c r="Q1821" s="296"/>
      <c r="AA1821" s="286"/>
      <c r="AB1821" s="286"/>
      <c r="AC1821" s="289"/>
      <c r="AH1821" s="281"/>
      <c r="AI1821" s="281"/>
      <c r="AJ1821" s="281"/>
      <c r="AK1821" s="281"/>
      <c r="AL1821" s="281"/>
      <c r="AN1821" s="113"/>
      <c r="AO1821" s="113"/>
      <c r="AP1821" s="113"/>
      <c r="AQ1821" s="113"/>
      <c r="AR1821" s="113"/>
    </row>
    <row r="1822" spans="10:44">
      <c r="J1822" s="269"/>
      <c r="L1822" s="296"/>
      <c r="M1822" s="296"/>
      <c r="N1822" s="296"/>
      <c r="O1822" s="296"/>
      <c r="P1822" s="296"/>
      <c r="Q1822" s="296"/>
      <c r="AA1822" s="286"/>
      <c r="AB1822" s="286"/>
      <c r="AC1822" s="289"/>
      <c r="AH1822" s="281"/>
      <c r="AI1822" s="281"/>
      <c r="AJ1822" s="281"/>
      <c r="AK1822" s="281"/>
      <c r="AL1822" s="281"/>
      <c r="AN1822" s="113"/>
      <c r="AO1822" s="113"/>
      <c r="AP1822" s="113"/>
      <c r="AQ1822" s="113"/>
      <c r="AR1822" s="113"/>
    </row>
    <row r="1823" spans="10:44">
      <c r="J1823" s="269"/>
      <c r="L1823" s="296"/>
      <c r="M1823" s="296"/>
      <c r="N1823" s="296"/>
      <c r="O1823" s="296"/>
      <c r="P1823" s="296"/>
      <c r="Q1823" s="296"/>
      <c r="AA1823" s="286"/>
      <c r="AB1823" s="286"/>
      <c r="AC1823" s="289"/>
      <c r="AH1823" s="281"/>
      <c r="AI1823" s="281"/>
      <c r="AJ1823" s="281"/>
      <c r="AK1823" s="281"/>
      <c r="AL1823" s="281"/>
      <c r="AN1823" s="113"/>
      <c r="AO1823" s="113"/>
      <c r="AP1823" s="113"/>
      <c r="AQ1823" s="113"/>
      <c r="AR1823" s="113"/>
    </row>
    <row r="1824" spans="10:44">
      <c r="J1824" s="269"/>
      <c r="L1824" s="296"/>
      <c r="M1824" s="296"/>
      <c r="N1824" s="296"/>
      <c r="O1824" s="296"/>
      <c r="P1824" s="296"/>
      <c r="Q1824" s="296"/>
      <c r="AA1824" s="286"/>
      <c r="AB1824" s="286"/>
      <c r="AC1824" s="289"/>
      <c r="AH1824" s="281"/>
      <c r="AI1824" s="281"/>
      <c r="AJ1824" s="281"/>
      <c r="AK1824" s="281"/>
      <c r="AL1824" s="281"/>
      <c r="AN1824" s="113"/>
      <c r="AO1824" s="113"/>
      <c r="AP1824" s="113"/>
      <c r="AQ1824" s="113"/>
      <c r="AR1824" s="113"/>
    </row>
    <row r="1825" spans="10:44">
      <c r="J1825" s="269"/>
      <c r="L1825" s="296"/>
      <c r="M1825" s="296"/>
      <c r="N1825" s="296"/>
      <c r="O1825" s="296"/>
      <c r="P1825" s="296"/>
      <c r="Q1825" s="296"/>
      <c r="AA1825" s="286"/>
      <c r="AB1825" s="286"/>
      <c r="AC1825" s="289"/>
      <c r="AH1825" s="281"/>
      <c r="AI1825" s="281"/>
      <c r="AJ1825" s="281"/>
      <c r="AK1825" s="281"/>
      <c r="AL1825" s="281"/>
      <c r="AN1825" s="113"/>
      <c r="AO1825" s="113"/>
      <c r="AP1825" s="113"/>
      <c r="AQ1825" s="113"/>
      <c r="AR1825" s="113"/>
    </row>
    <row r="1826" spans="10:44">
      <c r="J1826" s="269"/>
      <c r="L1826" s="296"/>
      <c r="M1826" s="296"/>
      <c r="N1826" s="296"/>
      <c r="O1826" s="296"/>
      <c r="P1826" s="296"/>
      <c r="Q1826" s="296"/>
      <c r="AA1826" s="286"/>
      <c r="AB1826" s="286"/>
      <c r="AC1826" s="289"/>
      <c r="AH1826" s="281"/>
      <c r="AI1826" s="281"/>
      <c r="AJ1826" s="281"/>
      <c r="AK1826" s="281"/>
      <c r="AL1826" s="281"/>
      <c r="AN1826" s="113"/>
      <c r="AO1826" s="113"/>
      <c r="AP1826" s="113"/>
      <c r="AQ1826" s="113"/>
      <c r="AR1826" s="113"/>
    </row>
    <row r="1827" spans="10:44">
      <c r="J1827" s="269"/>
      <c r="L1827" s="296"/>
      <c r="M1827" s="296"/>
      <c r="N1827" s="296"/>
      <c r="O1827" s="296"/>
      <c r="P1827" s="296"/>
      <c r="Q1827" s="296"/>
      <c r="AA1827" s="286"/>
      <c r="AB1827" s="286"/>
      <c r="AC1827" s="289"/>
      <c r="AH1827" s="281"/>
      <c r="AI1827" s="281"/>
      <c r="AJ1827" s="281"/>
      <c r="AK1827" s="281"/>
      <c r="AL1827" s="281"/>
      <c r="AN1827" s="113"/>
      <c r="AO1827" s="113"/>
      <c r="AP1827" s="113"/>
      <c r="AQ1827" s="113"/>
      <c r="AR1827" s="113"/>
    </row>
    <row r="1828" spans="10:44">
      <c r="J1828" s="269"/>
      <c r="L1828" s="296"/>
      <c r="M1828" s="296"/>
      <c r="N1828" s="296"/>
      <c r="O1828" s="296"/>
      <c r="P1828" s="296"/>
      <c r="Q1828" s="296"/>
      <c r="AA1828" s="286"/>
      <c r="AB1828" s="286"/>
      <c r="AC1828" s="289"/>
      <c r="AH1828" s="281"/>
      <c r="AI1828" s="281"/>
      <c r="AJ1828" s="281"/>
      <c r="AK1828" s="281"/>
      <c r="AL1828" s="281"/>
      <c r="AN1828" s="113"/>
      <c r="AO1828" s="113"/>
      <c r="AP1828" s="113"/>
      <c r="AQ1828" s="113"/>
      <c r="AR1828" s="113"/>
    </row>
    <row r="1829" spans="10:44">
      <c r="J1829" s="269"/>
      <c r="L1829" s="296"/>
      <c r="M1829" s="296"/>
      <c r="N1829" s="296"/>
      <c r="O1829" s="296"/>
      <c r="P1829" s="296"/>
      <c r="Q1829" s="296"/>
      <c r="AA1829" s="286"/>
      <c r="AB1829" s="286"/>
      <c r="AC1829" s="289"/>
      <c r="AH1829" s="281"/>
      <c r="AI1829" s="281"/>
      <c r="AJ1829" s="281"/>
      <c r="AK1829" s="281"/>
      <c r="AL1829" s="281"/>
      <c r="AN1829" s="113"/>
      <c r="AO1829" s="113"/>
      <c r="AP1829" s="113"/>
      <c r="AQ1829" s="113"/>
      <c r="AR1829" s="113"/>
    </row>
    <row r="1830" spans="10:44">
      <c r="J1830" s="269"/>
      <c r="L1830" s="296"/>
      <c r="M1830" s="296"/>
      <c r="N1830" s="296"/>
      <c r="O1830" s="296"/>
      <c r="P1830" s="296"/>
      <c r="Q1830" s="296"/>
      <c r="AA1830" s="286"/>
      <c r="AB1830" s="286"/>
      <c r="AC1830" s="289"/>
      <c r="AH1830" s="281"/>
      <c r="AI1830" s="281"/>
      <c r="AJ1830" s="281"/>
      <c r="AK1830" s="281"/>
      <c r="AL1830" s="281"/>
      <c r="AN1830" s="113"/>
      <c r="AO1830" s="113"/>
      <c r="AP1830" s="113"/>
      <c r="AQ1830" s="113"/>
      <c r="AR1830" s="113"/>
    </row>
    <row r="1831" spans="10:44">
      <c r="J1831" s="269"/>
      <c r="L1831" s="296"/>
      <c r="M1831" s="296"/>
      <c r="N1831" s="296"/>
      <c r="O1831" s="296"/>
      <c r="P1831" s="296"/>
      <c r="Q1831" s="296"/>
      <c r="AA1831" s="286"/>
      <c r="AB1831" s="286"/>
      <c r="AC1831" s="289"/>
      <c r="AH1831" s="281"/>
      <c r="AI1831" s="281"/>
      <c r="AJ1831" s="281"/>
      <c r="AK1831" s="281"/>
      <c r="AL1831" s="281"/>
      <c r="AN1831" s="113"/>
      <c r="AO1831" s="113"/>
      <c r="AP1831" s="113"/>
      <c r="AQ1831" s="113"/>
      <c r="AR1831" s="113"/>
    </row>
    <row r="1832" spans="10:44">
      <c r="J1832" s="269"/>
      <c r="L1832" s="296"/>
      <c r="M1832" s="296"/>
      <c r="N1832" s="296"/>
      <c r="O1832" s="296"/>
      <c r="P1832" s="296"/>
      <c r="Q1832" s="296"/>
      <c r="AA1832" s="286"/>
      <c r="AB1832" s="286"/>
      <c r="AC1832" s="289"/>
      <c r="AH1832" s="281"/>
      <c r="AI1832" s="281"/>
      <c r="AJ1832" s="281"/>
      <c r="AK1832" s="281"/>
      <c r="AL1832" s="281"/>
      <c r="AN1832" s="113"/>
      <c r="AO1832" s="113"/>
      <c r="AP1832" s="113"/>
      <c r="AQ1832" s="113"/>
      <c r="AR1832" s="113"/>
    </row>
    <row r="1833" spans="10:44">
      <c r="J1833" s="269"/>
      <c r="L1833" s="296"/>
      <c r="M1833" s="296"/>
      <c r="N1833" s="296"/>
      <c r="O1833" s="296"/>
      <c r="P1833" s="296"/>
      <c r="Q1833" s="296"/>
      <c r="AA1833" s="286"/>
      <c r="AB1833" s="286"/>
      <c r="AC1833" s="289"/>
      <c r="AH1833" s="281"/>
      <c r="AI1833" s="281"/>
      <c r="AJ1833" s="281"/>
      <c r="AK1833" s="281"/>
      <c r="AL1833" s="281"/>
      <c r="AN1833" s="113"/>
      <c r="AO1833" s="113"/>
      <c r="AP1833" s="113"/>
      <c r="AQ1833" s="113"/>
      <c r="AR1833" s="113"/>
    </row>
    <row r="1834" spans="10:44">
      <c r="J1834" s="269"/>
      <c r="L1834" s="296"/>
      <c r="M1834" s="296"/>
      <c r="N1834" s="296"/>
      <c r="O1834" s="296"/>
      <c r="P1834" s="296"/>
      <c r="Q1834" s="296"/>
      <c r="AA1834" s="286"/>
      <c r="AB1834" s="286"/>
      <c r="AC1834" s="289"/>
      <c r="AH1834" s="281"/>
      <c r="AI1834" s="281"/>
      <c r="AJ1834" s="281"/>
      <c r="AK1834" s="281"/>
      <c r="AL1834" s="281"/>
      <c r="AN1834" s="113"/>
      <c r="AO1834" s="113"/>
      <c r="AP1834" s="113"/>
      <c r="AQ1834" s="113"/>
      <c r="AR1834" s="113"/>
    </row>
    <row r="1835" spans="10:44">
      <c r="J1835" s="269"/>
      <c r="L1835" s="296"/>
      <c r="M1835" s="296"/>
      <c r="N1835" s="296"/>
      <c r="O1835" s="296"/>
      <c r="P1835" s="296"/>
      <c r="Q1835" s="296"/>
      <c r="AA1835" s="286"/>
      <c r="AB1835" s="286"/>
      <c r="AC1835" s="289"/>
      <c r="AH1835" s="281"/>
      <c r="AI1835" s="281"/>
      <c r="AJ1835" s="281"/>
      <c r="AK1835" s="281"/>
      <c r="AL1835" s="281"/>
      <c r="AN1835" s="113"/>
      <c r="AO1835" s="113"/>
      <c r="AP1835" s="113"/>
      <c r="AQ1835" s="113"/>
      <c r="AR1835" s="113"/>
    </row>
    <row r="1836" spans="10:44">
      <c r="J1836" s="269"/>
      <c r="L1836" s="296"/>
      <c r="M1836" s="296"/>
      <c r="N1836" s="296"/>
      <c r="O1836" s="296"/>
      <c r="P1836" s="296"/>
      <c r="Q1836" s="296"/>
      <c r="AA1836" s="286"/>
      <c r="AB1836" s="286"/>
      <c r="AC1836" s="289"/>
      <c r="AH1836" s="281"/>
      <c r="AI1836" s="281"/>
      <c r="AJ1836" s="281"/>
      <c r="AK1836" s="281"/>
      <c r="AL1836" s="281"/>
      <c r="AN1836" s="113"/>
      <c r="AO1836" s="113"/>
      <c r="AP1836" s="113"/>
      <c r="AQ1836" s="113"/>
      <c r="AR1836" s="113"/>
    </row>
    <row r="1837" spans="10:44">
      <c r="J1837" s="269"/>
      <c r="L1837" s="296"/>
      <c r="M1837" s="296"/>
      <c r="N1837" s="296"/>
      <c r="O1837" s="296"/>
      <c r="P1837" s="296"/>
      <c r="Q1837" s="296"/>
      <c r="AA1837" s="286"/>
      <c r="AB1837" s="286"/>
      <c r="AC1837" s="289"/>
      <c r="AH1837" s="281"/>
      <c r="AI1837" s="281"/>
      <c r="AJ1837" s="281"/>
      <c r="AK1837" s="281"/>
      <c r="AL1837" s="281"/>
      <c r="AN1837" s="113"/>
      <c r="AO1837" s="113"/>
      <c r="AP1837" s="113"/>
      <c r="AQ1837" s="113"/>
      <c r="AR1837" s="113"/>
    </row>
    <row r="1838" spans="10:44">
      <c r="J1838" s="269"/>
      <c r="L1838" s="296"/>
      <c r="M1838" s="296"/>
      <c r="N1838" s="296"/>
      <c r="O1838" s="296"/>
      <c r="P1838" s="296"/>
      <c r="Q1838" s="296"/>
      <c r="AA1838" s="286"/>
      <c r="AB1838" s="286"/>
      <c r="AC1838" s="289"/>
      <c r="AH1838" s="281"/>
      <c r="AI1838" s="281"/>
      <c r="AJ1838" s="281"/>
      <c r="AK1838" s="281"/>
      <c r="AL1838" s="281"/>
      <c r="AN1838" s="113"/>
      <c r="AO1838" s="113"/>
      <c r="AP1838" s="113"/>
      <c r="AQ1838" s="113"/>
      <c r="AR1838" s="113"/>
    </row>
    <row r="1839" spans="10:44">
      <c r="J1839" s="269"/>
      <c r="L1839" s="296"/>
      <c r="M1839" s="296"/>
      <c r="N1839" s="296"/>
      <c r="O1839" s="296"/>
      <c r="P1839" s="296"/>
      <c r="Q1839" s="296"/>
      <c r="AA1839" s="286"/>
      <c r="AB1839" s="286"/>
      <c r="AC1839" s="289"/>
      <c r="AH1839" s="281"/>
      <c r="AI1839" s="281"/>
      <c r="AJ1839" s="281"/>
      <c r="AK1839" s="281"/>
      <c r="AL1839" s="281"/>
      <c r="AN1839" s="113"/>
      <c r="AO1839" s="113"/>
      <c r="AP1839" s="113"/>
      <c r="AQ1839" s="113"/>
      <c r="AR1839" s="113"/>
    </row>
    <row r="1840" spans="10:44">
      <c r="J1840" s="269"/>
      <c r="L1840" s="296"/>
      <c r="M1840" s="296"/>
      <c r="N1840" s="296"/>
      <c r="O1840" s="296"/>
      <c r="P1840" s="296"/>
      <c r="Q1840" s="296"/>
      <c r="AA1840" s="286"/>
      <c r="AB1840" s="286"/>
      <c r="AC1840" s="289"/>
      <c r="AH1840" s="281"/>
      <c r="AI1840" s="281"/>
      <c r="AJ1840" s="281"/>
      <c r="AK1840" s="281"/>
      <c r="AL1840" s="281"/>
      <c r="AN1840" s="113"/>
      <c r="AO1840" s="113"/>
      <c r="AP1840" s="113"/>
      <c r="AQ1840" s="113"/>
      <c r="AR1840" s="113"/>
    </row>
    <row r="1841" spans="10:44">
      <c r="J1841" s="269"/>
      <c r="L1841" s="296"/>
      <c r="M1841" s="296"/>
      <c r="N1841" s="296"/>
      <c r="O1841" s="296"/>
      <c r="P1841" s="296"/>
      <c r="Q1841" s="296"/>
      <c r="AA1841" s="286"/>
      <c r="AB1841" s="286"/>
      <c r="AC1841" s="289"/>
      <c r="AH1841" s="281"/>
      <c r="AI1841" s="281"/>
      <c r="AJ1841" s="281"/>
      <c r="AK1841" s="281"/>
      <c r="AL1841" s="281"/>
      <c r="AN1841" s="113"/>
      <c r="AO1841" s="113"/>
      <c r="AP1841" s="113"/>
      <c r="AQ1841" s="113"/>
      <c r="AR1841" s="113"/>
    </row>
    <row r="1842" spans="10:44">
      <c r="J1842" s="269"/>
      <c r="L1842" s="296"/>
      <c r="M1842" s="296"/>
      <c r="N1842" s="296"/>
      <c r="O1842" s="296"/>
      <c r="P1842" s="296"/>
      <c r="Q1842" s="296"/>
      <c r="AA1842" s="286"/>
      <c r="AB1842" s="286"/>
      <c r="AC1842" s="289"/>
      <c r="AH1842" s="281"/>
      <c r="AI1842" s="281"/>
      <c r="AJ1842" s="281"/>
      <c r="AK1842" s="281"/>
      <c r="AL1842" s="281"/>
      <c r="AN1842" s="113"/>
      <c r="AO1842" s="113"/>
      <c r="AP1842" s="113"/>
      <c r="AQ1842" s="113"/>
      <c r="AR1842" s="113"/>
    </row>
    <row r="1843" spans="10:44">
      <c r="J1843" s="269"/>
      <c r="L1843" s="296"/>
      <c r="M1843" s="296"/>
      <c r="N1843" s="296"/>
      <c r="O1843" s="296"/>
      <c r="P1843" s="296"/>
      <c r="Q1843" s="296"/>
      <c r="AA1843" s="286"/>
      <c r="AB1843" s="286"/>
      <c r="AC1843" s="289"/>
      <c r="AH1843" s="281"/>
      <c r="AI1843" s="281"/>
      <c r="AJ1843" s="281"/>
      <c r="AK1843" s="281"/>
      <c r="AL1843" s="281"/>
      <c r="AN1843" s="113"/>
      <c r="AO1843" s="113"/>
      <c r="AP1843" s="113"/>
      <c r="AQ1843" s="113"/>
      <c r="AR1843" s="113"/>
    </row>
    <row r="1844" spans="10:44">
      <c r="J1844" s="269"/>
      <c r="L1844" s="296"/>
      <c r="M1844" s="296"/>
      <c r="N1844" s="296"/>
      <c r="O1844" s="296"/>
      <c r="P1844" s="296"/>
      <c r="Q1844" s="296"/>
      <c r="AA1844" s="286"/>
      <c r="AB1844" s="286"/>
      <c r="AC1844" s="289"/>
      <c r="AH1844" s="281"/>
      <c r="AI1844" s="281"/>
      <c r="AJ1844" s="281"/>
      <c r="AK1844" s="281"/>
      <c r="AL1844" s="281"/>
      <c r="AN1844" s="113"/>
      <c r="AO1844" s="113"/>
      <c r="AP1844" s="113"/>
      <c r="AQ1844" s="113"/>
      <c r="AR1844" s="113"/>
    </row>
    <row r="1845" spans="10:44">
      <c r="J1845" s="269"/>
      <c r="L1845" s="296"/>
      <c r="M1845" s="296"/>
      <c r="N1845" s="296"/>
      <c r="O1845" s="296"/>
      <c r="P1845" s="296"/>
      <c r="Q1845" s="296"/>
      <c r="AA1845" s="286"/>
      <c r="AB1845" s="286"/>
      <c r="AC1845" s="289"/>
      <c r="AH1845" s="281"/>
      <c r="AI1845" s="281"/>
      <c r="AJ1845" s="281"/>
      <c r="AK1845" s="281"/>
      <c r="AL1845" s="281"/>
      <c r="AN1845" s="113"/>
      <c r="AO1845" s="113"/>
      <c r="AP1845" s="113"/>
      <c r="AQ1845" s="113"/>
      <c r="AR1845" s="113"/>
    </row>
    <row r="1846" spans="10:44">
      <c r="J1846" s="269"/>
      <c r="L1846" s="296"/>
      <c r="M1846" s="296"/>
      <c r="N1846" s="296"/>
      <c r="O1846" s="296"/>
      <c r="P1846" s="296"/>
      <c r="Q1846" s="296"/>
      <c r="AA1846" s="286"/>
      <c r="AB1846" s="286"/>
      <c r="AC1846" s="289"/>
      <c r="AH1846" s="281"/>
      <c r="AI1846" s="281"/>
      <c r="AJ1846" s="281"/>
      <c r="AK1846" s="281"/>
      <c r="AL1846" s="281"/>
      <c r="AN1846" s="113"/>
      <c r="AO1846" s="113"/>
      <c r="AP1846" s="113"/>
      <c r="AQ1846" s="113"/>
      <c r="AR1846" s="113"/>
    </row>
    <row r="1847" spans="10:44">
      <c r="J1847" s="269"/>
      <c r="L1847" s="296"/>
      <c r="M1847" s="296"/>
      <c r="N1847" s="296"/>
      <c r="O1847" s="296"/>
      <c r="P1847" s="296"/>
      <c r="Q1847" s="296"/>
      <c r="AA1847" s="286"/>
      <c r="AB1847" s="286"/>
      <c r="AC1847" s="289"/>
      <c r="AH1847" s="281"/>
      <c r="AI1847" s="281"/>
      <c r="AJ1847" s="281"/>
      <c r="AK1847" s="281"/>
      <c r="AL1847" s="281"/>
      <c r="AN1847" s="113"/>
      <c r="AO1847" s="113"/>
      <c r="AP1847" s="113"/>
      <c r="AQ1847" s="113"/>
      <c r="AR1847" s="113"/>
    </row>
    <row r="1848" spans="10:44">
      <c r="J1848" s="269"/>
      <c r="L1848" s="296"/>
      <c r="M1848" s="296"/>
      <c r="N1848" s="296"/>
      <c r="O1848" s="296"/>
      <c r="P1848" s="296"/>
      <c r="Q1848" s="296"/>
      <c r="AA1848" s="286"/>
      <c r="AB1848" s="286"/>
      <c r="AC1848" s="289"/>
      <c r="AH1848" s="281"/>
      <c r="AI1848" s="281"/>
      <c r="AJ1848" s="281"/>
      <c r="AK1848" s="281"/>
      <c r="AL1848" s="281"/>
      <c r="AN1848" s="113"/>
      <c r="AO1848" s="113"/>
      <c r="AP1848" s="113"/>
      <c r="AQ1848" s="113"/>
      <c r="AR1848" s="113"/>
    </row>
    <row r="1849" spans="10:44">
      <c r="J1849" s="269"/>
      <c r="L1849" s="296"/>
      <c r="M1849" s="296"/>
      <c r="N1849" s="296"/>
      <c r="O1849" s="296"/>
      <c r="P1849" s="296"/>
      <c r="Q1849" s="296"/>
      <c r="AA1849" s="286"/>
      <c r="AB1849" s="286"/>
      <c r="AC1849" s="289"/>
      <c r="AH1849" s="281"/>
      <c r="AI1849" s="281"/>
      <c r="AJ1849" s="281"/>
      <c r="AK1849" s="281"/>
      <c r="AL1849" s="281"/>
      <c r="AN1849" s="113"/>
      <c r="AO1849" s="113"/>
      <c r="AP1849" s="113"/>
      <c r="AQ1849" s="113"/>
      <c r="AR1849" s="113"/>
    </row>
    <row r="1850" spans="10:44">
      <c r="J1850" s="269"/>
      <c r="L1850" s="296"/>
      <c r="M1850" s="296"/>
      <c r="N1850" s="296"/>
      <c r="O1850" s="296"/>
      <c r="P1850" s="296"/>
      <c r="Q1850" s="296"/>
      <c r="AA1850" s="286"/>
      <c r="AB1850" s="286"/>
      <c r="AC1850" s="289"/>
      <c r="AH1850" s="281"/>
      <c r="AI1850" s="281"/>
      <c r="AJ1850" s="281"/>
      <c r="AK1850" s="281"/>
      <c r="AL1850" s="281"/>
      <c r="AN1850" s="113"/>
      <c r="AO1850" s="113"/>
      <c r="AP1850" s="113"/>
      <c r="AQ1850" s="113"/>
      <c r="AR1850" s="113"/>
    </row>
    <row r="1851" spans="10:44">
      <c r="J1851" s="269"/>
      <c r="L1851" s="296"/>
      <c r="M1851" s="296"/>
      <c r="N1851" s="296"/>
      <c r="O1851" s="296"/>
      <c r="P1851" s="296"/>
      <c r="Q1851" s="296"/>
      <c r="AA1851" s="286"/>
      <c r="AB1851" s="286"/>
      <c r="AC1851" s="289"/>
      <c r="AH1851" s="281"/>
      <c r="AI1851" s="281"/>
      <c r="AJ1851" s="281"/>
      <c r="AK1851" s="281"/>
      <c r="AL1851" s="281"/>
      <c r="AN1851" s="113"/>
      <c r="AO1851" s="113"/>
      <c r="AP1851" s="113"/>
      <c r="AQ1851" s="113"/>
      <c r="AR1851" s="113"/>
    </row>
    <row r="1852" spans="10:44">
      <c r="J1852" s="269"/>
      <c r="L1852" s="296"/>
      <c r="M1852" s="296"/>
      <c r="N1852" s="296"/>
      <c r="O1852" s="296"/>
      <c r="P1852" s="296"/>
      <c r="Q1852" s="296"/>
      <c r="AA1852" s="286"/>
      <c r="AB1852" s="286"/>
      <c r="AC1852" s="289"/>
      <c r="AH1852" s="281"/>
      <c r="AI1852" s="281"/>
      <c r="AJ1852" s="281"/>
      <c r="AK1852" s="281"/>
      <c r="AL1852" s="281"/>
      <c r="AN1852" s="113"/>
      <c r="AO1852" s="113"/>
      <c r="AP1852" s="113"/>
      <c r="AQ1852" s="113"/>
      <c r="AR1852" s="113"/>
    </row>
    <row r="1853" spans="10:44">
      <c r="J1853" s="269"/>
      <c r="L1853" s="296"/>
      <c r="M1853" s="296"/>
      <c r="N1853" s="296"/>
      <c r="O1853" s="296"/>
      <c r="P1853" s="296"/>
      <c r="Q1853" s="296"/>
      <c r="AA1853" s="286"/>
      <c r="AB1853" s="286"/>
      <c r="AC1853" s="289"/>
      <c r="AH1853" s="281"/>
      <c r="AI1853" s="281"/>
      <c r="AJ1853" s="281"/>
      <c r="AK1853" s="281"/>
      <c r="AL1853" s="281"/>
      <c r="AN1853" s="113"/>
      <c r="AO1853" s="113"/>
      <c r="AP1853" s="113"/>
      <c r="AQ1853" s="113"/>
      <c r="AR1853" s="113"/>
    </row>
    <row r="1854" spans="10:44">
      <c r="J1854" s="269"/>
      <c r="L1854" s="296"/>
      <c r="M1854" s="296"/>
      <c r="N1854" s="296"/>
      <c r="O1854" s="296"/>
      <c r="P1854" s="296"/>
      <c r="Q1854" s="296"/>
      <c r="AA1854" s="286"/>
      <c r="AB1854" s="286"/>
      <c r="AC1854" s="289"/>
      <c r="AH1854" s="281"/>
      <c r="AI1854" s="281"/>
      <c r="AJ1854" s="281"/>
      <c r="AK1854" s="281"/>
      <c r="AL1854" s="281"/>
      <c r="AN1854" s="113"/>
      <c r="AO1854" s="113"/>
      <c r="AP1854" s="113"/>
      <c r="AQ1854" s="113"/>
      <c r="AR1854" s="113"/>
    </row>
    <row r="1855" spans="10:44">
      <c r="J1855" s="269"/>
      <c r="L1855" s="296"/>
      <c r="M1855" s="296"/>
      <c r="N1855" s="296"/>
      <c r="O1855" s="296"/>
      <c r="P1855" s="296"/>
      <c r="Q1855" s="296"/>
      <c r="AA1855" s="286"/>
      <c r="AB1855" s="286"/>
      <c r="AC1855" s="289"/>
      <c r="AH1855" s="281"/>
      <c r="AI1855" s="281"/>
      <c r="AJ1855" s="281"/>
      <c r="AK1855" s="281"/>
      <c r="AL1855" s="281"/>
      <c r="AN1855" s="113"/>
      <c r="AO1855" s="113"/>
      <c r="AP1855" s="113"/>
      <c r="AQ1855" s="113"/>
      <c r="AR1855" s="113"/>
    </row>
    <row r="1856" spans="10:44">
      <c r="J1856" s="269"/>
      <c r="L1856" s="296"/>
      <c r="M1856" s="296"/>
      <c r="N1856" s="296"/>
      <c r="O1856" s="296"/>
      <c r="P1856" s="296"/>
      <c r="Q1856" s="296"/>
      <c r="AA1856" s="286"/>
      <c r="AB1856" s="286"/>
      <c r="AC1856" s="289"/>
      <c r="AH1856" s="281"/>
      <c r="AI1856" s="281"/>
      <c r="AJ1856" s="281"/>
      <c r="AK1856" s="281"/>
      <c r="AL1856" s="281"/>
      <c r="AN1856" s="113"/>
      <c r="AO1856" s="113"/>
      <c r="AP1856" s="113"/>
      <c r="AQ1856" s="113"/>
      <c r="AR1856" s="113"/>
    </row>
    <row r="1857" spans="10:44">
      <c r="J1857" s="269"/>
      <c r="L1857" s="296"/>
      <c r="M1857" s="296"/>
      <c r="N1857" s="296"/>
      <c r="O1857" s="296"/>
      <c r="P1857" s="296"/>
      <c r="Q1857" s="296"/>
      <c r="AA1857" s="286"/>
      <c r="AB1857" s="286"/>
      <c r="AC1857" s="289"/>
      <c r="AH1857" s="281"/>
      <c r="AI1857" s="281"/>
      <c r="AJ1857" s="281"/>
      <c r="AK1857" s="281"/>
      <c r="AL1857" s="281"/>
      <c r="AN1857" s="113"/>
      <c r="AO1857" s="113"/>
      <c r="AP1857" s="113"/>
      <c r="AQ1857" s="113"/>
      <c r="AR1857" s="113"/>
    </row>
    <row r="1858" spans="10:44">
      <c r="J1858" s="269"/>
      <c r="L1858" s="296"/>
      <c r="M1858" s="296"/>
      <c r="N1858" s="296"/>
      <c r="O1858" s="296"/>
      <c r="P1858" s="296"/>
      <c r="Q1858" s="296"/>
      <c r="AA1858" s="286"/>
      <c r="AB1858" s="286"/>
      <c r="AC1858" s="289"/>
      <c r="AH1858" s="281"/>
      <c r="AI1858" s="281"/>
      <c r="AJ1858" s="281"/>
      <c r="AK1858" s="281"/>
      <c r="AL1858" s="281"/>
      <c r="AN1858" s="113"/>
      <c r="AO1858" s="113"/>
      <c r="AP1858" s="113"/>
      <c r="AQ1858" s="113"/>
      <c r="AR1858" s="113"/>
    </row>
    <row r="1859" spans="10:44">
      <c r="J1859" s="269"/>
      <c r="L1859" s="296"/>
      <c r="M1859" s="296"/>
      <c r="N1859" s="296"/>
      <c r="O1859" s="296"/>
      <c r="P1859" s="296"/>
      <c r="Q1859" s="296"/>
      <c r="AA1859" s="286"/>
      <c r="AB1859" s="286"/>
      <c r="AC1859" s="289"/>
      <c r="AH1859" s="281"/>
      <c r="AI1859" s="281"/>
      <c r="AJ1859" s="281"/>
      <c r="AK1859" s="281"/>
      <c r="AL1859" s="281"/>
      <c r="AN1859" s="113"/>
      <c r="AO1859" s="113"/>
      <c r="AP1859" s="113"/>
      <c r="AQ1859" s="113"/>
      <c r="AR1859" s="113"/>
    </row>
    <row r="1860" spans="10:44">
      <c r="J1860" s="269"/>
      <c r="L1860" s="296"/>
      <c r="M1860" s="296"/>
      <c r="N1860" s="296"/>
      <c r="O1860" s="296"/>
      <c r="P1860" s="296"/>
      <c r="Q1860" s="296"/>
      <c r="AA1860" s="286"/>
      <c r="AB1860" s="286"/>
      <c r="AC1860" s="289"/>
      <c r="AH1860" s="281"/>
      <c r="AI1860" s="281"/>
      <c r="AJ1860" s="281"/>
      <c r="AK1860" s="281"/>
      <c r="AL1860" s="281"/>
      <c r="AN1860" s="113"/>
      <c r="AO1860" s="113"/>
      <c r="AP1860" s="113"/>
      <c r="AQ1860" s="113"/>
      <c r="AR1860" s="113"/>
    </row>
    <row r="1861" spans="10:44">
      <c r="J1861" s="269"/>
      <c r="L1861" s="296"/>
      <c r="M1861" s="296"/>
      <c r="N1861" s="296"/>
      <c r="O1861" s="296"/>
      <c r="P1861" s="296"/>
      <c r="Q1861" s="296"/>
      <c r="AA1861" s="286"/>
      <c r="AB1861" s="286"/>
      <c r="AC1861" s="289"/>
      <c r="AH1861" s="281"/>
      <c r="AI1861" s="281"/>
      <c r="AJ1861" s="281"/>
      <c r="AK1861" s="281"/>
      <c r="AL1861" s="281"/>
      <c r="AN1861" s="113"/>
      <c r="AO1861" s="113"/>
      <c r="AP1861" s="113"/>
      <c r="AQ1861" s="113"/>
      <c r="AR1861" s="113"/>
    </row>
    <row r="1862" spans="10:44">
      <c r="J1862" s="269"/>
      <c r="L1862" s="296"/>
      <c r="M1862" s="296"/>
      <c r="N1862" s="296"/>
      <c r="O1862" s="296"/>
      <c r="P1862" s="296"/>
      <c r="Q1862" s="296"/>
      <c r="AA1862" s="286"/>
      <c r="AB1862" s="286"/>
      <c r="AC1862" s="289"/>
      <c r="AH1862" s="281"/>
      <c r="AI1862" s="281"/>
      <c r="AJ1862" s="281"/>
      <c r="AK1862" s="281"/>
      <c r="AL1862" s="281"/>
      <c r="AN1862" s="113"/>
      <c r="AO1862" s="113"/>
      <c r="AP1862" s="113"/>
      <c r="AQ1862" s="113"/>
      <c r="AR1862" s="113"/>
    </row>
    <row r="1863" spans="10:44">
      <c r="J1863" s="269"/>
      <c r="L1863" s="296"/>
      <c r="M1863" s="296"/>
      <c r="N1863" s="296"/>
      <c r="O1863" s="296"/>
      <c r="P1863" s="296"/>
      <c r="Q1863" s="296"/>
      <c r="AA1863" s="286"/>
      <c r="AB1863" s="286"/>
      <c r="AC1863" s="289"/>
      <c r="AH1863" s="281"/>
      <c r="AI1863" s="281"/>
      <c r="AJ1863" s="281"/>
      <c r="AK1863" s="281"/>
      <c r="AL1863" s="281"/>
      <c r="AN1863" s="113"/>
      <c r="AO1863" s="113"/>
      <c r="AP1863" s="113"/>
      <c r="AQ1863" s="113"/>
      <c r="AR1863" s="113"/>
    </row>
    <row r="1864" spans="10:44">
      <c r="J1864" s="269"/>
      <c r="L1864" s="296"/>
      <c r="M1864" s="296"/>
      <c r="N1864" s="296"/>
      <c r="O1864" s="296"/>
      <c r="P1864" s="296"/>
      <c r="Q1864" s="296"/>
      <c r="AA1864" s="286"/>
      <c r="AB1864" s="286"/>
      <c r="AC1864" s="289"/>
      <c r="AH1864" s="281"/>
      <c r="AI1864" s="281"/>
      <c r="AJ1864" s="281"/>
      <c r="AK1864" s="281"/>
      <c r="AL1864" s="281"/>
      <c r="AN1864" s="113"/>
      <c r="AO1864" s="113"/>
      <c r="AP1864" s="113"/>
      <c r="AQ1864" s="113"/>
      <c r="AR1864" s="113"/>
    </row>
    <row r="1865" spans="10:44">
      <c r="J1865" s="269"/>
      <c r="L1865" s="296"/>
      <c r="M1865" s="296"/>
      <c r="N1865" s="296"/>
      <c r="O1865" s="296"/>
      <c r="P1865" s="296"/>
      <c r="Q1865" s="296"/>
      <c r="AA1865" s="286"/>
      <c r="AB1865" s="286"/>
      <c r="AC1865" s="289"/>
      <c r="AH1865" s="281"/>
      <c r="AI1865" s="281"/>
      <c r="AJ1865" s="281"/>
      <c r="AK1865" s="281"/>
      <c r="AL1865" s="281"/>
      <c r="AN1865" s="113"/>
      <c r="AO1865" s="113"/>
      <c r="AP1865" s="113"/>
      <c r="AQ1865" s="113"/>
      <c r="AR1865" s="113"/>
    </row>
    <row r="1866" spans="10:44">
      <c r="J1866" s="269"/>
      <c r="L1866" s="296"/>
      <c r="M1866" s="296"/>
      <c r="N1866" s="296"/>
      <c r="O1866" s="296"/>
      <c r="P1866" s="296"/>
      <c r="Q1866" s="296"/>
      <c r="AA1866" s="286"/>
      <c r="AB1866" s="286"/>
      <c r="AC1866" s="289"/>
      <c r="AH1866" s="281"/>
      <c r="AI1866" s="281"/>
      <c r="AJ1866" s="281"/>
      <c r="AK1866" s="281"/>
      <c r="AL1866" s="281"/>
      <c r="AN1866" s="113"/>
      <c r="AO1866" s="113"/>
      <c r="AP1866" s="113"/>
      <c r="AQ1866" s="113"/>
      <c r="AR1866" s="113"/>
    </row>
    <row r="1867" spans="10:44">
      <c r="J1867" s="269"/>
      <c r="L1867" s="296"/>
      <c r="M1867" s="296"/>
      <c r="N1867" s="296"/>
      <c r="O1867" s="296"/>
      <c r="P1867" s="296"/>
      <c r="Q1867" s="296"/>
      <c r="AA1867" s="286"/>
      <c r="AB1867" s="286"/>
      <c r="AC1867" s="289"/>
      <c r="AH1867" s="281"/>
      <c r="AI1867" s="281"/>
      <c r="AJ1867" s="281"/>
      <c r="AK1867" s="281"/>
      <c r="AL1867" s="281"/>
      <c r="AN1867" s="113"/>
      <c r="AO1867" s="113"/>
      <c r="AP1867" s="113"/>
      <c r="AQ1867" s="113"/>
      <c r="AR1867" s="113"/>
    </row>
    <row r="1868" spans="10:44">
      <c r="J1868" s="269"/>
      <c r="L1868" s="296"/>
      <c r="M1868" s="296"/>
      <c r="N1868" s="296"/>
      <c r="O1868" s="296"/>
      <c r="P1868" s="296"/>
      <c r="Q1868" s="296"/>
      <c r="AA1868" s="286"/>
      <c r="AB1868" s="286"/>
      <c r="AC1868" s="289"/>
      <c r="AH1868" s="281"/>
      <c r="AI1868" s="281"/>
      <c r="AJ1868" s="281"/>
      <c r="AK1868" s="281"/>
      <c r="AL1868" s="281"/>
      <c r="AN1868" s="113"/>
      <c r="AO1868" s="113"/>
      <c r="AP1868" s="113"/>
      <c r="AQ1868" s="113"/>
      <c r="AR1868" s="113"/>
    </row>
    <row r="1869" spans="10:44">
      <c r="J1869" s="269"/>
      <c r="L1869" s="296"/>
      <c r="M1869" s="296"/>
      <c r="N1869" s="296"/>
      <c r="O1869" s="296"/>
      <c r="P1869" s="296"/>
      <c r="Q1869" s="296"/>
      <c r="AA1869" s="286"/>
      <c r="AB1869" s="286"/>
      <c r="AC1869" s="289"/>
      <c r="AH1869" s="281"/>
      <c r="AI1869" s="281"/>
      <c r="AJ1869" s="281"/>
      <c r="AK1869" s="281"/>
      <c r="AL1869" s="281"/>
      <c r="AN1869" s="113"/>
      <c r="AO1869" s="113"/>
      <c r="AP1869" s="113"/>
      <c r="AQ1869" s="113"/>
      <c r="AR1869" s="113"/>
    </row>
    <row r="1870" spans="10:44">
      <c r="J1870" s="269"/>
      <c r="L1870" s="296"/>
      <c r="M1870" s="296"/>
      <c r="N1870" s="296"/>
      <c r="O1870" s="296"/>
      <c r="P1870" s="296"/>
      <c r="Q1870" s="296"/>
      <c r="AA1870" s="286"/>
      <c r="AB1870" s="286"/>
      <c r="AC1870" s="289"/>
      <c r="AH1870" s="281"/>
      <c r="AI1870" s="281"/>
      <c r="AJ1870" s="281"/>
      <c r="AK1870" s="281"/>
      <c r="AL1870" s="281"/>
      <c r="AN1870" s="113"/>
      <c r="AO1870" s="113"/>
      <c r="AP1870" s="113"/>
      <c r="AQ1870" s="113"/>
      <c r="AR1870" s="113"/>
    </row>
    <row r="1871" spans="10:44">
      <c r="J1871" s="269"/>
      <c r="L1871" s="296"/>
      <c r="M1871" s="296"/>
      <c r="N1871" s="296"/>
      <c r="O1871" s="296"/>
      <c r="P1871" s="296"/>
      <c r="Q1871" s="296"/>
      <c r="AA1871" s="286"/>
      <c r="AB1871" s="286"/>
      <c r="AC1871" s="289"/>
      <c r="AH1871" s="281"/>
      <c r="AI1871" s="281"/>
      <c r="AJ1871" s="281"/>
      <c r="AK1871" s="281"/>
      <c r="AL1871" s="281"/>
      <c r="AN1871" s="113"/>
      <c r="AO1871" s="113"/>
      <c r="AP1871" s="113"/>
      <c r="AQ1871" s="113"/>
      <c r="AR1871" s="113"/>
    </row>
    <row r="1872" spans="10:44">
      <c r="J1872" s="269"/>
      <c r="L1872" s="296"/>
      <c r="M1872" s="296"/>
      <c r="N1872" s="296"/>
      <c r="O1872" s="296"/>
      <c r="P1872" s="296"/>
      <c r="Q1872" s="296"/>
      <c r="AA1872" s="286"/>
      <c r="AB1872" s="286"/>
      <c r="AC1872" s="289"/>
      <c r="AH1872" s="281"/>
      <c r="AI1872" s="281"/>
      <c r="AJ1872" s="281"/>
      <c r="AK1872" s="281"/>
      <c r="AL1872" s="281"/>
      <c r="AN1872" s="113"/>
      <c r="AO1872" s="113"/>
      <c r="AP1872" s="113"/>
      <c r="AQ1872" s="113"/>
      <c r="AR1872" s="113"/>
    </row>
    <row r="1873" spans="10:44">
      <c r="J1873" s="269"/>
      <c r="L1873" s="296"/>
      <c r="M1873" s="296"/>
      <c r="N1873" s="296"/>
      <c r="O1873" s="296"/>
      <c r="P1873" s="296"/>
      <c r="Q1873" s="296"/>
      <c r="AA1873" s="286"/>
      <c r="AB1873" s="286"/>
      <c r="AC1873" s="289"/>
      <c r="AH1873" s="281"/>
      <c r="AI1873" s="281"/>
      <c r="AJ1873" s="281"/>
      <c r="AK1873" s="281"/>
      <c r="AL1873" s="281"/>
      <c r="AN1873" s="113"/>
      <c r="AO1873" s="113"/>
      <c r="AP1873" s="113"/>
      <c r="AQ1873" s="113"/>
      <c r="AR1873" s="113"/>
    </row>
    <row r="1874" spans="10:44">
      <c r="J1874" s="269"/>
      <c r="L1874" s="296"/>
      <c r="M1874" s="296"/>
      <c r="N1874" s="296"/>
      <c r="O1874" s="296"/>
      <c r="P1874" s="296"/>
      <c r="Q1874" s="296"/>
      <c r="AA1874" s="286"/>
      <c r="AB1874" s="286"/>
      <c r="AC1874" s="289"/>
      <c r="AH1874" s="281"/>
      <c r="AI1874" s="281"/>
      <c r="AJ1874" s="281"/>
      <c r="AK1874" s="281"/>
      <c r="AL1874" s="281"/>
      <c r="AN1874" s="113"/>
      <c r="AO1874" s="113"/>
      <c r="AP1874" s="113"/>
      <c r="AQ1874" s="113"/>
      <c r="AR1874" s="113"/>
    </row>
    <row r="1875" spans="10:44">
      <c r="J1875" s="269"/>
      <c r="L1875" s="296"/>
      <c r="M1875" s="296"/>
      <c r="N1875" s="296"/>
      <c r="O1875" s="296"/>
      <c r="P1875" s="296"/>
      <c r="Q1875" s="296"/>
      <c r="AA1875" s="286"/>
      <c r="AB1875" s="286"/>
      <c r="AC1875" s="289"/>
      <c r="AH1875" s="281"/>
      <c r="AI1875" s="281"/>
      <c r="AJ1875" s="281"/>
      <c r="AK1875" s="281"/>
      <c r="AL1875" s="281"/>
      <c r="AN1875" s="113"/>
      <c r="AO1875" s="113"/>
      <c r="AP1875" s="113"/>
      <c r="AQ1875" s="113"/>
      <c r="AR1875" s="113"/>
    </row>
    <row r="1876" spans="10:44">
      <c r="J1876" s="269"/>
      <c r="L1876" s="296"/>
      <c r="M1876" s="296"/>
      <c r="N1876" s="296"/>
      <c r="O1876" s="296"/>
      <c r="P1876" s="296"/>
      <c r="Q1876" s="296"/>
      <c r="AA1876" s="286"/>
      <c r="AB1876" s="286"/>
      <c r="AC1876" s="289"/>
      <c r="AH1876" s="281"/>
      <c r="AI1876" s="281"/>
      <c r="AJ1876" s="281"/>
      <c r="AK1876" s="281"/>
      <c r="AL1876" s="281"/>
      <c r="AN1876" s="113"/>
      <c r="AO1876" s="113"/>
      <c r="AP1876" s="113"/>
      <c r="AQ1876" s="113"/>
      <c r="AR1876" s="113"/>
    </row>
    <row r="1877" spans="10:44">
      <c r="J1877" s="269"/>
      <c r="L1877" s="296"/>
      <c r="M1877" s="296"/>
      <c r="N1877" s="296"/>
      <c r="O1877" s="296"/>
      <c r="P1877" s="296"/>
      <c r="Q1877" s="296"/>
      <c r="AA1877" s="286"/>
      <c r="AB1877" s="286"/>
      <c r="AC1877" s="289"/>
      <c r="AH1877" s="281"/>
      <c r="AI1877" s="281"/>
      <c r="AJ1877" s="281"/>
      <c r="AK1877" s="281"/>
      <c r="AL1877" s="281"/>
      <c r="AN1877" s="113"/>
      <c r="AO1877" s="113"/>
      <c r="AP1877" s="113"/>
      <c r="AQ1877" s="113"/>
      <c r="AR1877" s="113"/>
    </row>
    <row r="1878" spans="10:44">
      <c r="J1878" s="269"/>
      <c r="L1878" s="296"/>
      <c r="M1878" s="296"/>
      <c r="N1878" s="296"/>
      <c r="O1878" s="296"/>
      <c r="P1878" s="296"/>
      <c r="Q1878" s="296"/>
      <c r="AA1878" s="286"/>
      <c r="AB1878" s="286"/>
      <c r="AC1878" s="289"/>
      <c r="AH1878" s="281"/>
      <c r="AI1878" s="281"/>
      <c r="AJ1878" s="281"/>
      <c r="AK1878" s="281"/>
      <c r="AL1878" s="281"/>
      <c r="AN1878" s="113"/>
      <c r="AO1878" s="113"/>
      <c r="AP1878" s="113"/>
      <c r="AQ1878" s="113"/>
      <c r="AR1878" s="113"/>
    </row>
    <row r="1879" spans="10:44">
      <c r="J1879" s="269"/>
      <c r="L1879" s="296"/>
      <c r="M1879" s="296"/>
      <c r="N1879" s="296"/>
      <c r="O1879" s="296"/>
      <c r="P1879" s="296"/>
      <c r="Q1879" s="296"/>
      <c r="AA1879" s="286"/>
      <c r="AB1879" s="286"/>
      <c r="AC1879" s="289"/>
      <c r="AH1879" s="281"/>
      <c r="AI1879" s="281"/>
      <c r="AJ1879" s="281"/>
      <c r="AK1879" s="281"/>
      <c r="AL1879" s="281"/>
      <c r="AN1879" s="113"/>
      <c r="AO1879" s="113"/>
      <c r="AP1879" s="113"/>
      <c r="AQ1879" s="113"/>
      <c r="AR1879" s="113"/>
    </row>
    <row r="1880" spans="10:44">
      <c r="J1880" s="269"/>
      <c r="L1880" s="296"/>
      <c r="M1880" s="296"/>
      <c r="N1880" s="296"/>
      <c r="O1880" s="296"/>
      <c r="P1880" s="296"/>
      <c r="Q1880" s="296"/>
      <c r="AA1880" s="286"/>
      <c r="AB1880" s="286"/>
      <c r="AC1880" s="289"/>
      <c r="AH1880" s="281"/>
      <c r="AI1880" s="281"/>
      <c r="AJ1880" s="281"/>
      <c r="AK1880" s="281"/>
      <c r="AL1880" s="281"/>
      <c r="AN1880" s="113"/>
      <c r="AO1880" s="113"/>
      <c r="AP1880" s="113"/>
      <c r="AQ1880" s="113"/>
      <c r="AR1880" s="113"/>
    </row>
    <row r="1881" spans="10:44">
      <c r="J1881" s="269"/>
      <c r="L1881" s="296"/>
      <c r="M1881" s="296"/>
      <c r="N1881" s="296"/>
      <c r="O1881" s="296"/>
      <c r="P1881" s="296"/>
      <c r="Q1881" s="296"/>
      <c r="AA1881" s="286"/>
      <c r="AB1881" s="286"/>
      <c r="AC1881" s="289"/>
      <c r="AH1881" s="281"/>
      <c r="AI1881" s="281"/>
      <c r="AJ1881" s="281"/>
      <c r="AK1881" s="281"/>
      <c r="AL1881" s="281"/>
      <c r="AN1881" s="113"/>
      <c r="AO1881" s="113"/>
      <c r="AP1881" s="113"/>
      <c r="AQ1881" s="113"/>
      <c r="AR1881" s="113"/>
    </row>
    <row r="1882" spans="10:44">
      <c r="J1882" s="269"/>
      <c r="L1882" s="296"/>
      <c r="M1882" s="296"/>
      <c r="N1882" s="296"/>
      <c r="O1882" s="296"/>
      <c r="P1882" s="296"/>
      <c r="Q1882" s="296"/>
      <c r="AA1882" s="286"/>
      <c r="AB1882" s="286"/>
      <c r="AC1882" s="289"/>
      <c r="AH1882" s="281"/>
      <c r="AI1882" s="281"/>
      <c r="AJ1882" s="281"/>
      <c r="AK1882" s="281"/>
      <c r="AL1882" s="281"/>
      <c r="AN1882" s="113"/>
      <c r="AO1882" s="113"/>
      <c r="AP1882" s="113"/>
      <c r="AQ1882" s="113"/>
      <c r="AR1882" s="113"/>
    </row>
    <row r="1883" spans="10:44">
      <c r="J1883" s="269"/>
      <c r="L1883" s="296"/>
      <c r="M1883" s="296"/>
      <c r="N1883" s="296"/>
      <c r="O1883" s="296"/>
      <c r="P1883" s="296"/>
      <c r="Q1883" s="296"/>
      <c r="AA1883" s="286"/>
      <c r="AB1883" s="286"/>
      <c r="AC1883" s="289"/>
      <c r="AH1883" s="281"/>
      <c r="AI1883" s="281"/>
      <c r="AJ1883" s="281"/>
      <c r="AK1883" s="281"/>
      <c r="AL1883" s="281"/>
      <c r="AN1883" s="113"/>
      <c r="AO1883" s="113"/>
      <c r="AP1883" s="113"/>
      <c r="AQ1883" s="113"/>
      <c r="AR1883" s="113"/>
    </row>
    <row r="1884" spans="10:44">
      <c r="J1884" s="269"/>
      <c r="L1884" s="296"/>
      <c r="M1884" s="296"/>
      <c r="N1884" s="296"/>
      <c r="O1884" s="296"/>
      <c r="P1884" s="296"/>
      <c r="Q1884" s="296"/>
      <c r="AA1884" s="286"/>
      <c r="AB1884" s="286"/>
      <c r="AC1884" s="289"/>
      <c r="AH1884" s="281"/>
      <c r="AI1884" s="281"/>
      <c r="AJ1884" s="281"/>
      <c r="AK1884" s="281"/>
      <c r="AL1884" s="281"/>
      <c r="AN1884" s="113"/>
      <c r="AO1884" s="113"/>
      <c r="AP1884" s="113"/>
      <c r="AQ1884" s="113"/>
      <c r="AR1884" s="113"/>
    </row>
    <row r="1885" spans="10:44">
      <c r="J1885" s="269"/>
      <c r="L1885" s="296"/>
      <c r="M1885" s="296"/>
      <c r="N1885" s="296"/>
      <c r="O1885" s="296"/>
      <c r="P1885" s="296"/>
      <c r="Q1885" s="296"/>
      <c r="AA1885" s="286"/>
      <c r="AB1885" s="286"/>
      <c r="AC1885" s="289"/>
      <c r="AH1885" s="281"/>
      <c r="AI1885" s="281"/>
      <c r="AJ1885" s="281"/>
      <c r="AK1885" s="281"/>
      <c r="AL1885" s="281"/>
      <c r="AN1885" s="113"/>
      <c r="AO1885" s="113"/>
      <c r="AP1885" s="113"/>
      <c r="AQ1885" s="113"/>
      <c r="AR1885" s="113"/>
    </row>
    <row r="1886" spans="10:44">
      <c r="J1886" s="269"/>
      <c r="L1886" s="296"/>
      <c r="M1886" s="296"/>
      <c r="N1886" s="296"/>
      <c r="O1886" s="296"/>
      <c r="P1886" s="296"/>
      <c r="Q1886" s="296"/>
      <c r="AA1886" s="286"/>
      <c r="AB1886" s="286"/>
      <c r="AC1886" s="289"/>
      <c r="AH1886" s="281"/>
      <c r="AI1886" s="281"/>
      <c r="AJ1886" s="281"/>
      <c r="AK1886" s="281"/>
      <c r="AL1886" s="281"/>
      <c r="AN1886" s="113"/>
      <c r="AO1886" s="113"/>
      <c r="AP1886" s="113"/>
      <c r="AQ1886" s="113"/>
      <c r="AR1886" s="113"/>
    </row>
    <row r="1887" spans="10:44">
      <c r="J1887" s="269"/>
      <c r="L1887" s="296"/>
      <c r="M1887" s="296"/>
      <c r="N1887" s="296"/>
      <c r="O1887" s="296"/>
      <c r="P1887" s="296"/>
      <c r="Q1887" s="296"/>
      <c r="AA1887" s="286"/>
      <c r="AB1887" s="286"/>
      <c r="AC1887" s="289"/>
      <c r="AH1887" s="281"/>
      <c r="AI1887" s="281"/>
      <c r="AJ1887" s="281"/>
      <c r="AK1887" s="281"/>
      <c r="AL1887" s="281"/>
      <c r="AN1887" s="113"/>
      <c r="AO1887" s="113"/>
      <c r="AP1887" s="113"/>
      <c r="AQ1887" s="113"/>
      <c r="AR1887" s="113"/>
    </row>
    <row r="1888" spans="10:44">
      <c r="J1888" s="269"/>
      <c r="L1888" s="296"/>
      <c r="M1888" s="296"/>
      <c r="N1888" s="296"/>
      <c r="O1888" s="296"/>
      <c r="P1888" s="296"/>
      <c r="Q1888" s="296"/>
      <c r="AA1888" s="286"/>
      <c r="AB1888" s="286"/>
      <c r="AC1888" s="289"/>
      <c r="AH1888" s="281"/>
      <c r="AI1888" s="281"/>
      <c r="AJ1888" s="281"/>
      <c r="AK1888" s="281"/>
      <c r="AL1888" s="281"/>
      <c r="AN1888" s="113"/>
      <c r="AO1888" s="113"/>
      <c r="AP1888" s="113"/>
      <c r="AQ1888" s="113"/>
      <c r="AR1888" s="113"/>
    </row>
    <row r="1889" spans="10:44">
      <c r="J1889" s="269"/>
      <c r="L1889" s="296"/>
      <c r="M1889" s="296"/>
      <c r="N1889" s="296"/>
      <c r="O1889" s="296"/>
      <c r="P1889" s="296"/>
      <c r="Q1889" s="296"/>
      <c r="AA1889" s="286"/>
      <c r="AB1889" s="286"/>
      <c r="AC1889" s="289"/>
      <c r="AH1889" s="281"/>
      <c r="AI1889" s="281"/>
      <c r="AJ1889" s="281"/>
      <c r="AK1889" s="281"/>
      <c r="AL1889" s="281"/>
      <c r="AN1889" s="113"/>
      <c r="AO1889" s="113"/>
      <c r="AP1889" s="113"/>
      <c r="AQ1889" s="113"/>
      <c r="AR1889" s="113"/>
    </row>
    <row r="1890" spans="10:44">
      <c r="J1890" s="269"/>
      <c r="L1890" s="296"/>
      <c r="M1890" s="296"/>
      <c r="N1890" s="296"/>
      <c r="O1890" s="296"/>
      <c r="P1890" s="296"/>
      <c r="Q1890" s="296"/>
      <c r="AA1890" s="286"/>
      <c r="AB1890" s="286"/>
      <c r="AC1890" s="289"/>
      <c r="AH1890" s="281"/>
      <c r="AI1890" s="281"/>
      <c r="AJ1890" s="281"/>
      <c r="AK1890" s="281"/>
      <c r="AL1890" s="281"/>
      <c r="AN1890" s="113"/>
      <c r="AO1890" s="113"/>
      <c r="AP1890" s="113"/>
      <c r="AQ1890" s="113"/>
      <c r="AR1890" s="113"/>
    </row>
    <row r="1891" spans="10:44">
      <c r="J1891" s="269"/>
      <c r="L1891" s="296"/>
      <c r="M1891" s="296"/>
      <c r="N1891" s="296"/>
      <c r="O1891" s="296"/>
      <c r="P1891" s="296"/>
      <c r="Q1891" s="296"/>
      <c r="AA1891" s="286"/>
      <c r="AB1891" s="286"/>
      <c r="AC1891" s="289"/>
      <c r="AH1891" s="281"/>
      <c r="AI1891" s="281"/>
      <c r="AJ1891" s="281"/>
      <c r="AK1891" s="281"/>
      <c r="AL1891" s="281"/>
      <c r="AN1891" s="113"/>
      <c r="AO1891" s="113"/>
      <c r="AP1891" s="113"/>
      <c r="AQ1891" s="113"/>
      <c r="AR1891" s="113"/>
    </row>
    <row r="1892" spans="10:44">
      <c r="J1892" s="269"/>
      <c r="L1892" s="296"/>
      <c r="M1892" s="296"/>
      <c r="N1892" s="296"/>
      <c r="O1892" s="296"/>
      <c r="P1892" s="296"/>
      <c r="Q1892" s="296"/>
      <c r="AA1892" s="286"/>
      <c r="AB1892" s="286"/>
      <c r="AC1892" s="289"/>
      <c r="AH1892" s="281"/>
      <c r="AI1892" s="281"/>
      <c r="AJ1892" s="281"/>
      <c r="AK1892" s="281"/>
      <c r="AL1892" s="281"/>
      <c r="AN1892" s="113"/>
      <c r="AO1892" s="113"/>
      <c r="AP1892" s="113"/>
      <c r="AQ1892" s="113"/>
      <c r="AR1892" s="113"/>
    </row>
    <row r="1893" spans="10:44">
      <c r="J1893" s="269"/>
      <c r="L1893" s="296"/>
      <c r="M1893" s="296"/>
      <c r="N1893" s="296"/>
      <c r="O1893" s="296"/>
      <c r="P1893" s="296"/>
      <c r="Q1893" s="296"/>
      <c r="AA1893" s="286"/>
      <c r="AB1893" s="286"/>
      <c r="AC1893" s="289"/>
      <c r="AH1893" s="281"/>
      <c r="AI1893" s="281"/>
      <c r="AJ1893" s="281"/>
      <c r="AK1893" s="281"/>
      <c r="AL1893" s="281"/>
      <c r="AN1893" s="113"/>
      <c r="AO1893" s="113"/>
      <c r="AP1893" s="113"/>
      <c r="AQ1893" s="113"/>
      <c r="AR1893" s="113"/>
    </row>
    <row r="1894" spans="10:44">
      <c r="J1894" s="269"/>
      <c r="L1894" s="296"/>
      <c r="M1894" s="296"/>
      <c r="N1894" s="296"/>
      <c r="O1894" s="296"/>
      <c r="P1894" s="296"/>
      <c r="Q1894" s="296"/>
      <c r="AA1894" s="286"/>
      <c r="AB1894" s="286"/>
      <c r="AC1894" s="289"/>
      <c r="AH1894" s="281"/>
      <c r="AI1894" s="281"/>
      <c r="AJ1894" s="281"/>
      <c r="AK1894" s="281"/>
      <c r="AL1894" s="281"/>
      <c r="AN1894" s="113"/>
      <c r="AO1894" s="113"/>
      <c r="AP1894" s="113"/>
      <c r="AQ1894" s="113"/>
      <c r="AR1894" s="113"/>
    </row>
    <row r="1895" spans="10:44">
      <c r="J1895" s="269"/>
      <c r="L1895" s="296"/>
      <c r="M1895" s="296"/>
      <c r="N1895" s="296"/>
      <c r="O1895" s="296"/>
      <c r="P1895" s="296"/>
      <c r="Q1895" s="296"/>
      <c r="AA1895" s="286"/>
      <c r="AB1895" s="286"/>
      <c r="AC1895" s="289"/>
      <c r="AH1895" s="281"/>
      <c r="AI1895" s="281"/>
      <c r="AJ1895" s="281"/>
      <c r="AK1895" s="281"/>
      <c r="AL1895" s="281"/>
      <c r="AN1895" s="113"/>
      <c r="AO1895" s="113"/>
      <c r="AP1895" s="113"/>
      <c r="AQ1895" s="113"/>
      <c r="AR1895" s="113"/>
    </row>
    <row r="1896" spans="10:44">
      <c r="J1896" s="269"/>
      <c r="L1896" s="296"/>
      <c r="M1896" s="296"/>
      <c r="N1896" s="296"/>
      <c r="O1896" s="296"/>
      <c r="P1896" s="296"/>
      <c r="Q1896" s="296"/>
      <c r="AA1896" s="286"/>
      <c r="AB1896" s="286"/>
      <c r="AC1896" s="289"/>
      <c r="AH1896" s="281"/>
      <c r="AI1896" s="281"/>
      <c r="AJ1896" s="281"/>
      <c r="AK1896" s="281"/>
      <c r="AL1896" s="281"/>
      <c r="AN1896" s="113"/>
      <c r="AO1896" s="113"/>
      <c r="AP1896" s="113"/>
      <c r="AQ1896" s="113"/>
      <c r="AR1896" s="113"/>
    </row>
    <row r="1897" spans="10:44">
      <c r="J1897" s="269"/>
      <c r="L1897" s="296"/>
      <c r="M1897" s="296"/>
      <c r="N1897" s="296"/>
      <c r="O1897" s="296"/>
      <c r="P1897" s="296"/>
      <c r="Q1897" s="296"/>
      <c r="AA1897" s="286"/>
      <c r="AB1897" s="286"/>
      <c r="AC1897" s="289"/>
      <c r="AH1897" s="281"/>
      <c r="AI1897" s="281"/>
      <c r="AJ1897" s="281"/>
      <c r="AK1897" s="281"/>
      <c r="AL1897" s="281"/>
      <c r="AN1897" s="113"/>
      <c r="AO1897" s="113"/>
      <c r="AP1897" s="113"/>
      <c r="AQ1897" s="113"/>
      <c r="AR1897" s="113"/>
    </row>
    <row r="1898" spans="10:44">
      <c r="J1898" s="269"/>
      <c r="L1898" s="296"/>
      <c r="M1898" s="296"/>
      <c r="N1898" s="296"/>
      <c r="O1898" s="296"/>
      <c r="P1898" s="296"/>
      <c r="Q1898" s="296"/>
      <c r="AA1898" s="286"/>
      <c r="AB1898" s="286"/>
      <c r="AC1898" s="289"/>
      <c r="AH1898" s="281"/>
      <c r="AI1898" s="281"/>
      <c r="AJ1898" s="281"/>
      <c r="AK1898" s="281"/>
      <c r="AL1898" s="281"/>
      <c r="AN1898" s="113"/>
      <c r="AO1898" s="113"/>
      <c r="AP1898" s="113"/>
      <c r="AQ1898" s="113"/>
      <c r="AR1898" s="113"/>
    </row>
    <row r="1899" spans="10:44">
      <c r="J1899" s="269"/>
      <c r="L1899" s="296"/>
      <c r="M1899" s="296"/>
      <c r="N1899" s="296"/>
      <c r="O1899" s="296"/>
      <c r="P1899" s="296"/>
      <c r="Q1899" s="296"/>
      <c r="AA1899" s="286"/>
      <c r="AB1899" s="286"/>
      <c r="AC1899" s="289"/>
      <c r="AH1899" s="281"/>
      <c r="AI1899" s="281"/>
      <c r="AJ1899" s="281"/>
      <c r="AK1899" s="281"/>
      <c r="AL1899" s="281"/>
      <c r="AN1899" s="113"/>
      <c r="AO1899" s="113"/>
      <c r="AP1899" s="113"/>
      <c r="AQ1899" s="113"/>
      <c r="AR1899" s="113"/>
    </row>
    <row r="1900" spans="10:44">
      <c r="J1900" s="269"/>
      <c r="L1900" s="296"/>
      <c r="M1900" s="296"/>
      <c r="N1900" s="296"/>
      <c r="O1900" s="296"/>
      <c r="P1900" s="296"/>
      <c r="Q1900" s="296"/>
      <c r="AA1900" s="286"/>
      <c r="AB1900" s="286"/>
      <c r="AC1900" s="289"/>
      <c r="AH1900" s="281"/>
      <c r="AI1900" s="281"/>
      <c r="AJ1900" s="281"/>
      <c r="AK1900" s="281"/>
      <c r="AL1900" s="281"/>
      <c r="AN1900" s="113"/>
      <c r="AO1900" s="113"/>
      <c r="AP1900" s="113"/>
      <c r="AQ1900" s="113"/>
      <c r="AR1900" s="113"/>
    </row>
    <row r="1901" spans="10:44">
      <c r="J1901" s="269"/>
      <c r="L1901" s="296"/>
      <c r="M1901" s="296"/>
      <c r="N1901" s="296"/>
      <c r="O1901" s="296"/>
      <c r="P1901" s="296"/>
      <c r="Q1901" s="296"/>
      <c r="AA1901" s="286"/>
      <c r="AB1901" s="286"/>
      <c r="AC1901" s="289"/>
      <c r="AH1901" s="281"/>
      <c r="AI1901" s="281"/>
      <c r="AJ1901" s="281"/>
      <c r="AK1901" s="281"/>
      <c r="AL1901" s="281"/>
      <c r="AN1901" s="113"/>
      <c r="AO1901" s="113"/>
      <c r="AP1901" s="113"/>
      <c r="AQ1901" s="113"/>
      <c r="AR1901" s="113"/>
    </row>
    <row r="1902" spans="10:44">
      <c r="J1902" s="269"/>
      <c r="L1902" s="296"/>
      <c r="M1902" s="296"/>
      <c r="N1902" s="296"/>
      <c r="O1902" s="296"/>
      <c r="P1902" s="296"/>
      <c r="Q1902" s="296"/>
      <c r="AA1902" s="286"/>
      <c r="AB1902" s="286"/>
      <c r="AC1902" s="289"/>
      <c r="AH1902" s="281"/>
      <c r="AI1902" s="281"/>
      <c r="AJ1902" s="281"/>
      <c r="AK1902" s="281"/>
      <c r="AL1902" s="281"/>
      <c r="AN1902" s="113"/>
      <c r="AO1902" s="113"/>
      <c r="AP1902" s="113"/>
      <c r="AQ1902" s="113"/>
      <c r="AR1902" s="113"/>
    </row>
    <row r="1903" spans="10:44">
      <c r="J1903" s="269"/>
      <c r="L1903" s="296"/>
      <c r="M1903" s="296"/>
      <c r="N1903" s="296"/>
      <c r="O1903" s="296"/>
      <c r="P1903" s="296"/>
      <c r="Q1903" s="296"/>
      <c r="AA1903" s="286"/>
      <c r="AB1903" s="286"/>
      <c r="AC1903" s="289"/>
      <c r="AH1903" s="281"/>
      <c r="AI1903" s="281"/>
      <c r="AJ1903" s="281"/>
      <c r="AK1903" s="281"/>
      <c r="AL1903" s="281"/>
      <c r="AN1903" s="113"/>
      <c r="AO1903" s="113"/>
      <c r="AP1903" s="113"/>
      <c r="AQ1903" s="113"/>
      <c r="AR1903" s="113"/>
    </row>
    <row r="1904" spans="10:44">
      <c r="J1904" s="269"/>
      <c r="L1904" s="296"/>
      <c r="M1904" s="296"/>
      <c r="N1904" s="296"/>
      <c r="O1904" s="296"/>
      <c r="P1904" s="296"/>
      <c r="Q1904" s="296"/>
      <c r="AA1904" s="286"/>
      <c r="AB1904" s="286"/>
      <c r="AC1904" s="289"/>
      <c r="AH1904" s="281"/>
      <c r="AI1904" s="281"/>
      <c r="AJ1904" s="281"/>
      <c r="AK1904" s="281"/>
      <c r="AL1904" s="281"/>
      <c r="AN1904" s="113"/>
      <c r="AO1904" s="113"/>
      <c r="AP1904" s="113"/>
      <c r="AQ1904" s="113"/>
      <c r="AR1904" s="113"/>
    </row>
    <row r="1905" spans="10:44">
      <c r="J1905" s="269"/>
      <c r="L1905" s="296"/>
      <c r="M1905" s="296"/>
      <c r="N1905" s="296"/>
      <c r="O1905" s="296"/>
      <c r="P1905" s="296"/>
      <c r="Q1905" s="296"/>
      <c r="AA1905" s="286"/>
      <c r="AB1905" s="286"/>
      <c r="AC1905" s="289"/>
      <c r="AH1905" s="281"/>
      <c r="AI1905" s="281"/>
      <c r="AJ1905" s="281"/>
      <c r="AK1905" s="281"/>
      <c r="AL1905" s="281"/>
      <c r="AN1905" s="113"/>
      <c r="AO1905" s="113"/>
      <c r="AP1905" s="113"/>
      <c r="AQ1905" s="113"/>
      <c r="AR1905" s="113"/>
    </row>
    <row r="1906" spans="10:44">
      <c r="J1906" s="269"/>
      <c r="L1906" s="296"/>
      <c r="M1906" s="296"/>
      <c r="N1906" s="296"/>
      <c r="O1906" s="296"/>
      <c r="P1906" s="296"/>
      <c r="Q1906" s="296"/>
      <c r="AA1906" s="286"/>
      <c r="AB1906" s="286"/>
      <c r="AC1906" s="289"/>
      <c r="AH1906" s="281"/>
      <c r="AI1906" s="281"/>
      <c r="AJ1906" s="281"/>
      <c r="AK1906" s="281"/>
      <c r="AL1906" s="281"/>
      <c r="AN1906" s="113"/>
      <c r="AO1906" s="113"/>
      <c r="AP1906" s="113"/>
      <c r="AQ1906" s="113"/>
      <c r="AR1906" s="113"/>
    </row>
    <row r="1907" spans="10:44">
      <c r="J1907" s="269"/>
      <c r="L1907" s="296"/>
      <c r="M1907" s="296"/>
      <c r="N1907" s="296"/>
      <c r="O1907" s="296"/>
      <c r="P1907" s="296"/>
      <c r="Q1907" s="296"/>
      <c r="AA1907" s="286"/>
      <c r="AB1907" s="286"/>
      <c r="AC1907" s="289"/>
      <c r="AH1907" s="281"/>
      <c r="AI1907" s="281"/>
      <c r="AJ1907" s="281"/>
      <c r="AK1907" s="281"/>
      <c r="AL1907" s="281"/>
      <c r="AN1907" s="113"/>
      <c r="AO1907" s="113"/>
      <c r="AP1907" s="113"/>
      <c r="AQ1907" s="113"/>
      <c r="AR1907" s="113"/>
    </row>
    <row r="1908" spans="10:44">
      <c r="J1908" s="269"/>
      <c r="L1908" s="296"/>
      <c r="M1908" s="296"/>
      <c r="N1908" s="296"/>
      <c r="O1908" s="296"/>
      <c r="P1908" s="296"/>
      <c r="Q1908" s="296"/>
      <c r="AA1908" s="286"/>
      <c r="AB1908" s="286"/>
      <c r="AC1908" s="289"/>
      <c r="AH1908" s="281"/>
      <c r="AI1908" s="281"/>
      <c r="AJ1908" s="281"/>
      <c r="AK1908" s="281"/>
      <c r="AL1908" s="281"/>
      <c r="AN1908" s="113"/>
      <c r="AO1908" s="113"/>
      <c r="AP1908" s="113"/>
      <c r="AQ1908" s="113"/>
      <c r="AR1908" s="113"/>
    </row>
    <row r="1909" spans="10:44">
      <c r="J1909" s="269"/>
      <c r="L1909" s="296"/>
      <c r="M1909" s="296"/>
      <c r="N1909" s="296"/>
      <c r="O1909" s="296"/>
      <c r="P1909" s="296"/>
      <c r="Q1909" s="296"/>
      <c r="AA1909" s="286"/>
      <c r="AB1909" s="286"/>
      <c r="AC1909" s="289"/>
      <c r="AH1909" s="281"/>
      <c r="AI1909" s="281"/>
      <c r="AJ1909" s="281"/>
      <c r="AK1909" s="281"/>
      <c r="AL1909" s="281"/>
      <c r="AN1909" s="113"/>
      <c r="AO1909" s="113"/>
      <c r="AP1909" s="113"/>
      <c r="AQ1909" s="113"/>
      <c r="AR1909" s="113"/>
    </row>
    <row r="1910" spans="10:44">
      <c r="J1910" s="269"/>
      <c r="L1910" s="296"/>
      <c r="M1910" s="296"/>
      <c r="N1910" s="296"/>
      <c r="O1910" s="296"/>
      <c r="P1910" s="296"/>
      <c r="Q1910" s="296"/>
      <c r="AA1910" s="286"/>
      <c r="AB1910" s="286"/>
      <c r="AC1910" s="289"/>
      <c r="AH1910" s="281"/>
      <c r="AI1910" s="281"/>
      <c r="AJ1910" s="281"/>
      <c r="AK1910" s="281"/>
      <c r="AL1910" s="281"/>
      <c r="AN1910" s="113"/>
      <c r="AO1910" s="113"/>
      <c r="AP1910" s="113"/>
      <c r="AQ1910" s="113"/>
      <c r="AR1910" s="113"/>
    </row>
    <row r="1911" spans="10:44">
      <c r="J1911" s="269"/>
      <c r="L1911" s="296"/>
      <c r="M1911" s="296"/>
      <c r="N1911" s="296"/>
      <c r="O1911" s="296"/>
      <c r="P1911" s="296"/>
      <c r="Q1911" s="296"/>
      <c r="AA1911" s="286"/>
      <c r="AB1911" s="286"/>
      <c r="AC1911" s="289"/>
      <c r="AH1911" s="281"/>
      <c r="AI1911" s="281"/>
      <c r="AJ1911" s="281"/>
      <c r="AK1911" s="281"/>
      <c r="AL1911" s="281"/>
      <c r="AN1911" s="113"/>
      <c r="AO1911" s="113"/>
      <c r="AP1911" s="113"/>
      <c r="AQ1911" s="113"/>
      <c r="AR1911" s="113"/>
    </row>
    <row r="1912" spans="10:44">
      <c r="J1912" s="269"/>
      <c r="L1912" s="296"/>
      <c r="M1912" s="296"/>
      <c r="N1912" s="296"/>
      <c r="O1912" s="296"/>
      <c r="P1912" s="296"/>
      <c r="Q1912" s="296"/>
      <c r="AA1912" s="286"/>
      <c r="AB1912" s="286"/>
      <c r="AC1912" s="289"/>
      <c r="AH1912" s="281"/>
      <c r="AI1912" s="281"/>
      <c r="AJ1912" s="281"/>
      <c r="AK1912" s="281"/>
      <c r="AL1912" s="281"/>
      <c r="AN1912" s="113"/>
      <c r="AO1912" s="113"/>
      <c r="AP1912" s="113"/>
      <c r="AQ1912" s="113"/>
      <c r="AR1912" s="113"/>
    </row>
    <row r="1913" spans="10:44">
      <c r="J1913" s="269"/>
      <c r="L1913" s="296"/>
      <c r="M1913" s="296"/>
      <c r="N1913" s="296"/>
      <c r="O1913" s="296"/>
      <c r="P1913" s="296"/>
      <c r="Q1913" s="296"/>
      <c r="AA1913" s="286"/>
      <c r="AB1913" s="286"/>
      <c r="AC1913" s="289"/>
      <c r="AH1913" s="281"/>
      <c r="AI1913" s="281"/>
      <c r="AJ1913" s="281"/>
      <c r="AK1913" s="281"/>
      <c r="AL1913" s="281"/>
      <c r="AN1913" s="113"/>
      <c r="AO1913" s="113"/>
      <c r="AP1913" s="113"/>
      <c r="AQ1913" s="113"/>
      <c r="AR1913" s="113"/>
    </row>
    <row r="1914" spans="10:44">
      <c r="J1914" s="269"/>
      <c r="L1914" s="296"/>
      <c r="M1914" s="296"/>
      <c r="N1914" s="296"/>
      <c r="O1914" s="296"/>
      <c r="P1914" s="296"/>
      <c r="Q1914" s="296"/>
      <c r="AA1914" s="286"/>
      <c r="AB1914" s="286"/>
      <c r="AC1914" s="289"/>
      <c r="AH1914" s="281"/>
      <c r="AI1914" s="281"/>
      <c r="AJ1914" s="281"/>
      <c r="AK1914" s="281"/>
      <c r="AL1914" s="281"/>
      <c r="AN1914" s="113"/>
      <c r="AO1914" s="113"/>
      <c r="AP1914" s="113"/>
      <c r="AQ1914" s="113"/>
      <c r="AR1914" s="113"/>
    </row>
    <row r="1915" spans="10:44">
      <c r="J1915" s="269"/>
      <c r="L1915" s="296"/>
      <c r="M1915" s="296"/>
      <c r="N1915" s="296"/>
      <c r="O1915" s="296"/>
      <c r="P1915" s="296"/>
      <c r="Q1915" s="296"/>
      <c r="AA1915" s="286"/>
      <c r="AB1915" s="286"/>
      <c r="AC1915" s="289"/>
      <c r="AH1915" s="281"/>
      <c r="AI1915" s="281"/>
      <c r="AJ1915" s="281"/>
      <c r="AK1915" s="281"/>
      <c r="AL1915" s="281"/>
      <c r="AN1915" s="113"/>
      <c r="AO1915" s="113"/>
      <c r="AP1915" s="113"/>
      <c r="AQ1915" s="113"/>
      <c r="AR1915" s="113"/>
    </row>
    <row r="1916" spans="10:44">
      <c r="J1916" s="269"/>
      <c r="L1916" s="296"/>
      <c r="M1916" s="296"/>
      <c r="N1916" s="296"/>
      <c r="O1916" s="296"/>
      <c r="P1916" s="296"/>
      <c r="Q1916" s="296"/>
      <c r="AA1916" s="286"/>
      <c r="AB1916" s="286"/>
      <c r="AC1916" s="289"/>
      <c r="AH1916" s="281"/>
      <c r="AI1916" s="281"/>
      <c r="AJ1916" s="281"/>
      <c r="AK1916" s="281"/>
      <c r="AL1916" s="281"/>
      <c r="AN1916" s="113"/>
      <c r="AO1916" s="113"/>
      <c r="AP1916" s="113"/>
      <c r="AQ1916" s="113"/>
      <c r="AR1916" s="113"/>
    </row>
    <row r="1917" spans="10:44">
      <c r="J1917" s="269"/>
      <c r="L1917" s="296"/>
      <c r="M1917" s="296"/>
      <c r="N1917" s="296"/>
      <c r="O1917" s="296"/>
      <c r="P1917" s="296"/>
      <c r="Q1917" s="296"/>
      <c r="AA1917" s="286"/>
      <c r="AB1917" s="286"/>
      <c r="AC1917" s="289"/>
      <c r="AH1917" s="281"/>
      <c r="AI1917" s="281"/>
      <c r="AJ1917" s="281"/>
      <c r="AK1917" s="281"/>
      <c r="AL1917" s="281"/>
      <c r="AN1917" s="113"/>
      <c r="AO1917" s="113"/>
      <c r="AP1917" s="113"/>
      <c r="AQ1917" s="113"/>
      <c r="AR1917" s="113"/>
    </row>
    <row r="1918" spans="10:44">
      <c r="J1918" s="269"/>
      <c r="L1918" s="296"/>
      <c r="M1918" s="296"/>
      <c r="N1918" s="296"/>
      <c r="O1918" s="296"/>
      <c r="P1918" s="296"/>
      <c r="Q1918" s="296"/>
      <c r="AA1918" s="286"/>
      <c r="AB1918" s="286"/>
      <c r="AC1918" s="289"/>
      <c r="AH1918" s="281"/>
      <c r="AI1918" s="281"/>
      <c r="AJ1918" s="281"/>
      <c r="AK1918" s="281"/>
      <c r="AL1918" s="281"/>
      <c r="AN1918" s="113"/>
      <c r="AO1918" s="113"/>
      <c r="AP1918" s="113"/>
      <c r="AQ1918" s="113"/>
      <c r="AR1918" s="113"/>
    </row>
    <row r="1919" spans="10:44">
      <c r="J1919" s="269"/>
      <c r="L1919" s="296"/>
      <c r="M1919" s="296"/>
      <c r="N1919" s="296"/>
      <c r="O1919" s="296"/>
      <c r="P1919" s="296"/>
      <c r="Q1919" s="296"/>
      <c r="AA1919" s="286"/>
      <c r="AB1919" s="286"/>
      <c r="AC1919" s="289"/>
      <c r="AH1919" s="281"/>
      <c r="AI1919" s="281"/>
      <c r="AJ1919" s="281"/>
      <c r="AK1919" s="281"/>
      <c r="AL1919" s="281"/>
      <c r="AN1919" s="113"/>
      <c r="AO1919" s="113"/>
      <c r="AP1919" s="113"/>
      <c r="AQ1919" s="113"/>
      <c r="AR1919" s="113"/>
    </row>
    <row r="1920" spans="10:44">
      <c r="J1920" s="269"/>
      <c r="L1920" s="296"/>
      <c r="M1920" s="296"/>
      <c r="N1920" s="296"/>
      <c r="O1920" s="296"/>
      <c r="P1920" s="296"/>
      <c r="Q1920" s="296"/>
      <c r="AA1920" s="286"/>
      <c r="AB1920" s="286"/>
      <c r="AC1920" s="289"/>
      <c r="AH1920" s="281"/>
      <c r="AI1920" s="281"/>
      <c r="AJ1920" s="281"/>
      <c r="AK1920" s="281"/>
      <c r="AL1920" s="281"/>
      <c r="AN1920" s="113"/>
      <c r="AO1920" s="113"/>
      <c r="AP1920" s="113"/>
      <c r="AQ1920" s="113"/>
      <c r="AR1920" s="113"/>
    </row>
    <row r="1921" spans="10:44">
      <c r="J1921" s="269"/>
      <c r="L1921" s="296"/>
      <c r="M1921" s="296"/>
      <c r="N1921" s="296"/>
      <c r="O1921" s="296"/>
      <c r="P1921" s="296"/>
      <c r="Q1921" s="296"/>
      <c r="AA1921" s="286"/>
      <c r="AB1921" s="286"/>
      <c r="AC1921" s="289"/>
      <c r="AH1921" s="281"/>
      <c r="AI1921" s="281"/>
      <c r="AJ1921" s="281"/>
      <c r="AK1921" s="281"/>
      <c r="AL1921" s="281"/>
      <c r="AN1921" s="113"/>
      <c r="AO1921" s="113"/>
      <c r="AP1921" s="113"/>
      <c r="AQ1921" s="113"/>
      <c r="AR1921" s="113"/>
    </row>
    <row r="1922" spans="10:44">
      <c r="J1922" s="269"/>
      <c r="L1922" s="296"/>
      <c r="M1922" s="296"/>
      <c r="N1922" s="296"/>
      <c r="O1922" s="296"/>
      <c r="P1922" s="296"/>
      <c r="Q1922" s="296"/>
      <c r="AA1922" s="286"/>
      <c r="AB1922" s="286"/>
      <c r="AC1922" s="289"/>
      <c r="AH1922" s="281"/>
      <c r="AI1922" s="281"/>
      <c r="AJ1922" s="281"/>
      <c r="AK1922" s="281"/>
      <c r="AL1922" s="281"/>
      <c r="AN1922" s="113"/>
      <c r="AO1922" s="113"/>
      <c r="AP1922" s="113"/>
      <c r="AQ1922" s="113"/>
      <c r="AR1922" s="113"/>
    </row>
    <row r="1923" spans="10:44">
      <c r="J1923" s="269"/>
      <c r="L1923" s="296"/>
      <c r="M1923" s="296"/>
      <c r="N1923" s="296"/>
      <c r="O1923" s="296"/>
      <c r="P1923" s="296"/>
      <c r="Q1923" s="296"/>
      <c r="AA1923" s="286"/>
      <c r="AB1923" s="286"/>
      <c r="AC1923" s="289"/>
      <c r="AH1923" s="281"/>
      <c r="AI1923" s="281"/>
      <c r="AJ1923" s="281"/>
      <c r="AK1923" s="281"/>
      <c r="AL1923" s="281"/>
      <c r="AN1923" s="113"/>
      <c r="AO1923" s="113"/>
      <c r="AP1923" s="113"/>
      <c r="AQ1923" s="113"/>
      <c r="AR1923" s="113"/>
    </row>
    <row r="1924" spans="10:44">
      <c r="J1924" s="269"/>
      <c r="L1924" s="296"/>
      <c r="M1924" s="296"/>
      <c r="N1924" s="296"/>
      <c r="O1924" s="296"/>
      <c r="P1924" s="296"/>
      <c r="Q1924" s="296"/>
      <c r="AA1924" s="286"/>
      <c r="AB1924" s="286"/>
      <c r="AC1924" s="289"/>
      <c r="AH1924" s="281"/>
      <c r="AI1924" s="281"/>
      <c r="AJ1924" s="281"/>
      <c r="AK1924" s="281"/>
      <c r="AL1924" s="281"/>
      <c r="AN1924" s="113"/>
      <c r="AO1924" s="113"/>
      <c r="AP1924" s="113"/>
      <c r="AQ1924" s="113"/>
      <c r="AR1924" s="113"/>
    </row>
    <row r="1925" spans="10:44">
      <c r="J1925" s="269"/>
      <c r="L1925" s="296"/>
      <c r="M1925" s="296"/>
      <c r="N1925" s="296"/>
      <c r="O1925" s="296"/>
      <c r="P1925" s="296"/>
      <c r="Q1925" s="296"/>
      <c r="AA1925" s="286"/>
      <c r="AB1925" s="286"/>
      <c r="AC1925" s="289"/>
      <c r="AH1925" s="281"/>
      <c r="AI1925" s="281"/>
      <c r="AJ1925" s="281"/>
      <c r="AK1925" s="281"/>
      <c r="AL1925" s="281"/>
      <c r="AN1925" s="113"/>
      <c r="AO1925" s="113"/>
      <c r="AP1925" s="113"/>
      <c r="AQ1925" s="113"/>
      <c r="AR1925" s="113"/>
    </row>
    <row r="1926" spans="10:44">
      <c r="J1926" s="269"/>
      <c r="L1926" s="296"/>
      <c r="M1926" s="296"/>
      <c r="N1926" s="296"/>
      <c r="O1926" s="296"/>
      <c r="P1926" s="296"/>
      <c r="Q1926" s="296"/>
      <c r="AA1926" s="286"/>
      <c r="AB1926" s="286"/>
      <c r="AC1926" s="289"/>
      <c r="AH1926" s="281"/>
      <c r="AI1926" s="281"/>
      <c r="AJ1926" s="281"/>
      <c r="AK1926" s="281"/>
      <c r="AL1926" s="281"/>
      <c r="AN1926" s="113"/>
      <c r="AO1926" s="113"/>
      <c r="AP1926" s="113"/>
      <c r="AQ1926" s="113"/>
      <c r="AR1926" s="113"/>
    </row>
    <row r="1927" spans="10:44">
      <c r="J1927" s="269"/>
      <c r="L1927" s="296"/>
      <c r="M1927" s="296"/>
      <c r="N1927" s="296"/>
      <c r="O1927" s="296"/>
      <c r="P1927" s="296"/>
      <c r="Q1927" s="296"/>
      <c r="AA1927" s="286"/>
      <c r="AB1927" s="286"/>
      <c r="AC1927" s="289"/>
      <c r="AH1927" s="281"/>
      <c r="AI1927" s="281"/>
      <c r="AJ1927" s="281"/>
      <c r="AK1927" s="281"/>
      <c r="AL1927" s="281"/>
      <c r="AN1927" s="113"/>
      <c r="AO1927" s="113"/>
      <c r="AP1927" s="113"/>
      <c r="AQ1927" s="113"/>
      <c r="AR1927" s="113"/>
    </row>
    <row r="1928" spans="10:44">
      <c r="J1928" s="269"/>
      <c r="L1928" s="296"/>
      <c r="M1928" s="296"/>
      <c r="N1928" s="296"/>
      <c r="O1928" s="296"/>
      <c r="P1928" s="296"/>
      <c r="Q1928" s="296"/>
      <c r="AA1928" s="286"/>
      <c r="AB1928" s="286"/>
      <c r="AC1928" s="289"/>
      <c r="AH1928" s="281"/>
      <c r="AI1928" s="281"/>
      <c r="AJ1928" s="281"/>
      <c r="AK1928" s="281"/>
      <c r="AL1928" s="281"/>
      <c r="AN1928" s="113"/>
      <c r="AO1928" s="113"/>
      <c r="AP1928" s="113"/>
      <c r="AQ1928" s="113"/>
      <c r="AR1928" s="113"/>
    </row>
    <row r="1929" spans="10:44">
      <c r="J1929" s="269"/>
      <c r="L1929" s="296"/>
      <c r="M1929" s="296"/>
      <c r="N1929" s="296"/>
      <c r="O1929" s="296"/>
      <c r="P1929" s="296"/>
      <c r="Q1929" s="296"/>
      <c r="AA1929" s="286"/>
      <c r="AB1929" s="286"/>
      <c r="AC1929" s="289"/>
      <c r="AH1929" s="281"/>
      <c r="AI1929" s="281"/>
      <c r="AJ1929" s="281"/>
      <c r="AK1929" s="281"/>
      <c r="AL1929" s="281"/>
      <c r="AN1929" s="113"/>
      <c r="AO1929" s="113"/>
      <c r="AP1929" s="113"/>
      <c r="AQ1929" s="113"/>
      <c r="AR1929" s="113"/>
    </row>
    <row r="1930" spans="10:44">
      <c r="J1930" s="269"/>
      <c r="L1930" s="296"/>
      <c r="M1930" s="296"/>
      <c r="N1930" s="296"/>
      <c r="O1930" s="296"/>
      <c r="P1930" s="296"/>
      <c r="Q1930" s="296"/>
      <c r="AA1930" s="286"/>
      <c r="AB1930" s="286"/>
      <c r="AC1930" s="289"/>
      <c r="AH1930" s="281"/>
      <c r="AI1930" s="281"/>
      <c r="AJ1930" s="281"/>
      <c r="AK1930" s="281"/>
      <c r="AL1930" s="281"/>
      <c r="AN1930" s="113"/>
      <c r="AO1930" s="113"/>
      <c r="AP1930" s="113"/>
      <c r="AQ1930" s="113"/>
      <c r="AR1930" s="113"/>
    </row>
    <row r="1931" spans="10:44">
      <c r="J1931" s="269"/>
      <c r="L1931" s="296"/>
      <c r="M1931" s="296"/>
      <c r="N1931" s="296"/>
      <c r="O1931" s="296"/>
      <c r="P1931" s="296"/>
      <c r="Q1931" s="296"/>
      <c r="AA1931" s="286"/>
      <c r="AB1931" s="286"/>
      <c r="AC1931" s="289"/>
      <c r="AH1931" s="281"/>
      <c r="AI1931" s="281"/>
      <c r="AJ1931" s="281"/>
      <c r="AK1931" s="281"/>
      <c r="AL1931" s="281"/>
      <c r="AN1931" s="113"/>
      <c r="AO1931" s="113"/>
      <c r="AP1931" s="113"/>
      <c r="AQ1931" s="113"/>
      <c r="AR1931" s="113"/>
    </row>
    <row r="1932" spans="10:44">
      <c r="J1932" s="269"/>
      <c r="L1932" s="296"/>
      <c r="M1932" s="296"/>
      <c r="N1932" s="296"/>
      <c r="O1932" s="296"/>
      <c r="P1932" s="296"/>
      <c r="Q1932" s="296"/>
      <c r="AA1932" s="286"/>
      <c r="AB1932" s="286"/>
      <c r="AC1932" s="289"/>
      <c r="AH1932" s="281"/>
      <c r="AI1932" s="281"/>
      <c r="AJ1932" s="281"/>
      <c r="AK1932" s="281"/>
      <c r="AL1932" s="281"/>
      <c r="AN1932" s="113"/>
      <c r="AO1932" s="113"/>
      <c r="AP1932" s="113"/>
      <c r="AQ1932" s="113"/>
      <c r="AR1932" s="113"/>
    </row>
    <row r="1933" spans="10:44">
      <c r="J1933" s="269"/>
      <c r="L1933" s="296"/>
      <c r="M1933" s="296"/>
      <c r="N1933" s="296"/>
      <c r="O1933" s="296"/>
      <c r="P1933" s="296"/>
      <c r="Q1933" s="296"/>
      <c r="AA1933" s="286"/>
      <c r="AB1933" s="286"/>
      <c r="AC1933" s="289"/>
      <c r="AH1933" s="281"/>
      <c r="AI1933" s="281"/>
      <c r="AJ1933" s="281"/>
      <c r="AK1933" s="281"/>
      <c r="AL1933" s="281"/>
      <c r="AN1933" s="113"/>
      <c r="AO1933" s="113"/>
      <c r="AP1933" s="113"/>
      <c r="AQ1933" s="113"/>
      <c r="AR1933" s="113"/>
    </row>
    <row r="1934" spans="10:44">
      <c r="J1934" s="269"/>
      <c r="L1934" s="296"/>
      <c r="M1934" s="296"/>
      <c r="N1934" s="296"/>
      <c r="O1934" s="296"/>
      <c r="P1934" s="296"/>
      <c r="Q1934" s="296"/>
      <c r="AA1934" s="286"/>
      <c r="AB1934" s="286"/>
      <c r="AC1934" s="289"/>
      <c r="AH1934" s="281"/>
      <c r="AI1934" s="281"/>
      <c r="AJ1934" s="281"/>
      <c r="AK1934" s="281"/>
      <c r="AL1934" s="281"/>
      <c r="AN1934" s="113"/>
      <c r="AO1934" s="113"/>
      <c r="AP1934" s="113"/>
      <c r="AQ1934" s="113"/>
      <c r="AR1934" s="113"/>
    </row>
    <row r="1935" spans="10:44">
      <c r="J1935" s="269"/>
      <c r="L1935" s="296"/>
      <c r="M1935" s="296"/>
      <c r="N1935" s="296"/>
      <c r="O1935" s="296"/>
      <c r="P1935" s="296"/>
      <c r="Q1935" s="296"/>
      <c r="AA1935" s="286"/>
      <c r="AB1935" s="286"/>
      <c r="AC1935" s="289"/>
      <c r="AH1935" s="281"/>
      <c r="AI1935" s="281"/>
      <c r="AJ1935" s="281"/>
      <c r="AK1935" s="281"/>
      <c r="AL1935" s="281"/>
      <c r="AN1935" s="113"/>
      <c r="AO1935" s="113"/>
      <c r="AP1935" s="113"/>
      <c r="AQ1935" s="113"/>
      <c r="AR1935" s="113"/>
    </row>
    <row r="1936" spans="10:44">
      <c r="J1936" s="269"/>
      <c r="L1936" s="296"/>
      <c r="M1936" s="296"/>
      <c r="N1936" s="296"/>
      <c r="O1936" s="296"/>
      <c r="P1936" s="296"/>
      <c r="Q1936" s="296"/>
      <c r="AA1936" s="286"/>
      <c r="AB1936" s="286"/>
      <c r="AC1936" s="289"/>
      <c r="AH1936" s="281"/>
      <c r="AI1936" s="281"/>
      <c r="AJ1936" s="281"/>
      <c r="AK1936" s="281"/>
      <c r="AL1936" s="281"/>
      <c r="AN1936" s="113"/>
      <c r="AO1936" s="113"/>
      <c r="AP1936" s="113"/>
      <c r="AQ1936" s="113"/>
      <c r="AR1936" s="113"/>
    </row>
    <row r="1937" spans="10:44">
      <c r="J1937" s="269"/>
      <c r="L1937" s="296"/>
      <c r="M1937" s="296"/>
      <c r="N1937" s="296"/>
      <c r="O1937" s="296"/>
      <c r="P1937" s="296"/>
      <c r="Q1937" s="296"/>
      <c r="AA1937" s="286"/>
      <c r="AB1937" s="286"/>
      <c r="AC1937" s="289"/>
      <c r="AH1937" s="281"/>
      <c r="AI1937" s="281"/>
      <c r="AJ1937" s="281"/>
      <c r="AK1937" s="281"/>
      <c r="AL1937" s="281"/>
      <c r="AN1937" s="113"/>
      <c r="AO1937" s="113"/>
      <c r="AP1937" s="113"/>
      <c r="AQ1937" s="113"/>
      <c r="AR1937" s="113"/>
    </row>
    <row r="1938" spans="10:44">
      <c r="J1938" s="269"/>
      <c r="L1938" s="296"/>
      <c r="M1938" s="296"/>
      <c r="N1938" s="296"/>
      <c r="O1938" s="296"/>
      <c r="P1938" s="296"/>
      <c r="Q1938" s="296"/>
      <c r="AA1938" s="286"/>
      <c r="AB1938" s="286"/>
      <c r="AC1938" s="289"/>
      <c r="AH1938" s="281"/>
      <c r="AI1938" s="281"/>
      <c r="AJ1938" s="281"/>
      <c r="AK1938" s="281"/>
      <c r="AL1938" s="281"/>
      <c r="AN1938" s="113"/>
      <c r="AO1938" s="113"/>
      <c r="AP1938" s="113"/>
      <c r="AQ1938" s="113"/>
      <c r="AR1938" s="113"/>
    </row>
    <row r="1939" spans="10:44">
      <c r="J1939" s="269"/>
      <c r="L1939" s="296"/>
      <c r="M1939" s="296"/>
      <c r="N1939" s="296"/>
      <c r="O1939" s="296"/>
      <c r="P1939" s="296"/>
      <c r="Q1939" s="296"/>
      <c r="AA1939" s="286"/>
      <c r="AB1939" s="286"/>
      <c r="AC1939" s="289"/>
      <c r="AH1939" s="281"/>
      <c r="AI1939" s="281"/>
      <c r="AJ1939" s="281"/>
      <c r="AK1939" s="281"/>
      <c r="AL1939" s="281"/>
      <c r="AN1939" s="113"/>
      <c r="AO1939" s="113"/>
      <c r="AP1939" s="113"/>
      <c r="AQ1939" s="113"/>
      <c r="AR1939" s="113"/>
    </row>
    <row r="1940" spans="10:44">
      <c r="J1940" s="269"/>
      <c r="L1940" s="296"/>
      <c r="M1940" s="296"/>
      <c r="N1940" s="296"/>
      <c r="O1940" s="296"/>
      <c r="P1940" s="296"/>
      <c r="Q1940" s="296"/>
      <c r="AA1940" s="286"/>
      <c r="AB1940" s="286"/>
      <c r="AC1940" s="289"/>
      <c r="AH1940" s="281"/>
      <c r="AI1940" s="281"/>
      <c r="AJ1940" s="281"/>
      <c r="AK1940" s="281"/>
      <c r="AL1940" s="281"/>
      <c r="AN1940" s="113"/>
      <c r="AO1940" s="113"/>
      <c r="AP1940" s="113"/>
      <c r="AQ1940" s="113"/>
      <c r="AR1940" s="113"/>
    </row>
    <row r="1941" spans="10:44">
      <c r="J1941" s="269"/>
      <c r="L1941" s="296"/>
      <c r="M1941" s="296"/>
      <c r="N1941" s="296"/>
      <c r="O1941" s="296"/>
      <c r="P1941" s="296"/>
      <c r="Q1941" s="296"/>
      <c r="AA1941" s="286"/>
      <c r="AB1941" s="286"/>
      <c r="AC1941" s="289"/>
      <c r="AH1941" s="281"/>
      <c r="AI1941" s="281"/>
      <c r="AJ1941" s="281"/>
      <c r="AK1941" s="281"/>
      <c r="AL1941" s="281"/>
      <c r="AN1941" s="113"/>
      <c r="AO1941" s="113"/>
      <c r="AP1941" s="113"/>
      <c r="AQ1941" s="113"/>
      <c r="AR1941" s="113"/>
    </row>
    <row r="1942" spans="10:44">
      <c r="J1942" s="269"/>
      <c r="L1942" s="296"/>
      <c r="M1942" s="296"/>
      <c r="N1942" s="296"/>
      <c r="O1942" s="296"/>
      <c r="P1942" s="296"/>
      <c r="Q1942" s="296"/>
      <c r="AA1942" s="286"/>
      <c r="AB1942" s="286"/>
      <c r="AC1942" s="289"/>
      <c r="AH1942" s="281"/>
      <c r="AI1942" s="281"/>
      <c r="AJ1942" s="281"/>
      <c r="AK1942" s="281"/>
      <c r="AL1942" s="281"/>
      <c r="AN1942" s="113"/>
      <c r="AO1942" s="113"/>
      <c r="AP1942" s="113"/>
      <c r="AQ1942" s="113"/>
      <c r="AR1942" s="113"/>
    </row>
    <row r="1943" spans="10:44">
      <c r="J1943" s="269"/>
      <c r="L1943" s="296"/>
      <c r="M1943" s="296"/>
      <c r="N1943" s="296"/>
      <c r="O1943" s="296"/>
      <c r="P1943" s="296"/>
      <c r="Q1943" s="296"/>
      <c r="AA1943" s="286"/>
      <c r="AB1943" s="286"/>
      <c r="AC1943" s="289"/>
      <c r="AH1943" s="281"/>
      <c r="AI1943" s="281"/>
      <c r="AJ1943" s="281"/>
      <c r="AK1943" s="281"/>
      <c r="AL1943" s="281"/>
      <c r="AN1943" s="113"/>
      <c r="AO1943" s="113"/>
      <c r="AP1943" s="113"/>
      <c r="AQ1943" s="113"/>
      <c r="AR1943" s="113"/>
    </row>
    <row r="1944" spans="10:44">
      <c r="J1944" s="269"/>
      <c r="L1944" s="296"/>
      <c r="M1944" s="296"/>
      <c r="N1944" s="296"/>
      <c r="O1944" s="296"/>
      <c r="P1944" s="296"/>
      <c r="Q1944" s="296"/>
      <c r="AA1944" s="286"/>
      <c r="AB1944" s="286"/>
      <c r="AC1944" s="289"/>
      <c r="AH1944" s="281"/>
      <c r="AI1944" s="281"/>
      <c r="AJ1944" s="281"/>
      <c r="AK1944" s="281"/>
      <c r="AL1944" s="281"/>
      <c r="AN1944" s="113"/>
      <c r="AO1944" s="113"/>
      <c r="AP1944" s="113"/>
      <c r="AQ1944" s="113"/>
      <c r="AR1944" s="113"/>
    </row>
    <row r="1945" spans="10:44">
      <c r="J1945" s="269"/>
      <c r="L1945" s="296"/>
      <c r="M1945" s="296"/>
      <c r="N1945" s="296"/>
      <c r="O1945" s="296"/>
      <c r="P1945" s="296"/>
      <c r="Q1945" s="296"/>
      <c r="AA1945" s="286"/>
      <c r="AB1945" s="286"/>
      <c r="AC1945" s="289"/>
      <c r="AH1945" s="281"/>
      <c r="AI1945" s="281"/>
      <c r="AJ1945" s="281"/>
      <c r="AK1945" s="281"/>
      <c r="AL1945" s="281"/>
      <c r="AN1945" s="113"/>
      <c r="AO1945" s="113"/>
      <c r="AP1945" s="113"/>
      <c r="AQ1945" s="113"/>
      <c r="AR1945" s="113"/>
    </row>
    <row r="1946" spans="10:44">
      <c r="J1946" s="269"/>
      <c r="L1946" s="296"/>
      <c r="M1946" s="296"/>
      <c r="N1946" s="296"/>
      <c r="O1946" s="296"/>
      <c r="P1946" s="296"/>
      <c r="Q1946" s="296"/>
      <c r="AA1946" s="286"/>
      <c r="AB1946" s="286"/>
      <c r="AC1946" s="289"/>
      <c r="AH1946" s="281"/>
      <c r="AI1946" s="281"/>
      <c r="AJ1946" s="281"/>
      <c r="AK1946" s="281"/>
      <c r="AL1946" s="281"/>
      <c r="AN1946" s="113"/>
      <c r="AO1946" s="113"/>
      <c r="AP1946" s="113"/>
      <c r="AQ1946" s="113"/>
      <c r="AR1946" s="113"/>
    </row>
    <row r="1947" spans="10:44">
      <c r="J1947" s="269"/>
      <c r="L1947" s="296"/>
      <c r="M1947" s="296"/>
      <c r="N1947" s="296"/>
      <c r="O1947" s="296"/>
      <c r="P1947" s="296"/>
      <c r="Q1947" s="296"/>
      <c r="AA1947" s="286"/>
      <c r="AB1947" s="286"/>
      <c r="AC1947" s="289"/>
      <c r="AH1947" s="281"/>
      <c r="AI1947" s="281"/>
      <c r="AJ1947" s="281"/>
      <c r="AK1947" s="281"/>
      <c r="AL1947" s="281"/>
      <c r="AN1947" s="113"/>
      <c r="AO1947" s="113"/>
      <c r="AP1947" s="113"/>
      <c r="AQ1947" s="113"/>
      <c r="AR1947" s="113"/>
    </row>
    <row r="1948" spans="10:44">
      <c r="J1948" s="269"/>
      <c r="L1948" s="296"/>
      <c r="M1948" s="296"/>
      <c r="N1948" s="296"/>
      <c r="O1948" s="296"/>
      <c r="P1948" s="296"/>
      <c r="Q1948" s="296"/>
      <c r="AA1948" s="286"/>
      <c r="AB1948" s="286"/>
      <c r="AC1948" s="289"/>
      <c r="AH1948" s="281"/>
      <c r="AI1948" s="281"/>
      <c r="AJ1948" s="281"/>
      <c r="AK1948" s="281"/>
      <c r="AL1948" s="281"/>
      <c r="AN1948" s="113"/>
      <c r="AO1948" s="113"/>
      <c r="AP1948" s="113"/>
      <c r="AQ1948" s="113"/>
      <c r="AR1948" s="113"/>
    </row>
    <row r="1949" spans="10:44">
      <c r="J1949" s="269"/>
      <c r="L1949" s="296"/>
      <c r="M1949" s="296"/>
      <c r="N1949" s="296"/>
      <c r="O1949" s="296"/>
      <c r="P1949" s="296"/>
      <c r="Q1949" s="296"/>
      <c r="AA1949" s="286"/>
      <c r="AB1949" s="286"/>
      <c r="AC1949" s="289"/>
      <c r="AH1949" s="281"/>
      <c r="AI1949" s="281"/>
      <c r="AJ1949" s="281"/>
      <c r="AK1949" s="281"/>
      <c r="AL1949" s="281"/>
      <c r="AN1949" s="113"/>
      <c r="AO1949" s="113"/>
      <c r="AP1949" s="113"/>
      <c r="AQ1949" s="113"/>
      <c r="AR1949" s="113"/>
    </row>
    <row r="1950" spans="10:44">
      <c r="J1950" s="269"/>
      <c r="L1950" s="296"/>
      <c r="M1950" s="296"/>
      <c r="N1950" s="296"/>
      <c r="O1950" s="296"/>
      <c r="P1950" s="296"/>
      <c r="Q1950" s="296"/>
      <c r="AA1950" s="286"/>
      <c r="AB1950" s="286"/>
      <c r="AC1950" s="289"/>
      <c r="AH1950" s="281"/>
      <c r="AI1950" s="281"/>
      <c r="AJ1950" s="281"/>
      <c r="AK1950" s="281"/>
      <c r="AL1950" s="281"/>
      <c r="AN1950" s="113"/>
      <c r="AO1950" s="113"/>
      <c r="AP1950" s="113"/>
      <c r="AQ1950" s="113"/>
      <c r="AR1950" s="113"/>
    </row>
    <row r="1951" spans="10:44">
      <c r="J1951" s="269"/>
      <c r="L1951" s="296"/>
      <c r="M1951" s="296"/>
      <c r="N1951" s="296"/>
      <c r="O1951" s="296"/>
      <c r="P1951" s="296"/>
      <c r="Q1951" s="296"/>
      <c r="AA1951" s="286"/>
      <c r="AB1951" s="286"/>
      <c r="AC1951" s="289"/>
      <c r="AH1951" s="281"/>
      <c r="AI1951" s="281"/>
      <c r="AJ1951" s="281"/>
      <c r="AK1951" s="281"/>
      <c r="AL1951" s="281"/>
      <c r="AN1951" s="113"/>
      <c r="AO1951" s="113"/>
      <c r="AP1951" s="113"/>
      <c r="AQ1951" s="113"/>
      <c r="AR1951" s="113"/>
    </row>
    <row r="1952" spans="10:44">
      <c r="J1952" s="269"/>
      <c r="L1952" s="296"/>
      <c r="M1952" s="296"/>
      <c r="N1952" s="296"/>
      <c r="O1952" s="296"/>
      <c r="P1952" s="296"/>
      <c r="Q1952" s="296"/>
      <c r="AA1952" s="286"/>
      <c r="AB1952" s="286"/>
      <c r="AC1952" s="289"/>
      <c r="AH1952" s="281"/>
      <c r="AI1952" s="281"/>
      <c r="AJ1952" s="281"/>
      <c r="AK1952" s="281"/>
      <c r="AL1952" s="281"/>
      <c r="AN1952" s="113"/>
      <c r="AO1952" s="113"/>
      <c r="AP1952" s="113"/>
      <c r="AQ1952" s="113"/>
      <c r="AR1952" s="113"/>
    </row>
    <row r="1953" spans="10:44">
      <c r="J1953" s="269"/>
      <c r="L1953" s="296"/>
      <c r="M1953" s="296"/>
      <c r="N1953" s="296"/>
      <c r="O1953" s="296"/>
      <c r="P1953" s="296"/>
      <c r="Q1953" s="296"/>
      <c r="AA1953" s="286"/>
      <c r="AB1953" s="286"/>
      <c r="AC1953" s="289"/>
      <c r="AH1953" s="281"/>
      <c r="AI1953" s="281"/>
      <c r="AJ1953" s="281"/>
      <c r="AK1953" s="281"/>
      <c r="AL1953" s="281"/>
      <c r="AN1953" s="113"/>
      <c r="AO1953" s="113"/>
      <c r="AP1953" s="113"/>
      <c r="AQ1953" s="113"/>
      <c r="AR1953" s="113"/>
    </row>
    <row r="1954" spans="10:44">
      <c r="J1954" s="269"/>
      <c r="L1954" s="296"/>
      <c r="M1954" s="296"/>
      <c r="N1954" s="296"/>
      <c r="O1954" s="296"/>
      <c r="P1954" s="296"/>
      <c r="Q1954" s="296"/>
      <c r="AA1954" s="286"/>
      <c r="AB1954" s="286"/>
      <c r="AC1954" s="289"/>
      <c r="AH1954" s="281"/>
      <c r="AI1954" s="281"/>
      <c r="AJ1954" s="281"/>
      <c r="AK1954" s="281"/>
      <c r="AL1954" s="281"/>
      <c r="AN1954" s="113"/>
      <c r="AO1954" s="113"/>
      <c r="AP1954" s="113"/>
      <c r="AQ1954" s="113"/>
      <c r="AR1954" s="113"/>
    </row>
    <row r="1955" spans="10:44">
      <c r="J1955" s="269"/>
      <c r="L1955" s="296"/>
      <c r="M1955" s="296"/>
      <c r="N1955" s="296"/>
      <c r="O1955" s="296"/>
      <c r="P1955" s="296"/>
      <c r="Q1955" s="296"/>
      <c r="AA1955" s="286"/>
      <c r="AB1955" s="286"/>
      <c r="AC1955" s="289"/>
      <c r="AH1955" s="281"/>
      <c r="AI1955" s="281"/>
      <c r="AJ1955" s="281"/>
      <c r="AK1955" s="281"/>
      <c r="AL1955" s="281"/>
      <c r="AN1955" s="113"/>
      <c r="AO1955" s="113"/>
      <c r="AP1955" s="113"/>
      <c r="AQ1955" s="113"/>
      <c r="AR1955" s="113"/>
    </row>
    <row r="1956" spans="10:44">
      <c r="J1956" s="269"/>
      <c r="L1956" s="296"/>
      <c r="M1956" s="296"/>
      <c r="N1956" s="296"/>
      <c r="O1956" s="296"/>
      <c r="P1956" s="296"/>
      <c r="Q1956" s="296"/>
      <c r="AA1956" s="286"/>
      <c r="AB1956" s="286"/>
      <c r="AC1956" s="289"/>
      <c r="AH1956" s="281"/>
      <c r="AI1956" s="281"/>
      <c r="AJ1956" s="281"/>
      <c r="AK1956" s="281"/>
      <c r="AL1956" s="281"/>
      <c r="AN1956" s="113"/>
      <c r="AO1956" s="113"/>
      <c r="AP1956" s="113"/>
      <c r="AQ1956" s="113"/>
      <c r="AR1956" s="113"/>
    </row>
    <row r="1957" spans="10:44">
      <c r="J1957" s="269"/>
      <c r="L1957" s="296"/>
      <c r="M1957" s="296"/>
      <c r="N1957" s="296"/>
      <c r="O1957" s="296"/>
      <c r="P1957" s="296"/>
      <c r="Q1957" s="296"/>
      <c r="AA1957" s="286"/>
      <c r="AB1957" s="286"/>
      <c r="AC1957" s="289"/>
      <c r="AH1957" s="281"/>
      <c r="AI1957" s="281"/>
      <c r="AJ1957" s="281"/>
      <c r="AK1957" s="281"/>
      <c r="AL1957" s="281"/>
      <c r="AN1957" s="113"/>
      <c r="AO1957" s="113"/>
      <c r="AP1957" s="113"/>
      <c r="AQ1957" s="113"/>
      <c r="AR1957" s="113"/>
    </row>
    <row r="1958" spans="10:44">
      <c r="J1958" s="269"/>
      <c r="L1958" s="296"/>
      <c r="M1958" s="296"/>
      <c r="N1958" s="296"/>
      <c r="O1958" s="296"/>
      <c r="P1958" s="296"/>
      <c r="Q1958" s="296"/>
      <c r="AA1958" s="286"/>
      <c r="AB1958" s="286"/>
      <c r="AC1958" s="289"/>
      <c r="AH1958" s="281"/>
      <c r="AI1958" s="281"/>
      <c r="AJ1958" s="281"/>
      <c r="AK1958" s="281"/>
      <c r="AL1958" s="281"/>
      <c r="AN1958" s="113"/>
      <c r="AO1958" s="113"/>
      <c r="AP1958" s="113"/>
      <c r="AQ1958" s="113"/>
      <c r="AR1958" s="113"/>
    </row>
    <row r="1959" spans="10:44">
      <c r="J1959" s="269"/>
      <c r="L1959" s="296"/>
      <c r="M1959" s="296"/>
      <c r="N1959" s="296"/>
      <c r="O1959" s="296"/>
      <c r="P1959" s="296"/>
      <c r="Q1959" s="296"/>
      <c r="AA1959" s="286"/>
      <c r="AB1959" s="286"/>
      <c r="AC1959" s="289"/>
      <c r="AH1959" s="281"/>
      <c r="AI1959" s="281"/>
      <c r="AJ1959" s="281"/>
      <c r="AK1959" s="281"/>
      <c r="AL1959" s="281"/>
      <c r="AN1959" s="113"/>
      <c r="AO1959" s="113"/>
      <c r="AP1959" s="113"/>
      <c r="AQ1959" s="113"/>
      <c r="AR1959" s="113"/>
    </row>
    <row r="1960" spans="10:44">
      <c r="J1960" s="269"/>
      <c r="L1960" s="296"/>
      <c r="M1960" s="296"/>
      <c r="N1960" s="296"/>
      <c r="O1960" s="296"/>
      <c r="P1960" s="296"/>
      <c r="Q1960" s="296"/>
      <c r="AA1960" s="286"/>
      <c r="AB1960" s="286"/>
      <c r="AC1960" s="289"/>
      <c r="AH1960" s="281"/>
      <c r="AI1960" s="281"/>
      <c r="AJ1960" s="281"/>
      <c r="AK1960" s="281"/>
      <c r="AL1960" s="281"/>
      <c r="AN1960" s="113"/>
      <c r="AO1960" s="113"/>
      <c r="AP1960" s="113"/>
      <c r="AQ1960" s="113"/>
      <c r="AR1960" s="113"/>
    </row>
    <row r="1961" spans="10:44">
      <c r="J1961" s="269"/>
      <c r="L1961" s="296"/>
      <c r="M1961" s="296"/>
      <c r="N1961" s="296"/>
      <c r="O1961" s="296"/>
      <c r="P1961" s="296"/>
      <c r="Q1961" s="296"/>
      <c r="AA1961" s="286"/>
      <c r="AB1961" s="286"/>
      <c r="AC1961" s="289"/>
      <c r="AH1961" s="281"/>
      <c r="AI1961" s="281"/>
      <c r="AJ1961" s="281"/>
      <c r="AK1961" s="281"/>
      <c r="AL1961" s="281"/>
      <c r="AN1961" s="113"/>
      <c r="AO1961" s="113"/>
      <c r="AP1961" s="113"/>
      <c r="AQ1961" s="113"/>
      <c r="AR1961" s="113"/>
    </row>
    <row r="1962" spans="10:44">
      <c r="J1962" s="269"/>
      <c r="L1962" s="296"/>
      <c r="M1962" s="296"/>
      <c r="N1962" s="296"/>
      <c r="O1962" s="296"/>
      <c r="P1962" s="296"/>
      <c r="Q1962" s="296"/>
      <c r="AA1962" s="286"/>
      <c r="AB1962" s="286"/>
      <c r="AC1962" s="289"/>
      <c r="AH1962" s="281"/>
      <c r="AI1962" s="281"/>
      <c r="AJ1962" s="281"/>
      <c r="AK1962" s="281"/>
      <c r="AL1962" s="281"/>
      <c r="AN1962" s="113"/>
      <c r="AO1962" s="113"/>
      <c r="AP1962" s="113"/>
      <c r="AQ1962" s="113"/>
      <c r="AR1962" s="113"/>
    </row>
    <row r="1963" spans="10:44">
      <c r="J1963" s="269"/>
      <c r="L1963" s="296"/>
      <c r="M1963" s="296"/>
      <c r="N1963" s="296"/>
      <c r="O1963" s="296"/>
      <c r="P1963" s="296"/>
      <c r="Q1963" s="296"/>
      <c r="AA1963" s="286"/>
      <c r="AB1963" s="286"/>
      <c r="AC1963" s="289"/>
      <c r="AH1963" s="281"/>
      <c r="AI1963" s="281"/>
      <c r="AJ1963" s="281"/>
      <c r="AK1963" s="281"/>
      <c r="AL1963" s="281"/>
      <c r="AN1963" s="113"/>
      <c r="AO1963" s="113"/>
      <c r="AP1963" s="113"/>
      <c r="AQ1963" s="113"/>
      <c r="AR1963" s="113"/>
    </row>
    <row r="1964" spans="10:44">
      <c r="J1964" s="269"/>
      <c r="L1964" s="296"/>
      <c r="M1964" s="296"/>
      <c r="N1964" s="296"/>
      <c r="O1964" s="296"/>
      <c r="P1964" s="296"/>
      <c r="Q1964" s="296"/>
      <c r="AA1964" s="286"/>
      <c r="AB1964" s="286"/>
      <c r="AC1964" s="289"/>
      <c r="AH1964" s="281"/>
      <c r="AI1964" s="281"/>
      <c r="AJ1964" s="281"/>
      <c r="AK1964" s="281"/>
      <c r="AL1964" s="281"/>
      <c r="AN1964" s="113"/>
      <c r="AO1964" s="113"/>
      <c r="AP1964" s="113"/>
      <c r="AQ1964" s="113"/>
      <c r="AR1964" s="113"/>
    </row>
    <row r="1965" spans="10:44">
      <c r="J1965" s="269"/>
      <c r="L1965" s="296"/>
      <c r="M1965" s="296"/>
      <c r="N1965" s="296"/>
      <c r="O1965" s="296"/>
      <c r="P1965" s="296"/>
      <c r="Q1965" s="296"/>
      <c r="AA1965" s="286"/>
      <c r="AB1965" s="286"/>
      <c r="AC1965" s="289"/>
      <c r="AH1965" s="281"/>
      <c r="AI1965" s="281"/>
      <c r="AJ1965" s="281"/>
      <c r="AK1965" s="281"/>
      <c r="AL1965" s="281"/>
      <c r="AN1965" s="113"/>
      <c r="AO1965" s="113"/>
      <c r="AP1965" s="113"/>
      <c r="AQ1965" s="113"/>
      <c r="AR1965" s="113"/>
    </row>
    <row r="1966" spans="10:44">
      <c r="J1966" s="269"/>
      <c r="L1966" s="296"/>
      <c r="M1966" s="296"/>
      <c r="N1966" s="296"/>
      <c r="O1966" s="296"/>
      <c r="P1966" s="296"/>
      <c r="Q1966" s="296"/>
      <c r="AA1966" s="286"/>
      <c r="AB1966" s="286"/>
      <c r="AC1966" s="289"/>
      <c r="AH1966" s="281"/>
      <c r="AI1966" s="281"/>
      <c r="AJ1966" s="281"/>
      <c r="AK1966" s="281"/>
      <c r="AL1966" s="281"/>
      <c r="AN1966" s="113"/>
      <c r="AO1966" s="113"/>
      <c r="AP1966" s="113"/>
      <c r="AQ1966" s="113"/>
      <c r="AR1966" s="113"/>
    </row>
    <row r="1967" spans="10:44">
      <c r="J1967" s="269"/>
      <c r="L1967" s="296"/>
      <c r="M1967" s="296"/>
      <c r="N1967" s="296"/>
      <c r="O1967" s="296"/>
      <c r="P1967" s="296"/>
      <c r="Q1967" s="296"/>
      <c r="AA1967" s="286"/>
      <c r="AB1967" s="286"/>
      <c r="AC1967" s="289"/>
      <c r="AH1967" s="281"/>
      <c r="AI1967" s="281"/>
      <c r="AJ1967" s="281"/>
      <c r="AK1967" s="281"/>
      <c r="AL1967" s="281"/>
      <c r="AN1967" s="113"/>
      <c r="AO1967" s="113"/>
      <c r="AP1967" s="113"/>
      <c r="AQ1967" s="113"/>
      <c r="AR1967" s="113"/>
    </row>
    <row r="1968" spans="10:44">
      <c r="J1968" s="269"/>
      <c r="L1968" s="296"/>
      <c r="M1968" s="296"/>
      <c r="N1968" s="296"/>
      <c r="O1968" s="296"/>
      <c r="P1968" s="296"/>
      <c r="Q1968" s="296"/>
      <c r="AA1968" s="286"/>
      <c r="AB1968" s="286"/>
      <c r="AC1968" s="289"/>
      <c r="AH1968" s="281"/>
      <c r="AI1968" s="281"/>
      <c r="AJ1968" s="281"/>
      <c r="AK1968" s="281"/>
      <c r="AL1968" s="281"/>
      <c r="AN1968" s="113"/>
      <c r="AO1968" s="113"/>
      <c r="AP1968" s="113"/>
      <c r="AQ1968" s="113"/>
      <c r="AR1968" s="113"/>
    </row>
    <row r="1969" spans="10:44">
      <c r="J1969" s="269"/>
      <c r="L1969" s="296"/>
      <c r="M1969" s="296"/>
      <c r="N1969" s="296"/>
      <c r="O1969" s="296"/>
      <c r="P1969" s="296"/>
      <c r="Q1969" s="296"/>
      <c r="AA1969" s="286"/>
      <c r="AB1969" s="286"/>
      <c r="AC1969" s="289"/>
      <c r="AH1969" s="281"/>
      <c r="AI1969" s="281"/>
      <c r="AJ1969" s="281"/>
      <c r="AK1969" s="281"/>
      <c r="AL1969" s="281"/>
      <c r="AN1969" s="113"/>
      <c r="AO1969" s="113"/>
      <c r="AP1969" s="113"/>
      <c r="AQ1969" s="113"/>
      <c r="AR1969" s="113"/>
    </row>
    <row r="1970" spans="10:44">
      <c r="J1970" s="269"/>
      <c r="L1970" s="296"/>
      <c r="M1970" s="296"/>
      <c r="N1970" s="296"/>
      <c r="O1970" s="296"/>
      <c r="P1970" s="296"/>
      <c r="Q1970" s="296"/>
      <c r="AA1970" s="286"/>
      <c r="AB1970" s="286"/>
      <c r="AC1970" s="289"/>
      <c r="AH1970" s="281"/>
      <c r="AI1970" s="281"/>
      <c r="AJ1970" s="281"/>
      <c r="AK1970" s="281"/>
      <c r="AL1970" s="281"/>
      <c r="AN1970" s="113"/>
      <c r="AO1970" s="113"/>
      <c r="AP1970" s="113"/>
      <c r="AQ1970" s="113"/>
      <c r="AR1970" s="113"/>
    </row>
    <row r="1971" spans="10:44">
      <c r="J1971" s="269"/>
      <c r="L1971" s="296"/>
      <c r="M1971" s="296"/>
      <c r="N1971" s="296"/>
      <c r="O1971" s="296"/>
      <c r="P1971" s="296"/>
      <c r="Q1971" s="296"/>
      <c r="AA1971" s="286"/>
      <c r="AB1971" s="286"/>
      <c r="AC1971" s="289"/>
      <c r="AH1971" s="281"/>
      <c r="AI1971" s="281"/>
      <c r="AJ1971" s="281"/>
      <c r="AK1971" s="281"/>
      <c r="AL1971" s="281"/>
      <c r="AN1971" s="113"/>
      <c r="AO1971" s="113"/>
      <c r="AP1971" s="113"/>
      <c r="AQ1971" s="113"/>
      <c r="AR1971" s="113"/>
    </row>
    <row r="1972" spans="10:44">
      <c r="J1972" s="269"/>
      <c r="L1972" s="296"/>
      <c r="M1972" s="296"/>
      <c r="N1972" s="296"/>
      <c r="O1972" s="296"/>
      <c r="P1972" s="296"/>
      <c r="Q1972" s="296"/>
      <c r="AA1972" s="286"/>
      <c r="AB1972" s="286"/>
      <c r="AC1972" s="289"/>
      <c r="AH1972" s="281"/>
      <c r="AI1972" s="281"/>
      <c r="AJ1972" s="281"/>
      <c r="AK1972" s="281"/>
      <c r="AL1972" s="281"/>
      <c r="AN1972" s="113"/>
      <c r="AO1972" s="113"/>
      <c r="AP1972" s="113"/>
      <c r="AQ1972" s="113"/>
      <c r="AR1972" s="113"/>
    </row>
    <row r="1973" spans="10:44">
      <c r="J1973" s="269"/>
      <c r="L1973" s="296"/>
      <c r="M1973" s="296"/>
      <c r="N1973" s="296"/>
      <c r="O1973" s="296"/>
      <c r="P1973" s="296"/>
      <c r="Q1973" s="296"/>
      <c r="AA1973" s="286"/>
      <c r="AB1973" s="286"/>
      <c r="AC1973" s="289"/>
      <c r="AH1973" s="281"/>
      <c r="AI1973" s="281"/>
      <c r="AJ1973" s="281"/>
      <c r="AK1973" s="281"/>
      <c r="AL1973" s="281"/>
      <c r="AN1973" s="113"/>
      <c r="AO1973" s="113"/>
      <c r="AP1973" s="113"/>
      <c r="AQ1973" s="113"/>
      <c r="AR1973" s="113"/>
    </row>
    <row r="1974" spans="10:44">
      <c r="J1974" s="269"/>
      <c r="L1974" s="296"/>
      <c r="M1974" s="296"/>
      <c r="N1974" s="296"/>
      <c r="O1974" s="296"/>
      <c r="P1974" s="296"/>
      <c r="Q1974" s="296"/>
      <c r="AA1974" s="286"/>
      <c r="AB1974" s="286"/>
      <c r="AC1974" s="289"/>
      <c r="AH1974" s="281"/>
      <c r="AI1974" s="281"/>
      <c r="AJ1974" s="281"/>
      <c r="AK1974" s="281"/>
      <c r="AL1974" s="281"/>
      <c r="AN1974" s="113"/>
      <c r="AO1974" s="113"/>
      <c r="AP1974" s="113"/>
      <c r="AQ1974" s="113"/>
      <c r="AR1974" s="113"/>
    </row>
    <row r="1975" spans="10:44">
      <c r="J1975" s="269"/>
      <c r="L1975" s="296"/>
      <c r="M1975" s="296"/>
      <c r="N1975" s="296"/>
      <c r="O1975" s="296"/>
      <c r="P1975" s="296"/>
      <c r="Q1975" s="296"/>
      <c r="AA1975" s="286"/>
      <c r="AB1975" s="286"/>
      <c r="AC1975" s="289"/>
      <c r="AH1975" s="281"/>
      <c r="AI1975" s="281"/>
      <c r="AJ1975" s="281"/>
      <c r="AK1975" s="281"/>
      <c r="AL1975" s="281"/>
      <c r="AN1975" s="113"/>
      <c r="AO1975" s="113"/>
      <c r="AP1975" s="113"/>
      <c r="AQ1975" s="113"/>
      <c r="AR1975" s="113"/>
    </row>
    <row r="1976" spans="10:44">
      <c r="J1976" s="269"/>
      <c r="L1976" s="296"/>
      <c r="M1976" s="296"/>
      <c r="N1976" s="296"/>
      <c r="O1976" s="296"/>
      <c r="P1976" s="296"/>
      <c r="Q1976" s="296"/>
      <c r="AA1976" s="286"/>
      <c r="AB1976" s="286"/>
      <c r="AC1976" s="289"/>
      <c r="AH1976" s="281"/>
      <c r="AI1976" s="281"/>
      <c r="AJ1976" s="281"/>
      <c r="AK1976" s="281"/>
      <c r="AL1976" s="281"/>
      <c r="AN1976" s="113"/>
      <c r="AO1976" s="113"/>
      <c r="AP1976" s="113"/>
      <c r="AQ1976" s="113"/>
      <c r="AR1976" s="113"/>
    </row>
    <row r="1977" spans="10:44">
      <c r="J1977" s="269"/>
      <c r="L1977" s="296"/>
      <c r="M1977" s="296"/>
      <c r="N1977" s="296"/>
      <c r="O1977" s="296"/>
      <c r="P1977" s="296"/>
      <c r="Q1977" s="296"/>
      <c r="AA1977" s="286"/>
      <c r="AB1977" s="286"/>
      <c r="AC1977" s="289"/>
      <c r="AH1977" s="281"/>
      <c r="AI1977" s="281"/>
      <c r="AJ1977" s="281"/>
      <c r="AK1977" s="281"/>
      <c r="AL1977" s="281"/>
      <c r="AN1977" s="113"/>
      <c r="AO1977" s="113"/>
      <c r="AP1977" s="113"/>
      <c r="AQ1977" s="113"/>
      <c r="AR1977" s="113"/>
    </row>
    <row r="1978" spans="10:44">
      <c r="J1978" s="269"/>
      <c r="L1978" s="296"/>
      <c r="M1978" s="296"/>
      <c r="N1978" s="296"/>
      <c r="O1978" s="296"/>
      <c r="P1978" s="296"/>
      <c r="Q1978" s="296"/>
      <c r="AA1978" s="286"/>
      <c r="AB1978" s="286"/>
      <c r="AC1978" s="289"/>
      <c r="AH1978" s="281"/>
      <c r="AI1978" s="281"/>
      <c r="AJ1978" s="281"/>
      <c r="AK1978" s="281"/>
      <c r="AL1978" s="281"/>
      <c r="AN1978" s="113"/>
      <c r="AO1978" s="113"/>
      <c r="AP1978" s="113"/>
      <c r="AQ1978" s="113"/>
      <c r="AR1978" s="113"/>
    </row>
    <row r="1979" spans="10:44">
      <c r="J1979" s="269"/>
      <c r="L1979" s="296"/>
      <c r="M1979" s="296"/>
      <c r="N1979" s="296"/>
      <c r="O1979" s="296"/>
      <c r="P1979" s="296"/>
      <c r="Q1979" s="296"/>
      <c r="AA1979" s="286"/>
      <c r="AB1979" s="286"/>
      <c r="AC1979" s="289"/>
      <c r="AH1979" s="281"/>
      <c r="AI1979" s="281"/>
      <c r="AJ1979" s="281"/>
      <c r="AK1979" s="281"/>
      <c r="AL1979" s="281"/>
      <c r="AN1979" s="113"/>
      <c r="AO1979" s="113"/>
      <c r="AP1979" s="113"/>
      <c r="AQ1979" s="113"/>
      <c r="AR1979" s="113"/>
    </row>
    <row r="1980" spans="10:44">
      <c r="J1980" s="269"/>
      <c r="L1980" s="296"/>
      <c r="M1980" s="296"/>
      <c r="N1980" s="296"/>
      <c r="O1980" s="296"/>
      <c r="P1980" s="296"/>
      <c r="Q1980" s="296"/>
      <c r="AA1980" s="286"/>
      <c r="AB1980" s="286"/>
      <c r="AC1980" s="289"/>
      <c r="AH1980" s="281"/>
      <c r="AI1980" s="281"/>
      <c r="AJ1980" s="281"/>
      <c r="AK1980" s="281"/>
      <c r="AL1980" s="281"/>
      <c r="AN1980" s="113"/>
      <c r="AO1980" s="113"/>
      <c r="AP1980" s="113"/>
      <c r="AQ1980" s="113"/>
      <c r="AR1980" s="113"/>
    </row>
    <row r="1981" spans="10:44">
      <c r="J1981" s="269"/>
      <c r="L1981" s="296"/>
      <c r="M1981" s="296"/>
      <c r="N1981" s="296"/>
      <c r="O1981" s="296"/>
      <c r="P1981" s="296"/>
      <c r="Q1981" s="296"/>
      <c r="AA1981" s="286"/>
      <c r="AB1981" s="286"/>
      <c r="AC1981" s="289"/>
      <c r="AH1981" s="281"/>
      <c r="AI1981" s="281"/>
      <c r="AJ1981" s="281"/>
      <c r="AK1981" s="281"/>
      <c r="AL1981" s="281"/>
      <c r="AN1981" s="113"/>
      <c r="AO1981" s="113"/>
      <c r="AP1981" s="113"/>
      <c r="AQ1981" s="113"/>
      <c r="AR1981" s="113"/>
    </row>
    <row r="1982" spans="10:44">
      <c r="J1982" s="269"/>
      <c r="L1982" s="296"/>
      <c r="M1982" s="296"/>
      <c r="N1982" s="296"/>
      <c r="O1982" s="296"/>
      <c r="P1982" s="296"/>
      <c r="Q1982" s="296"/>
      <c r="AA1982" s="286"/>
      <c r="AB1982" s="286"/>
      <c r="AC1982" s="289"/>
      <c r="AH1982" s="281"/>
      <c r="AI1982" s="281"/>
      <c r="AJ1982" s="281"/>
      <c r="AK1982" s="281"/>
      <c r="AL1982" s="281"/>
      <c r="AN1982" s="113"/>
      <c r="AO1982" s="113"/>
      <c r="AP1982" s="113"/>
      <c r="AQ1982" s="113"/>
      <c r="AR1982" s="113"/>
    </row>
    <row r="1983" spans="10:44">
      <c r="J1983" s="269"/>
      <c r="L1983" s="296"/>
      <c r="M1983" s="296"/>
      <c r="N1983" s="296"/>
      <c r="O1983" s="296"/>
      <c r="P1983" s="296"/>
      <c r="Q1983" s="296"/>
      <c r="AA1983" s="286"/>
      <c r="AB1983" s="286"/>
      <c r="AC1983" s="289"/>
      <c r="AH1983" s="281"/>
      <c r="AI1983" s="281"/>
      <c r="AJ1983" s="281"/>
      <c r="AK1983" s="281"/>
      <c r="AL1983" s="281"/>
      <c r="AN1983" s="113"/>
      <c r="AO1983" s="113"/>
      <c r="AP1983" s="113"/>
      <c r="AQ1983" s="113"/>
      <c r="AR1983" s="113"/>
    </row>
    <row r="1984" spans="10:44">
      <c r="J1984" s="269"/>
      <c r="L1984" s="296"/>
      <c r="M1984" s="296"/>
      <c r="N1984" s="296"/>
      <c r="O1984" s="296"/>
      <c r="P1984" s="296"/>
      <c r="Q1984" s="296"/>
      <c r="AA1984" s="286"/>
      <c r="AB1984" s="286"/>
      <c r="AC1984" s="289"/>
      <c r="AH1984" s="281"/>
      <c r="AI1984" s="281"/>
      <c r="AJ1984" s="281"/>
      <c r="AK1984" s="281"/>
      <c r="AL1984" s="281"/>
      <c r="AN1984" s="113"/>
      <c r="AO1984" s="113"/>
      <c r="AP1984" s="113"/>
      <c r="AQ1984" s="113"/>
      <c r="AR1984" s="113"/>
    </row>
    <row r="1985" spans="10:44">
      <c r="J1985" s="269"/>
      <c r="L1985" s="296"/>
      <c r="M1985" s="296"/>
      <c r="N1985" s="296"/>
      <c r="O1985" s="296"/>
      <c r="P1985" s="296"/>
      <c r="Q1985" s="296"/>
      <c r="AA1985" s="286"/>
      <c r="AB1985" s="286"/>
      <c r="AC1985" s="289"/>
      <c r="AH1985" s="281"/>
      <c r="AI1985" s="281"/>
      <c r="AJ1985" s="281"/>
      <c r="AK1985" s="281"/>
      <c r="AL1985" s="281"/>
      <c r="AN1985" s="113"/>
      <c r="AO1985" s="113"/>
      <c r="AP1985" s="113"/>
      <c r="AQ1985" s="113"/>
      <c r="AR1985" s="113"/>
    </row>
    <row r="1986" spans="10:44">
      <c r="J1986" s="269"/>
      <c r="L1986" s="296"/>
      <c r="M1986" s="296"/>
      <c r="N1986" s="296"/>
      <c r="O1986" s="296"/>
      <c r="P1986" s="296"/>
      <c r="Q1986" s="296"/>
      <c r="AA1986" s="286"/>
      <c r="AB1986" s="286"/>
      <c r="AC1986" s="289"/>
      <c r="AH1986" s="281"/>
      <c r="AI1986" s="281"/>
      <c r="AJ1986" s="281"/>
      <c r="AK1986" s="281"/>
      <c r="AL1986" s="281"/>
      <c r="AN1986" s="113"/>
      <c r="AO1986" s="113"/>
      <c r="AP1986" s="113"/>
      <c r="AQ1986" s="113"/>
      <c r="AR1986" s="113"/>
    </row>
    <row r="1987" spans="10:44">
      <c r="J1987" s="269"/>
      <c r="L1987" s="296"/>
      <c r="M1987" s="296"/>
      <c r="N1987" s="296"/>
      <c r="O1987" s="296"/>
      <c r="P1987" s="296"/>
      <c r="Q1987" s="296"/>
      <c r="AA1987" s="286"/>
      <c r="AB1987" s="286"/>
      <c r="AC1987" s="289"/>
      <c r="AH1987" s="281"/>
      <c r="AI1987" s="281"/>
      <c r="AJ1987" s="281"/>
      <c r="AK1987" s="281"/>
      <c r="AL1987" s="281"/>
      <c r="AN1987" s="113"/>
      <c r="AO1987" s="113"/>
      <c r="AP1987" s="113"/>
      <c r="AQ1987" s="113"/>
      <c r="AR1987" s="113"/>
    </row>
    <row r="1988" spans="10:44">
      <c r="J1988" s="269"/>
      <c r="L1988" s="296"/>
      <c r="M1988" s="296"/>
      <c r="N1988" s="296"/>
      <c r="O1988" s="296"/>
      <c r="P1988" s="296"/>
      <c r="Q1988" s="296"/>
      <c r="AA1988" s="286"/>
      <c r="AB1988" s="286"/>
      <c r="AC1988" s="289"/>
      <c r="AH1988" s="281"/>
      <c r="AI1988" s="281"/>
      <c r="AJ1988" s="281"/>
      <c r="AK1988" s="281"/>
      <c r="AL1988" s="281"/>
      <c r="AN1988" s="113"/>
      <c r="AO1988" s="113"/>
      <c r="AP1988" s="113"/>
      <c r="AQ1988" s="113"/>
      <c r="AR1988" s="113"/>
    </row>
    <row r="1989" spans="10:44">
      <c r="J1989" s="269"/>
      <c r="L1989" s="296"/>
      <c r="M1989" s="296"/>
      <c r="N1989" s="296"/>
      <c r="O1989" s="296"/>
      <c r="P1989" s="296"/>
      <c r="Q1989" s="296"/>
      <c r="AA1989" s="286"/>
      <c r="AB1989" s="286"/>
      <c r="AC1989" s="289"/>
      <c r="AH1989" s="281"/>
      <c r="AI1989" s="281"/>
      <c r="AJ1989" s="281"/>
      <c r="AK1989" s="281"/>
      <c r="AL1989" s="281"/>
      <c r="AN1989" s="113"/>
      <c r="AO1989" s="113"/>
      <c r="AP1989" s="113"/>
      <c r="AQ1989" s="113"/>
      <c r="AR1989" s="113"/>
    </row>
    <row r="1990" spans="10:44">
      <c r="J1990" s="269"/>
      <c r="L1990" s="296"/>
      <c r="M1990" s="296"/>
      <c r="N1990" s="296"/>
      <c r="O1990" s="296"/>
      <c r="P1990" s="296"/>
      <c r="Q1990" s="296"/>
      <c r="AA1990" s="286"/>
      <c r="AB1990" s="286"/>
      <c r="AC1990" s="289"/>
      <c r="AH1990" s="281"/>
      <c r="AI1990" s="281"/>
      <c r="AJ1990" s="281"/>
      <c r="AK1990" s="281"/>
      <c r="AL1990" s="281"/>
      <c r="AN1990" s="113"/>
      <c r="AO1990" s="113"/>
      <c r="AP1990" s="113"/>
      <c r="AQ1990" s="113"/>
      <c r="AR1990" s="113"/>
    </row>
    <row r="1991" spans="10:44">
      <c r="J1991" s="269"/>
      <c r="L1991" s="296"/>
      <c r="M1991" s="296"/>
      <c r="N1991" s="296"/>
      <c r="O1991" s="296"/>
      <c r="P1991" s="296"/>
      <c r="Q1991" s="296"/>
      <c r="AA1991" s="286"/>
      <c r="AB1991" s="286"/>
      <c r="AC1991" s="289"/>
      <c r="AH1991" s="281"/>
      <c r="AI1991" s="281"/>
      <c r="AJ1991" s="281"/>
      <c r="AK1991" s="281"/>
      <c r="AL1991" s="281"/>
      <c r="AN1991" s="113"/>
      <c r="AO1991" s="113"/>
      <c r="AP1991" s="113"/>
      <c r="AQ1991" s="113"/>
      <c r="AR1991" s="113"/>
    </row>
    <row r="1992" spans="10:44">
      <c r="J1992" s="269"/>
      <c r="L1992" s="296"/>
      <c r="M1992" s="296"/>
      <c r="N1992" s="296"/>
      <c r="O1992" s="296"/>
      <c r="P1992" s="296"/>
      <c r="Q1992" s="296"/>
      <c r="AA1992" s="286"/>
      <c r="AB1992" s="286"/>
      <c r="AC1992" s="289"/>
      <c r="AH1992" s="281"/>
      <c r="AI1992" s="281"/>
      <c r="AJ1992" s="281"/>
      <c r="AK1992" s="281"/>
      <c r="AL1992" s="281"/>
      <c r="AN1992" s="113"/>
      <c r="AO1992" s="113"/>
      <c r="AP1992" s="113"/>
      <c r="AQ1992" s="113"/>
      <c r="AR1992" s="113"/>
    </row>
    <row r="1993" spans="10:44">
      <c r="J1993" s="269"/>
      <c r="L1993" s="296"/>
      <c r="M1993" s="296"/>
      <c r="N1993" s="296"/>
      <c r="O1993" s="296"/>
      <c r="P1993" s="296"/>
      <c r="Q1993" s="296"/>
      <c r="AA1993" s="286"/>
      <c r="AB1993" s="286"/>
      <c r="AC1993" s="289"/>
      <c r="AH1993" s="281"/>
      <c r="AI1993" s="281"/>
      <c r="AJ1993" s="281"/>
      <c r="AK1993" s="281"/>
      <c r="AL1993" s="281"/>
      <c r="AN1993" s="113"/>
      <c r="AO1993" s="113"/>
      <c r="AP1993" s="113"/>
      <c r="AQ1993" s="113"/>
      <c r="AR1993" s="113"/>
    </row>
    <row r="1994" spans="10:44">
      <c r="J1994" s="269"/>
      <c r="L1994" s="296"/>
      <c r="M1994" s="296"/>
      <c r="N1994" s="296"/>
      <c r="O1994" s="296"/>
      <c r="P1994" s="296"/>
      <c r="Q1994" s="296"/>
      <c r="AA1994" s="286"/>
      <c r="AB1994" s="286"/>
      <c r="AC1994" s="289"/>
      <c r="AH1994" s="281"/>
      <c r="AI1994" s="281"/>
      <c r="AJ1994" s="281"/>
      <c r="AK1994" s="281"/>
      <c r="AL1994" s="281"/>
      <c r="AN1994" s="113"/>
      <c r="AO1994" s="113"/>
      <c r="AP1994" s="113"/>
      <c r="AQ1994" s="113"/>
      <c r="AR1994" s="113"/>
    </row>
    <row r="1995" spans="10:44">
      <c r="J1995" s="269"/>
      <c r="L1995" s="296"/>
      <c r="M1995" s="296"/>
      <c r="N1995" s="296"/>
      <c r="O1995" s="296"/>
      <c r="P1995" s="296"/>
      <c r="Q1995" s="296"/>
      <c r="AA1995" s="286"/>
      <c r="AB1995" s="286"/>
      <c r="AC1995" s="289"/>
      <c r="AH1995" s="281"/>
      <c r="AI1995" s="281"/>
      <c r="AJ1995" s="281"/>
      <c r="AK1995" s="281"/>
      <c r="AL1995" s="281"/>
      <c r="AN1995" s="113"/>
      <c r="AO1995" s="113"/>
      <c r="AP1995" s="113"/>
      <c r="AQ1995" s="113"/>
      <c r="AR1995" s="113"/>
    </row>
    <row r="1996" spans="10:44">
      <c r="J1996" s="269"/>
      <c r="L1996" s="296"/>
      <c r="M1996" s="296"/>
      <c r="N1996" s="296"/>
      <c r="O1996" s="296"/>
      <c r="P1996" s="296"/>
      <c r="Q1996" s="296"/>
      <c r="AA1996" s="286"/>
      <c r="AB1996" s="286"/>
      <c r="AC1996" s="289"/>
      <c r="AH1996" s="281"/>
      <c r="AI1996" s="281"/>
      <c r="AJ1996" s="281"/>
      <c r="AK1996" s="281"/>
      <c r="AL1996" s="281"/>
      <c r="AN1996" s="113"/>
      <c r="AO1996" s="113"/>
      <c r="AP1996" s="113"/>
      <c r="AQ1996" s="113"/>
      <c r="AR1996" s="113"/>
    </row>
    <row r="1997" spans="10:44">
      <c r="J1997" s="269"/>
      <c r="L1997" s="296"/>
      <c r="M1997" s="296"/>
      <c r="N1997" s="296"/>
      <c r="O1997" s="296"/>
      <c r="P1997" s="296"/>
      <c r="Q1997" s="296"/>
      <c r="AA1997" s="286"/>
      <c r="AB1997" s="286"/>
      <c r="AC1997" s="289"/>
      <c r="AH1997" s="281"/>
      <c r="AI1997" s="281"/>
      <c r="AJ1997" s="281"/>
      <c r="AK1997" s="281"/>
      <c r="AL1997" s="281"/>
      <c r="AN1997" s="113"/>
      <c r="AO1997" s="113"/>
      <c r="AP1997" s="113"/>
      <c r="AQ1997" s="113"/>
      <c r="AR1997" s="113"/>
    </row>
    <row r="1998" spans="10:44">
      <c r="J1998" s="269"/>
      <c r="L1998" s="296"/>
      <c r="M1998" s="296"/>
      <c r="N1998" s="296"/>
      <c r="O1998" s="296"/>
      <c r="P1998" s="296"/>
      <c r="Q1998" s="296"/>
      <c r="AA1998" s="286"/>
      <c r="AB1998" s="286"/>
      <c r="AC1998" s="289"/>
      <c r="AH1998" s="281"/>
      <c r="AI1998" s="281"/>
      <c r="AJ1998" s="281"/>
      <c r="AK1998" s="281"/>
      <c r="AL1998" s="281"/>
      <c r="AN1998" s="113"/>
      <c r="AO1998" s="113"/>
      <c r="AP1998" s="113"/>
      <c r="AQ1998" s="113"/>
      <c r="AR1998" s="113"/>
    </row>
    <row r="1999" spans="10:44">
      <c r="J1999" s="269"/>
      <c r="L1999" s="296"/>
      <c r="M1999" s="296"/>
      <c r="N1999" s="296"/>
      <c r="O1999" s="296"/>
      <c r="P1999" s="296"/>
      <c r="Q1999" s="296"/>
      <c r="AA1999" s="286"/>
      <c r="AB1999" s="286"/>
      <c r="AC1999" s="289"/>
      <c r="AH1999" s="281"/>
      <c r="AI1999" s="281"/>
      <c r="AJ1999" s="281"/>
      <c r="AK1999" s="281"/>
      <c r="AL1999" s="281"/>
      <c r="AN1999" s="113"/>
      <c r="AO1999" s="113"/>
      <c r="AP1999" s="113"/>
      <c r="AQ1999" s="113"/>
      <c r="AR1999" s="113"/>
    </row>
    <row r="2000" spans="10:44">
      <c r="J2000" s="269"/>
      <c r="L2000" s="296"/>
      <c r="M2000" s="296"/>
      <c r="N2000" s="296"/>
      <c r="O2000" s="296"/>
      <c r="P2000" s="296"/>
      <c r="Q2000" s="296"/>
      <c r="AA2000" s="286"/>
      <c r="AB2000" s="286"/>
      <c r="AC2000" s="289"/>
      <c r="AH2000" s="281"/>
      <c r="AI2000" s="281"/>
      <c r="AJ2000" s="281"/>
      <c r="AK2000" s="281"/>
      <c r="AL2000" s="281"/>
      <c r="AN2000" s="113"/>
      <c r="AO2000" s="113"/>
      <c r="AP2000" s="113"/>
      <c r="AQ2000" s="113"/>
      <c r="AR2000" s="113"/>
    </row>
    <row r="2001" spans="10:44">
      <c r="J2001" s="269"/>
      <c r="L2001" s="296"/>
      <c r="M2001" s="296"/>
      <c r="N2001" s="296"/>
      <c r="O2001" s="296"/>
      <c r="P2001" s="296"/>
      <c r="Q2001" s="296"/>
      <c r="AA2001" s="286"/>
      <c r="AB2001" s="286"/>
      <c r="AC2001" s="289"/>
      <c r="AH2001" s="281"/>
      <c r="AI2001" s="281"/>
      <c r="AJ2001" s="281"/>
      <c r="AK2001" s="281"/>
      <c r="AL2001" s="281"/>
      <c r="AN2001" s="113"/>
      <c r="AO2001" s="113"/>
      <c r="AP2001" s="113"/>
      <c r="AQ2001" s="113"/>
      <c r="AR2001" s="113"/>
    </row>
    <row r="2002" spans="10:44">
      <c r="J2002" s="269"/>
      <c r="L2002" s="296"/>
      <c r="M2002" s="296"/>
      <c r="N2002" s="296"/>
      <c r="O2002" s="296"/>
      <c r="P2002" s="296"/>
      <c r="Q2002" s="296"/>
      <c r="AA2002" s="286"/>
      <c r="AB2002" s="286"/>
      <c r="AC2002" s="289"/>
      <c r="AH2002" s="281"/>
      <c r="AI2002" s="281"/>
      <c r="AJ2002" s="281"/>
      <c r="AK2002" s="281"/>
      <c r="AL2002" s="281"/>
      <c r="AN2002" s="113"/>
      <c r="AO2002" s="113"/>
      <c r="AP2002" s="113"/>
      <c r="AQ2002" s="113"/>
      <c r="AR2002" s="113"/>
    </row>
    <row r="2003" spans="10:44">
      <c r="J2003" s="269"/>
      <c r="L2003" s="296"/>
      <c r="M2003" s="296"/>
      <c r="N2003" s="296"/>
      <c r="O2003" s="296"/>
      <c r="P2003" s="296"/>
      <c r="Q2003" s="296"/>
      <c r="AA2003" s="286"/>
      <c r="AB2003" s="286"/>
      <c r="AC2003" s="289"/>
      <c r="AH2003" s="281"/>
      <c r="AI2003" s="281"/>
      <c r="AJ2003" s="281"/>
      <c r="AK2003" s="281"/>
      <c r="AL2003" s="281"/>
      <c r="AN2003" s="113"/>
      <c r="AO2003" s="113"/>
      <c r="AP2003" s="113"/>
      <c r="AQ2003" s="113"/>
      <c r="AR2003" s="113"/>
    </row>
    <row r="2004" spans="10:44">
      <c r="J2004" s="269"/>
      <c r="L2004" s="296"/>
      <c r="M2004" s="296"/>
      <c r="N2004" s="296"/>
      <c r="O2004" s="296"/>
      <c r="P2004" s="296"/>
      <c r="Q2004" s="296"/>
      <c r="AA2004" s="286"/>
      <c r="AB2004" s="286"/>
      <c r="AC2004" s="289"/>
      <c r="AH2004" s="281"/>
      <c r="AI2004" s="281"/>
      <c r="AJ2004" s="281"/>
      <c r="AK2004" s="281"/>
      <c r="AL2004" s="281"/>
      <c r="AN2004" s="113"/>
      <c r="AO2004" s="113"/>
      <c r="AP2004" s="113"/>
      <c r="AQ2004" s="113"/>
      <c r="AR2004" s="113"/>
    </row>
    <row r="2005" spans="10:44">
      <c r="J2005" s="269"/>
      <c r="L2005" s="296"/>
      <c r="M2005" s="296"/>
      <c r="N2005" s="296"/>
      <c r="O2005" s="296"/>
      <c r="P2005" s="296"/>
      <c r="Q2005" s="296"/>
      <c r="AA2005" s="286"/>
      <c r="AB2005" s="286"/>
      <c r="AC2005" s="289"/>
      <c r="AH2005" s="281"/>
      <c r="AI2005" s="281"/>
      <c r="AJ2005" s="281"/>
      <c r="AK2005" s="281"/>
      <c r="AL2005" s="281"/>
      <c r="AN2005" s="113"/>
      <c r="AO2005" s="113"/>
      <c r="AP2005" s="113"/>
      <c r="AQ2005" s="113"/>
      <c r="AR2005" s="113"/>
    </row>
    <row r="2006" spans="10:44">
      <c r="J2006" s="269"/>
      <c r="L2006" s="296"/>
      <c r="M2006" s="296"/>
      <c r="N2006" s="296"/>
      <c r="O2006" s="296"/>
      <c r="P2006" s="296"/>
      <c r="Q2006" s="296"/>
      <c r="AA2006" s="286"/>
      <c r="AB2006" s="286"/>
      <c r="AC2006" s="289"/>
      <c r="AH2006" s="281"/>
      <c r="AI2006" s="281"/>
      <c r="AJ2006" s="281"/>
      <c r="AK2006" s="281"/>
      <c r="AL2006" s="281"/>
      <c r="AN2006" s="113"/>
      <c r="AO2006" s="113"/>
      <c r="AP2006" s="113"/>
      <c r="AQ2006" s="113"/>
      <c r="AR2006" s="113"/>
    </row>
    <row r="2007" spans="10:44">
      <c r="J2007" s="269"/>
      <c r="L2007" s="296"/>
      <c r="M2007" s="296"/>
      <c r="N2007" s="296"/>
      <c r="O2007" s="296"/>
      <c r="P2007" s="296"/>
      <c r="Q2007" s="296"/>
      <c r="AA2007" s="286"/>
      <c r="AB2007" s="286"/>
      <c r="AC2007" s="289"/>
      <c r="AH2007" s="281"/>
      <c r="AI2007" s="281"/>
      <c r="AJ2007" s="281"/>
      <c r="AK2007" s="281"/>
      <c r="AL2007" s="281"/>
      <c r="AN2007" s="113"/>
      <c r="AO2007" s="113"/>
      <c r="AP2007" s="113"/>
      <c r="AQ2007" s="113"/>
      <c r="AR2007" s="113"/>
    </row>
    <row r="2008" spans="10:44">
      <c r="J2008" s="269"/>
      <c r="L2008" s="296"/>
      <c r="M2008" s="296"/>
      <c r="N2008" s="296"/>
      <c r="O2008" s="296"/>
      <c r="P2008" s="296"/>
      <c r="Q2008" s="296"/>
      <c r="AA2008" s="286"/>
      <c r="AB2008" s="286"/>
      <c r="AC2008" s="289"/>
      <c r="AH2008" s="281"/>
      <c r="AI2008" s="281"/>
      <c r="AJ2008" s="281"/>
      <c r="AK2008" s="281"/>
      <c r="AL2008" s="281"/>
      <c r="AN2008" s="113"/>
      <c r="AO2008" s="113"/>
      <c r="AP2008" s="113"/>
      <c r="AQ2008" s="113"/>
      <c r="AR2008" s="113"/>
    </row>
    <row r="2009" spans="10:44">
      <c r="J2009" s="269"/>
      <c r="L2009" s="296"/>
      <c r="M2009" s="296"/>
      <c r="N2009" s="296"/>
      <c r="O2009" s="296"/>
      <c r="P2009" s="296"/>
      <c r="Q2009" s="296"/>
      <c r="AA2009" s="286"/>
      <c r="AB2009" s="286"/>
      <c r="AC2009" s="289"/>
      <c r="AH2009" s="281"/>
      <c r="AI2009" s="281"/>
      <c r="AJ2009" s="281"/>
      <c r="AK2009" s="281"/>
      <c r="AL2009" s="281"/>
      <c r="AN2009" s="113"/>
      <c r="AO2009" s="113"/>
      <c r="AP2009" s="113"/>
      <c r="AQ2009" s="113"/>
      <c r="AR2009" s="113"/>
    </row>
    <row r="2010" spans="10:44">
      <c r="J2010" s="269"/>
      <c r="L2010" s="296"/>
      <c r="M2010" s="296"/>
      <c r="N2010" s="296"/>
      <c r="O2010" s="296"/>
      <c r="P2010" s="296"/>
      <c r="Q2010" s="296"/>
      <c r="AA2010" s="286"/>
      <c r="AB2010" s="286"/>
      <c r="AC2010" s="289"/>
      <c r="AH2010" s="281"/>
      <c r="AI2010" s="281"/>
      <c r="AJ2010" s="281"/>
      <c r="AK2010" s="281"/>
      <c r="AL2010" s="281"/>
      <c r="AN2010" s="113"/>
      <c r="AO2010" s="113"/>
      <c r="AP2010" s="113"/>
      <c r="AQ2010" s="113"/>
      <c r="AR2010" s="113"/>
    </row>
    <row r="2011" spans="10:44">
      <c r="J2011" s="269"/>
      <c r="L2011" s="296"/>
      <c r="M2011" s="296"/>
      <c r="N2011" s="296"/>
      <c r="O2011" s="296"/>
      <c r="P2011" s="296"/>
      <c r="Q2011" s="296"/>
      <c r="AA2011" s="286"/>
      <c r="AB2011" s="286"/>
      <c r="AC2011" s="289"/>
      <c r="AH2011" s="281"/>
      <c r="AI2011" s="281"/>
      <c r="AJ2011" s="281"/>
      <c r="AK2011" s="281"/>
      <c r="AL2011" s="281"/>
      <c r="AN2011" s="113"/>
      <c r="AO2011" s="113"/>
      <c r="AP2011" s="113"/>
      <c r="AQ2011" s="113"/>
      <c r="AR2011" s="113"/>
    </row>
    <row r="2012" spans="10:44">
      <c r="J2012" s="269"/>
      <c r="L2012" s="296"/>
      <c r="M2012" s="296"/>
      <c r="N2012" s="296"/>
      <c r="O2012" s="296"/>
      <c r="P2012" s="296"/>
      <c r="Q2012" s="296"/>
      <c r="AA2012" s="286"/>
      <c r="AB2012" s="286"/>
      <c r="AC2012" s="289"/>
      <c r="AH2012" s="281"/>
      <c r="AI2012" s="281"/>
      <c r="AJ2012" s="281"/>
      <c r="AK2012" s="281"/>
      <c r="AL2012" s="281"/>
      <c r="AN2012" s="113"/>
      <c r="AO2012" s="113"/>
      <c r="AP2012" s="113"/>
      <c r="AQ2012" s="113"/>
      <c r="AR2012" s="113"/>
    </row>
    <row r="2013" spans="10:44">
      <c r="J2013" s="269"/>
      <c r="L2013" s="296"/>
      <c r="M2013" s="296"/>
      <c r="N2013" s="296"/>
      <c r="O2013" s="296"/>
      <c r="P2013" s="296"/>
      <c r="Q2013" s="296"/>
      <c r="AA2013" s="286"/>
      <c r="AB2013" s="286"/>
      <c r="AC2013" s="289"/>
      <c r="AH2013" s="281"/>
      <c r="AI2013" s="281"/>
      <c r="AJ2013" s="281"/>
      <c r="AK2013" s="281"/>
      <c r="AL2013" s="281"/>
      <c r="AN2013" s="113"/>
      <c r="AO2013" s="113"/>
      <c r="AP2013" s="113"/>
      <c r="AQ2013" s="113"/>
      <c r="AR2013" s="113"/>
    </row>
    <row r="2014" spans="10:44">
      <c r="J2014" s="269"/>
      <c r="L2014" s="296"/>
      <c r="M2014" s="296"/>
      <c r="N2014" s="296"/>
      <c r="O2014" s="296"/>
      <c r="P2014" s="296"/>
      <c r="Q2014" s="296"/>
      <c r="AA2014" s="286"/>
      <c r="AB2014" s="286"/>
      <c r="AC2014" s="289"/>
      <c r="AH2014" s="281"/>
      <c r="AI2014" s="281"/>
      <c r="AJ2014" s="281"/>
      <c r="AK2014" s="281"/>
      <c r="AL2014" s="281"/>
      <c r="AN2014" s="113"/>
      <c r="AO2014" s="113"/>
      <c r="AP2014" s="113"/>
      <c r="AQ2014" s="113"/>
      <c r="AR2014" s="113"/>
    </row>
    <row r="2015" spans="10:44">
      <c r="J2015" s="269"/>
      <c r="L2015" s="296"/>
      <c r="M2015" s="296"/>
      <c r="N2015" s="296"/>
      <c r="O2015" s="296"/>
      <c r="P2015" s="296"/>
      <c r="Q2015" s="296"/>
      <c r="AA2015" s="286"/>
      <c r="AB2015" s="286"/>
      <c r="AC2015" s="289"/>
      <c r="AH2015" s="281"/>
      <c r="AI2015" s="281"/>
      <c r="AJ2015" s="281"/>
      <c r="AK2015" s="281"/>
      <c r="AL2015" s="281"/>
      <c r="AN2015" s="113"/>
      <c r="AO2015" s="113"/>
      <c r="AP2015" s="113"/>
      <c r="AQ2015" s="113"/>
      <c r="AR2015" s="113"/>
    </row>
    <row r="2016" spans="10:44">
      <c r="J2016" s="269"/>
      <c r="L2016" s="296"/>
      <c r="M2016" s="296"/>
      <c r="N2016" s="296"/>
      <c r="O2016" s="296"/>
      <c r="P2016" s="296"/>
      <c r="Q2016" s="296"/>
      <c r="AA2016" s="286"/>
      <c r="AB2016" s="286"/>
      <c r="AC2016" s="289"/>
      <c r="AH2016" s="281"/>
      <c r="AI2016" s="281"/>
      <c r="AJ2016" s="281"/>
      <c r="AK2016" s="281"/>
      <c r="AL2016" s="281"/>
      <c r="AN2016" s="113"/>
      <c r="AO2016" s="113"/>
      <c r="AP2016" s="113"/>
      <c r="AQ2016" s="113"/>
      <c r="AR2016" s="113"/>
    </row>
    <row r="2017" spans="10:44">
      <c r="J2017" s="269"/>
      <c r="L2017" s="296"/>
      <c r="M2017" s="296"/>
      <c r="N2017" s="296"/>
      <c r="O2017" s="296"/>
      <c r="P2017" s="296"/>
      <c r="Q2017" s="296"/>
      <c r="AA2017" s="286"/>
      <c r="AB2017" s="286"/>
      <c r="AC2017" s="289"/>
      <c r="AH2017" s="281"/>
      <c r="AI2017" s="281"/>
      <c r="AJ2017" s="281"/>
      <c r="AK2017" s="281"/>
      <c r="AL2017" s="281"/>
      <c r="AN2017" s="113"/>
      <c r="AO2017" s="113"/>
      <c r="AP2017" s="113"/>
      <c r="AQ2017" s="113"/>
      <c r="AR2017" s="113"/>
    </row>
    <row r="2018" spans="10:44">
      <c r="J2018" s="269"/>
      <c r="L2018" s="296"/>
      <c r="M2018" s="296"/>
      <c r="N2018" s="296"/>
      <c r="O2018" s="296"/>
      <c r="P2018" s="296"/>
      <c r="Q2018" s="296"/>
      <c r="AA2018" s="286"/>
      <c r="AB2018" s="286"/>
      <c r="AC2018" s="289"/>
      <c r="AH2018" s="281"/>
      <c r="AI2018" s="281"/>
      <c r="AJ2018" s="281"/>
      <c r="AK2018" s="281"/>
      <c r="AL2018" s="281"/>
      <c r="AN2018" s="113"/>
      <c r="AO2018" s="113"/>
      <c r="AP2018" s="113"/>
      <c r="AQ2018" s="113"/>
      <c r="AR2018" s="113"/>
    </row>
    <row r="2019" spans="10:44">
      <c r="J2019" s="269"/>
      <c r="L2019" s="296"/>
      <c r="M2019" s="296"/>
      <c r="N2019" s="296"/>
      <c r="O2019" s="296"/>
      <c r="P2019" s="296"/>
      <c r="Q2019" s="296"/>
      <c r="AA2019" s="286"/>
      <c r="AB2019" s="286"/>
      <c r="AC2019" s="289"/>
      <c r="AH2019" s="281"/>
      <c r="AI2019" s="281"/>
      <c r="AJ2019" s="281"/>
      <c r="AK2019" s="281"/>
      <c r="AL2019" s="281"/>
      <c r="AN2019" s="113"/>
      <c r="AO2019" s="113"/>
      <c r="AP2019" s="113"/>
      <c r="AQ2019" s="113"/>
      <c r="AR2019" s="113"/>
    </row>
    <row r="2020" spans="10:44">
      <c r="J2020" s="269"/>
      <c r="L2020" s="296"/>
      <c r="M2020" s="296"/>
      <c r="N2020" s="296"/>
      <c r="O2020" s="296"/>
      <c r="P2020" s="296"/>
      <c r="Q2020" s="296"/>
      <c r="AA2020" s="286"/>
      <c r="AB2020" s="286"/>
      <c r="AC2020" s="289"/>
      <c r="AH2020" s="281"/>
      <c r="AI2020" s="281"/>
      <c r="AJ2020" s="281"/>
      <c r="AK2020" s="281"/>
      <c r="AL2020" s="281"/>
      <c r="AN2020" s="113"/>
      <c r="AO2020" s="113"/>
      <c r="AP2020" s="113"/>
      <c r="AQ2020" s="113"/>
      <c r="AR2020" s="113"/>
    </row>
    <row r="2021" spans="10:44">
      <c r="J2021" s="269"/>
      <c r="L2021" s="296"/>
      <c r="M2021" s="296"/>
      <c r="N2021" s="296"/>
      <c r="O2021" s="296"/>
      <c r="P2021" s="296"/>
      <c r="Q2021" s="296"/>
      <c r="AA2021" s="286"/>
      <c r="AB2021" s="286"/>
      <c r="AC2021" s="289"/>
      <c r="AH2021" s="281"/>
      <c r="AI2021" s="281"/>
      <c r="AJ2021" s="281"/>
      <c r="AK2021" s="281"/>
      <c r="AL2021" s="281"/>
      <c r="AN2021" s="113"/>
      <c r="AO2021" s="113"/>
      <c r="AP2021" s="113"/>
      <c r="AQ2021" s="113"/>
      <c r="AR2021" s="113"/>
    </row>
    <row r="2022" spans="10:44">
      <c r="J2022" s="269"/>
      <c r="L2022" s="296"/>
      <c r="M2022" s="296"/>
      <c r="N2022" s="296"/>
      <c r="O2022" s="296"/>
      <c r="P2022" s="296"/>
      <c r="Q2022" s="296"/>
      <c r="AA2022" s="286"/>
      <c r="AB2022" s="286"/>
      <c r="AC2022" s="289"/>
      <c r="AH2022" s="281"/>
      <c r="AI2022" s="281"/>
      <c r="AJ2022" s="281"/>
      <c r="AK2022" s="281"/>
      <c r="AL2022" s="281"/>
      <c r="AN2022" s="113"/>
      <c r="AO2022" s="113"/>
      <c r="AP2022" s="113"/>
      <c r="AQ2022" s="113"/>
      <c r="AR2022" s="113"/>
    </row>
    <row r="2023" spans="10:44">
      <c r="J2023" s="269"/>
      <c r="L2023" s="296"/>
      <c r="M2023" s="296"/>
      <c r="N2023" s="296"/>
      <c r="O2023" s="296"/>
      <c r="P2023" s="296"/>
      <c r="Q2023" s="296"/>
      <c r="AA2023" s="286"/>
      <c r="AB2023" s="286"/>
      <c r="AC2023" s="289"/>
      <c r="AH2023" s="281"/>
      <c r="AI2023" s="281"/>
      <c r="AJ2023" s="281"/>
      <c r="AK2023" s="281"/>
      <c r="AL2023" s="281"/>
      <c r="AN2023" s="113"/>
      <c r="AO2023" s="113"/>
      <c r="AP2023" s="113"/>
      <c r="AQ2023" s="113"/>
      <c r="AR2023" s="113"/>
    </row>
    <row r="2024" spans="10:44">
      <c r="J2024" s="269"/>
      <c r="L2024" s="296"/>
      <c r="M2024" s="296"/>
      <c r="N2024" s="296"/>
      <c r="O2024" s="296"/>
      <c r="P2024" s="296"/>
      <c r="Q2024" s="296"/>
      <c r="AA2024" s="286"/>
      <c r="AB2024" s="286"/>
      <c r="AC2024" s="289"/>
      <c r="AH2024" s="281"/>
      <c r="AI2024" s="281"/>
      <c r="AJ2024" s="281"/>
      <c r="AK2024" s="281"/>
      <c r="AL2024" s="281"/>
      <c r="AN2024" s="113"/>
      <c r="AO2024" s="113"/>
      <c r="AP2024" s="113"/>
      <c r="AQ2024" s="113"/>
      <c r="AR2024" s="113"/>
    </row>
    <row r="2025" spans="10:44">
      <c r="J2025" s="269"/>
      <c r="L2025" s="296"/>
      <c r="M2025" s="296"/>
      <c r="N2025" s="296"/>
      <c r="O2025" s="296"/>
      <c r="P2025" s="296"/>
      <c r="Q2025" s="296"/>
      <c r="AA2025" s="286"/>
      <c r="AB2025" s="286"/>
      <c r="AC2025" s="289"/>
      <c r="AH2025" s="281"/>
      <c r="AI2025" s="281"/>
      <c r="AJ2025" s="281"/>
      <c r="AK2025" s="281"/>
      <c r="AL2025" s="281"/>
      <c r="AN2025" s="113"/>
      <c r="AO2025" s="113"/>
      <c r="AP2025" s="113"/>
      <c r="AQ2025" s="113"/>
      <c r="AR2025" s="113"/>
    </row>
    <row r="2026" spans="10:44">
      <c r="J2026" s="269"/>
      <c r="L2026" s="296"/>
      <c r="M2026" s="296"/>
      <c r="N2026" s="296"/>
      <c r="O2026" s="296"/>
      <c r="P2026" s="296"/>
      <c r="Q2026" s="296"/>
      <c r="AA2026" s="286"/>
      <c r="AB2026" s="286"/>
      <c r="AC2026" s="289"/>
      <c r="AH2026" s="281"/>
      <c r="AI2026" s="281"/>
      <c r="AJ2026" s="281"/>
      <c r="AK2026" s="281"/>
      <c r="AL2026" s="281"/>
      <c r="AN2026" s="113"/>
      <c r="AO2026" s="113"/>
      <c r="AP2026" s="113"/>
      <c r="AQ2026" s="113"/>
      <c r="AR2026" s="113"/>
    </row>
    <row r="2027" spans="10:44">
      <c r="J2027" s="269"/>
      <c r="L2027" s="296"/>
      <c r="M2027" s="296"/>
      <c r="N2027" s="296"/>
      <c r="O2027" s="296"/>
      <c r="P2027" s="296"/>
      <c r="Q2027" s="296"/>
      <c r="AA2027" s="286"/>
      <c r="AB2027" s="286"/>
      <c r="AC2027" s="289"/>
      <c r="AH2027" s="281"/>
      <c r="AI2027" s="281"/>
      <c r="AJ2027" s="281"/>
      <c r="AK2027" s="281"/>
      <c r="AL2027" s="281"/>
      <c r="AN2027" s="113"/>
      <c r="AO2027" s="113"/>
      <c r="AP2027" s="113"/>
      <c r="AQ2027" s="113"/>
      <c r="AR2027" s="113"/>
    </row>
    <row r="2028" spans="10:44">
      <c r="J2028" s="269"/>
      <c r="L2028" s="296"/>
      <c r="M2028" s="296"/>
      <c r="N2028" s="296"/>
      <c r="O2028" s="296"/>
      <c r="P2028" s="296"/>
      <c r="Q2028" s="296"/>
      <c r="AA2028" s="286"/>
      <c r="AB2028" s="286"/>
      <c r="AC2028" s="289"/>
      <c r="AH2028" s="281"/>
      <c r="AI2028" s="281"/>
      <c r="AJ2028" s="281"/>
      <c r="AK2028" s="281"/>
      <c r="AL2028" s="281"/>
      <c r="AN2028" s="113"/>
      <c r="AO2028" s="113"/>
      <c r="AP2028" s="113"/>
      <c r="AQ2028" s="113"/>
      <c r="AR2028" s="113"/>
    </row>
    <row r="2029" spans="10:44">
      <c r="J2029" s="269"/>
      <c r="L2029" s="296"/>
      <c r="M2029" s="296"/>
      <c r="N2029" s="296"/>
      <c r="O2029" s="296"/>
      <c r="P2029" s="296"/>
      <c r="Q2029" s="296"/>
      <c r="AA2029" s="286"/>
      <c r="AB2029" s="286"/>
      <c r="AC2029" s="289"/>
      <c r="AH2029" s="281"/>
      <c r="AI2029" s="281"/>
      <c r="AJ2029" s="281"/>
      <c r="AK2029" s="281"/>
      <c r="AL2029" s="281"/>
      <c r="AN2029" s="113"/>
      <c r="AO2029" s="113"/>
      <c r="AP2029" s="113"/>
      <c r="AQ2029" s="113"/>
      <c r="AR2029" s="113"/>
    </row>
    <row r="2030" spans="10:44">
      <c r="J2030" s="269"/>
      <c r="L2030" s="296"/>
      <c r="M2030" s="296"/>
      <c r="N2030" s="296"/>
      <c r="O2030" s="296"/>
      <c r="P2030" s="296"/>
      <c r="Q2030" s="296"/>
      <c r="AA2030" s="286"/>
      <c r="AB2030" s="286"/>
      <c r="AC2030" s="289"/>
      <c r="AH2030" s="281"/>
      <c r="AI2030" s="281"/>
      <c r="AJ2030" s="281"/>
      <c r="AK2030" s="281"/>
      <c r="AL2030" s="281"/>
      <c r="AN2030" s="113"/>
      <c r="AO2030" s="113"/>
      <c r="AP2030" s="113"/>
      <c r="AQ2030" s="113"/>
      <c r="AR2030" s="113"/>
    </row>
    <row r="2031" spans="10:44">
      <c r="J2031" s="269"/>
      <c r="L2031" s="296"/>
      <c r="M2031" s="296"/>
      <c r="N2031" s="296"/>
      <c r="O2031" s="296"/>
      <c r="P2031" s="296"/>
      <c r="Q2031" s="296"/>
      <c r="AA2031" s="286"/>
      <c r="AB2031" s="286"/>
      <c r="AC2031" s="289"/>
      <c r="AH2031" s="281"/>
      <c r="AI2031" s="281"/>
      <c r="AJ2031" s="281"/>
      <c r="AK2031" s="281"/>
      <c r="AL2031" s="281"/>
      <c r="AN2031" s="113"/>
      <c r="AO2031" s="113"/>
      <c r="AP2031" s="113"/>
      <c r="AQ2031" s="113"/>
      <c r="AR2031" s="113"/>
    </row>
    <row r="2032" spans="10:44">
      <c r="J2032" s="269"/>
      <c r="L2032" s="296"/>
      <c r="M2032" s="296"/>
      <c r="N2032" s="296"/>
      <c r="O2032" s="296"/>
      <c r="P2032" s="296"/>
      <c r="Q2032" s="296"/>
      <c r="AA2032" s="286"/>
      <c r="AB2032" s="286"/>
      <c r="AC2032" s="289"/>
      <c r="AH2032" s="281"/>
      <c r="AI2032" s="281"/>
      <c r="AJ2032" s="281"/>
      <c r="AK2032" s="281"/>
      <c r="AL2032" s="281"/>
      <c r="AN2032" s="113"/>
      <c r="AO2032" s="113"/>
      <c r="AP2032" s="113"/>
      <c r="AQ2032" s="113"/>
      <c r="AR2032" s="113"/>
    </row>
    <row r="2033" spans="10:44">
      <c r="J2033" s="269"/>
      <c r="L2033" s="296"/>
      <c r="M2033" s="296"/>
      <c r="N2033" s="296"/>
      <c r="O2033" s="296"/>
      <c r="P2033" s="296"/>
      <c r="Q2033" s="296"/>
      <c r="AA2033" s="286"/>
      <c r="AB2033" s="286"/>
      <c r="AC2033" s="289"/>
      <c r="AH2033" s="281"/>
      <c r="AI2033" s="281"/>
      <c r="AJ2033" s="281"/>
      <c r="AK2033" s="281"/>
      <c r="AL2033" s="281"/>
      <c r="AN2033" s="113"/>
      <c r="AO2033" s="113"/>
      <c r="AP2033" s="113"/>
      <c r="AQ2033" s="113"/>
      <c r="AR2033" s="113"/>
    </row>
    <row r="2034" spans="10:44">
      <c r="J2034" s="269"/>
      <c r="L2034" s="296"/>
      <c r="M2034" s="296"/>
      <c r="N2034" s="296"/>
      <c r="O2034" s="296"/>
      <c r="P2034" s="296"/>
      <c r="Q2034" s="296"/>
      <c r="AA2034" s="286"/>
      <c r="AB2034" s="286"/>
      <c r="AC2034" s="289"/>
      <c r="AH2034" s="281"/>
      <c r="AI2034" s="281"/>
      <c r="AJ2034" s="281"/>
      <c r="AK2034" s="281"/>
      <c r="AL2034" s="281"/>
      <c r="AN2034" s="113"/>
      <c r="AO2034" s="113"/>
      <c r="AP2034" s="113"/>
      <c r="AQ2034" s="113"/>
      <c r="AR2034" s="113"/>
    </row>
    <row r="2035" spans="10:44">
      <c r="J2035" s="269"/>
      <c r="L2035" s="296"/>
      <c r="M2035" s="296"/>
      <c r="N2035" s="296"/>
      <c r="O2035" s="296"/>
      <c r="P2035" s="296"/>
      <c r="Q2035" s="296"/>
      <c r="AA2035" s="286"/>
      <c r="AB2035" s="286"/>
      <c r="AC2035" s="289"/>
      <c r="AH2035" s="281"/>
      <c r="AI2035" s="281"/>
      <c r="AJ2035" s="281"/>
      <c r="AK2035" s="281"/>
      <c r="AL2035" s="281"/>
      <c r="AN2035" s="113"/>
      <c r="AO2035" s="113"/>
      <c r="AP2035" s="113"/>
      <c r="AQ2035" s="113"/>
      <c r="AR2035" s="113"/>
    </row>
    <row r="2036" spans="10:44">
      <c r="J2036" s="269"/>
      <c r="L2036" s="296"/>
      <c r="M2036" s="296"/>
      <c r="N2036" s="296"/>
      <c r="O2036" s="296"/>
      <c r="P2036" s="296"/>
      <c r="Q2036" s="296"/>
      <c r="AA2036" s="286"/>
      <c r="AB2036" s="286"/>
      <c r="AC2036" s="289"/>
      <c r="AH2036" s="281"/>
      <c r="AI2036" s="281"/>
      <c r="AJ2036" s="281"/>
      <c r="AK2036" s="281"/>
      <c r="AL2036" s="281"/>
      <c r="AN2036" s="113"/>
      <c r="AO2036" s="113"/>
      <c r="AP2036" s="113"/>
      <c r="AQ2036" s="113"/>
      <c r="AR2036" s="113"/>
    </row>
    <row r="2037" spans="10:44">
      <c r="J2037" s="269"/>
      <c r="L2037" s="296"/>
      <c r="M2037" s="296"/>
      <c r="N2037" s="296"/>
      <c r="O2037" s="296"/>
      <c r="P2037" s="296"/>
      <c r="Q2037" s="296"/>
      <c r="AA2037" s="286"/>
      <c r="AB2037" s="286"/>
      <c r="AC2037" s="289"/>
      <c r="AH2037" s="281"/>
      <c r="AI2037" s="281"/>
      <c r="AJ2037" s="281"/>
      <c r="AK2037" s="281"/>
      <c r="AL2037" s="281"/>
      <c r="AN2037" s="113"/>
      <c r="AO2037" s="113"/>
      <c r="AP2037" s="113"/>
      <c r="AQ2037" s="113"/>
      <c r="AR2037" s="113"/>
    </row>
    <row r="2038" spans="10:44">
      <c r="J2038" s="269"/>
      <c r="L2038" s="296"/>
      <c r="M2038" s="296"/>
      <c r="N2038" s="296"/>
      <c r="O2038" s="296"/>
      <c r="P2038" s="296"/>
      <c r="Q2038" s="296"/>
      <c r="AA2038" s="286"/>
      <c r="AB2038" s="286"/>
      <c r="AC2038" s="289"/>
      <c r="AH2038" s="281"/>
      <c r="AI2038" s="281"/>
      <c r="AJ2038" s="281"/>
      <c r="AK2038" s="281"/>
      <c r="AL2038" s="281"/>
      <c r="AN2038" s="113"/>
      <c r="AO2038" s="113"/>
      <c r="AP2038" s="113"/>
      <c r="AQ2038" s="113"/>
      <c r="AR2038" s="113"/>
    </row>
    <row r="2039" spans="10:44">
      <c r="J2039" s="269"/>
      <c r="L2039" s="296"/>
      <c r="M2039" s="296"/>
      <c r="N2039" s="296"/>
      <c r="O2039" s="296"/>
      <c r="P2039" s="296"/>
      <c r="Q2039" s="296"/>
      <c r="AA2039" s="286"/>
      <c r="AB2039" s="286"/>
      <c r="AC2039" s="289"/>
      <c r="AH2039" s="281"/>
      <c r="AI2039" s="281"/>
      <c r="AJ2039" s="281"/>
      <c r="AK2039" s="281"/>
      <c r="AL2039" s="281"/>
      <c r="AN2039" s="113"/>
      <c r="AO2039" s="113"/>
      <c r="AP2039" s="113"/>
      <c r="AQ2039" s="113"/>
      <c r="AR2039" s="113"/>
    </row>
    <row r="2040" spans="10:44">
      <c r="J2040" s="269"/>
      <c r="L2040" s="296"/>
      <c r="M2040" s="296"/>
      <c r="N2040" s="296"/>
      <c r="O2040" s="296"/>
      <c r="P2040" s="296"/>
      <c r="Q2040" s="296"/>
      <c r="AA2040" s="286"/>
      <c r="AB2040" s="286"/>
      <c r="AC2040" s="289"/>
      <c r="AH2040" s="281"/>
      <c r="AI2040" s="281"/>
      <c r="AJ2040" s="281"/>
      <c r="AK2040" s="281"/>
      <c r="AL2040" s="281"/>
      <c r="AN2040" s="113"/>
      <c r="AO2040" s="113"/>
      <c r="AP2040" s="113"/>
      <c r="AQ2040" s="113"/>
      <c r="AR2040" s="113"/>
    </row>
    <row r="2041" spans="10:44">
      <c r="J2041" s="269"/>
      <c r="L2041" s="296"/>
      <c r="M2041" s="296"/>
      <c r="N2041" s="296"/>
      <c r="O2041" s="296"/>
      <c r="P2041" s="296"/>
      <c r="Q2041" s="296"/>
      <c r="AA2041" s="286"/>
      <c r="AB2041" s="286"/>
      <c r="AC2041" s="289"/>
      <c r="AH2041" s="281"/>
      <c r="AI2041" s="281"/>
      <c r="AJ2041" s="281"/>
      <c r="AK2041" s="281"/>
      <c r="AL2041" s="281"/>
      <c r="AN2041" s="113"/>
      <c r="AO2041" s="113"/>
      <c r="AP2041" s="113"/>
      <c r="AQ2041" s="113"/>
      <c r="AR2041" s="113"/>
    </row>
    <row r="2042" spans="10:44">
      <c r="J2042" s="269"/>
      <c r="L2042" s="296"/>
      <c r="M2042" s="296"/>
      <c r="N2042" s="296"/>
      <c r="O2042" s="296"/>
      <c r="P2042" s="296"/>
      <c r="Q2042" s="296"/>
      <c r="AA2042" s="286"/>
      <c r="AB2042" s="286"/>
      <c r="AC2042" s="289"/>
      <c r="AH2042" s="281"/>
      <c r="AI2042" s="281"/>
      <c r="AJ2042" s="281"/>
      <c r="AK2042" s="281"/>
      <c r="AL2042" s="281"/>
      <c r="AN2042" s="113"/>
      <c r="AO2042" s="113"/>
      <c r="AP2042" s="113"/>
      <c r="AQ2042" s="113"/>
      <c r="AR2042" s="113"/>
    </row>
    <row r="2043" spans="10:44">
      <c r="J2043" s="269"/>
      <c r="L2043" s="296"/>
      <c r="M2043" s="296"/>
      <c r="N2043" s="296"/>
      <c r="O2043" s="296"/>
      <c r="P2043" s="296"/>
      <c r="Q2043" s="296"/>
      <c r="AA2043" s="286"/>
      <c r="AB2043" s="286"/>
      <c r="AC2043" s="289"/>
      <c r="AH2043" s="281"/>
      <c r="AI2043" s="281"/>
      <c r="AJ2043" s="281"/>
      <c r="AK2043" s="281"/>
      <c r="AL2043" s="281"/>
      <c r="AN2043" s="113"/>
      <c r="AO2043" s="113"/>
      <c r="AP2043" s="113"/>
      <c r="AQ2043" s="113"/>
      <c r="AR2043" s="113"/>
    </row>
    <row r="2044" spans="10:44">
      <c r="J2044" s="269"/>
      <c r="L2044" s="296"/>
      <c r="M2044" s="296"/>
      <c r="N2044" s="296"/>
      <c r="O2044" s="296"/>
      <c r="P2044" s="296"/>
      <c r="Q2044" s="296"/>
      <c r="AA2044" s="286"/>
      <c r="AB2044" s="286"/>
      <c r="AC2044" s="289"/>
      <c r="AH2044" s="281"/>
      <c r="AI2044" s="281"/>
      <c r="AJ2044" s="281"/>
      <c r="AK2044" s="281"/>
      <c r="AL2044" s="281"/>
      <c r="AN2044" s="113"/>
      <c r="AO2044" s="113"/>
      <c r="AP2044" s="113"/>
      <c r="AQ2044" s="113"/>
      <c r="AR2044" s="113"/>
    </row>
    <row r="2045" spans="10:44">
      <c r="J2045" s="269"/>
      <c r="L2045" s="296"/>
      <c r="M2045" s="296"/>
      <c r="N2045" s="296"/>
      <c r="O2045" s="296"/>
      <c r="P2045" s="296"/>
      <c r="Q2045" s="296"/>
      <c r="AA2045" s="286"/>
      <c r="AB2045" s="286"/>
      <c r="AC2045" s="289"/>
      <c r="AH2045" s="281"/>
      <c r="AI2045" s="281"/>
      <c r="AJ2045" s="281"/>
      <c r="AK2045" s="281"/>
      <c r="AL2045" s="281"/>
      <c r="AN2045" s="113"/>
      <c r="AO2045" s="113"/>
      <c r="AP2045" s="113"/>
      <c r="AQ2045" s="113"/>
      <c r="AR2045" s="113"/>
    </row>
    <row r="2046" spans="10:44">
      <c r="J2046" s="269"/>
      <c r="L2046" s="296"/>
      <c r="M2046" s="296"/>
      <c r="N2046" s="296"/>
      <c r="O2046" s="296"/>
      <c r="P2046" s="296"/>
      <c r="Q2046" s="296"/>
      <c r="AA2046" s="286"/>
      <c r="AB2046" s="286"/>
      <c r="AC2046" s="289"/>
      <c r="AH2046" s="281"/>
      <c r="AI2046" s="281"/>
      <c r="AJ2046" s="281"/>
      <c r="AK2046" s="281"/>
      <c r="AL2046" s="281"/>
      <c r="AN2046" s="113"/>
      <c r="AO2046" s="113"/>
      <c r="AP2046" s="113"/>
      <c r="AQ2046" s="113"/>
      <c r="AR2046" s="113"/>
    </row>
    <row r="2047" spans="10:44">
      <c r="J2047" s="269"/>
      <c r="L2047" s="296"/>
      <c r="M2047" s="296"/>
      <c r="N2047" s="296"/>
      <c r="O2047" s="296"/>
      <c r="P2047" s="296"/>
      <c r="Q2047" s="296"/>
      <c r="AA2047" s="286"/>
      <c r="AB2047" s="286"/>
      <c r="AC2047" s="289"/>
      <c r="AH2047" s="281"/>
      <c r="AI2047" s="281"/>
      <c r="AJ2047" s="281"/>
      <c r="AK2047" s="281"/>
      <c r="AL2047" s="281"/>
      <c r="AN2047" s="113"/>
      <c r="AO2047" s="113"/>
      <c r="AP2047" s="113"/>
      <c r="AQ2047" s="113"/>
      <c r="AR2047" s="113"/>
    </row>
    <row r="2048" spans="10:44">
      <c r="J2048" s="269"/>
      <c r="L2048" s="296"/>
      <c r="M2048" s="296"/>
      <c r="N2048" s="296"/>
      <c r="O2048" s="296"/>
      <c r="P2048" s="296"/>
      <c r="Q2048" s="296"/>
      <c r="AA2048" s="286"/>
      <c r="AB2048" s="286"/>
      <c r="AC2048" s="289"/>
      <c r="AH2048" s="281"/>
      <c r="AI2048" s="281"/>
      <c r="AJ2048" s="281"/>
      <c r="AK2048" s="281"/>
      <c r="AL2048" s="281"/>
      <c r="AN2048" s="113"/>
      <c r="AO2048" s="113"/>
      <c r="AP2048" s="113"/>
      <c r="AQ2048" s="113"/>
      <c r="AR2048" s="113"/>
    </row>
    <row r="2049" spans="10:44">
      <c r="J2049" s="269"/>
      <c r="L2049" s="296"/>
      <c r="M2049" s="296"/>
      <c r="N2049" s="296"/>
      <c r="O2049" s="296"/>
      <c r="P2049" s="296"/>
      <c r="Q2049" s="296"/>
      <c r="AA2049" s="286"/>
      <c r="AB2049" s="286"/>
      <c r="AC2049" s="289"/>
      <c r="AH2049" s="281"/>
      <c r="AI2049" s="281"/>
      <c r="AJ2049" s="281"/>
      <c r="AK2049" s="281"/>
      <c r="AL2049" s="281"/>
      <c r="AN2049" s="113"/>
      <c r="AO2049" s="113"/>
      <c r="AP2049" s="113"/>
      <c r="AQ2049" s="113"/>
      <c r="AR2049" s="113"/>
    </row>
    <row r="2050" spans="10:44">
      <c r="J2050" s="269"/>
      <c r="L2050" s="296"/>
      <c r="M2050" s="296"/>
      <c r="N2050" s="296"/>
      <c r="O2050" s="296"/>
      <c r="P2050" s="296"/>
      <c r="Q2050" s="296"/>
      <c r="AA2050" s="286"/>
      <c r="AB2050" s="286"/>
      <c r="AC2050" s="289"/>
      <c r="AH2050" s="281"/>
      <c r="AI2050" s="281"/>
      <c r="AJ2050" s="281"/>
      <c r="AK2050" s="281"/>
      <c r="AL2050" s="281"/>
      <c r="AN2050" s="113"/>
      <c r="AO2050" s="113"/>
      <c r="AP2050" s="113"/>
      <c r="AQ2050" s="113"/>
      <c r="AR2050" s="113"/>
    </row>
    <row r="2051" spans="10:44">
      <c r="J2051" s="269"/>
      <c r="L2051" s="296"/>
      <c r="M2051" s="296"/>
      <c r="N2051" s="296"/>
      <c r="O2051" s="296"/>
      <c r="P2051" s="296"/>
      <c r="Q2051" s="296"/>
      <c r="AA2051" s="286"/>
      <c r="AB2051" s="286"/>
      <c r="AC2051" s="289"/>
      <c r="AH2051" s="281"/>
      <c r="AI2051" s="281"/>
      <c r="AJ2051" s="281"/>
      <c r="AK2051" s="281"/>
      <c r="AL2051" s="281"/>
      <c r="AN2051" s="113"/>
      <c r="AO2051" s="113"/>
      <c r="AP2051" s="113"/>
      <c r="AQ2051" s="113"/>
      <c r="AR2051" s="113"/>
    </row>
    <row r="2052" spans="10:44">
      <c r="J2052" s="269"/>
      <c r="L2052" s="296"/>
      <c r="M2052" s="296"/>
      <c r="N2052" s="296"/>
      <c r="O2052" s="296"/>
      <c r="P2052" s="296"/>
      <c r="Q2052" s="296"/>
      <c r="AA2052" s="286"/>
      <c r="AB2052" s="286"/>
      <c r="AC2052" s="289"/>
      <c r="AH2052" s="281"/>
      <c r="AI2052" s="281"/>
      <c r="AJ2052" s="281"/>
      <c r="AK2052" s="281"/>
      <c r="AL2052" s="281"/>
      <c r="AN2052" s="113"/>
      <c r="AO2052" s="113"/>
      <c r="AP2052" s="113"/>
      <c r="AQ2052" s="113"/>
      <c r="AR2052" s="113"/>
    </row>
    <row r="2053" spans="10:44">
      <c r="J2053" s="269"/>
      <c r="L2053" s="296"/>
      <c r="M2053" s="296"/>
      <c r="N2053" s="296"/>
      <c r="O2053" s="296"/>
      <c r="P2053" s="296"/>
      <c r="Q2053" s="296"/>
      <c r="AA2053" s="286"/>
      <c r="AB2053" s="286"/>
      <c r="AC2053" s="289"/>
      <c r="AH2053" s="281"/>
      <c r="AI2053" s="281"/>
      <c r="AJ2053" s="281"/>
      <c r="AK2053" s="281"/>
      <c r="AL2053" s="281"/>
      <c r="AN2053" s="113"/>
      <c r="AO2053" s="113"/>
      <c r="AP2053" s="113"/>
      <c r="AQ2053" s="113"/>
      <c r="AR2053" s="113"/>
    </row>
    <row r="2054" spans="10:44">
      <c r="J2054" s="269"/>
      <c r="L2054" s="296"/>
      <c r="M2054" s="296"/>
      <c r="N2054" s="296"/>
      <c r="O2054" s="296"/>
      <c r="P2054" s="296"/>
      <c r="Q2054" s="296"/>
      <c r="AA2054" s="286"/>
      <c r="AB2054" s="286"/>
      <c r="AC2054" s="289"/>
      <c r="AH2054" s="281"/>
      <c r="AI2054" s="281"/>
      <c r="AJ2054" s="281"/>
      <c r="AK2054" s="281"/>
      <c r="AL2054" s="281"/>
      <c r="AN2054" s="113"/>
      <c r="AO2054" s="113"/>
      <c r="AP2054" s="113"/>
      <c r="AQ2054" s="113"/>
      <c r="AR2054" s="113"/>
    </row>
    <row r="2055" spans="10:44">
      <c r="J2055" s="269"/>
      <c r="L2055" s="296"/>
      <c r="M2055" s="296"/>
      <c r="N2055" s="296"/>
      <c r="O2055" s="296"/>
      <c r="P2055" s="296"/>
      <c r="Q2055" s="296"/>
      <c r="AA2055" s="286"/>
      <c r="AB2055" s="286"/>
      <c r="AC2055" s="289"/>
      <c r="AH2055" s="281"/>
      <c r="AI2055" s="281"/>
      <c r="AJ2055" s="281"/>
      <c r="AK2055" s="281"/>
      <c r="AL2055" s="281"/>
      <c r="AN2055" s="113"/>
      <c r="AO2055" s="113"/>
      <c r="AP2055" s="113"/>
      <c r="AQ2055" s="113"/>
      <c r="AR2055" s="113"/>
    </row>
    <row r="2056" spans="10:44">
      <c r="J2056" s="269"/>
      <c r="L2056" s="296"/>
      <c r="M2056" s="296"/>
      <c r="N2056" s="296"/>
      <c r="O2056" s="296"/>
      <c r="P2056" s="296"/>
      <c r="Q2056" s="296"/>
      <c r="AA2056" s="286"/>
      <c r="AB2056" s="286"/>
      <c r="AC2056" s="289"/>
      <c r="AH2056" s="281"/>
      <c r="AI2056" s="281"/>
      <c r="AJ2056" s="281"/>
      <c r="AK2056" s="281"/>
      <c r="AL2056" s="281"/>
      <c r="AN2056" s="113"/>
      <c r="AO2056" s="113"/>
      <c r="AP2056" s="113"/>
      <c r="AQ2056" s="113"/>
      <c r="AR2056" s="113"/>
    </row>
    <row r="2057" spans="10:44">
      <c r="J2057" s="269"/>
      <c r="L2057" s="296"/>
      <c r="M2057" s="296"/>
      <c r="N2057" s="296"/>
      <c r="O2057" s="296"/>
      <c r="P2057" s="296"/>
      <c r="Q2057" s="296"/>
      <c r="AA2057" s="286"/>
      <c r="AB2057" s="286"/>
      <c r="AC2057" s="289"/>
      <c r="AH2057" s="281"/>
      <c r="AI2057" s="281"/>
      <c r="AJ2057" s="281"/>
      <c r="AK2057" s="281"/>
      <c r="AL2057" s="281"/>
      <c r="AN2057" s="113"/>
      <c r="AO2057" s="113"/>
      <c r="AP2057" s="113"/>
      <c r="AQ2057" s="113"/>
      <c r="AR2057" s="113"/>
    </row>
    <row r="2058" spans="10:44">
      <c r="J2058" s="269"/>
      <c r="L2058" s="296"/>
      <c r="M2058" s="296"/>
      <c r="N2058" s="296"/>
      <c r="O2058" s="296"/>
      <c r="P2058" s="296"/>
      <c r="Q2058" s="296"/>
      <c r="AA2058" s="286"/>
      <c r="AB2058" s="286"/>
      <c r="AC2058" s="289"/>
      <c r="AH2058" s="281"/>
      <c r="AI2058" s="281"/>
      <c r="AJ2058" s="281"/>
      <c r="AK2058" s="281"/>
      <c r="AL2058" s="281"/>
      <c r="AN2058" s="113"/>
      <c r="AO2058" s="113"/>
      <c r="AP2058" s="113"/>
      <c r="AQ2058" s="113"/>
      <c r="AR2058" s="113"/>
    </row>
    <row r="2059" spans="10:44">
      <c r="J2059" s="269"/>
      <c r="L2059" s="296"/>
      <c r="M2059" s="296"/>
      <c r="N2059" s="296"/>
      <c r="O2059" s="296"/>
      <c r="P2059" s="296"/>
      <c r="Q2059" s="296"/>
      <c r="AA2059" s="286"/>
      <c r="AB2059" s="286"/>
      <c r="AC2059" s="289"/>
      <c r="AH2059" s="281"/>
      <c r="AI2059" s="281"/>
      <c r="AJ2059" s="281"/>
      <c r="AK2059" s="281"/>
      <c r="AL2059" s="281"/>
      <c r="AN2059" s="113"/>
      <c r="AO2059" s="113"/>
      <c r="AP2059" s="113"/>
      <c r="AQ2059" s="113"/>
      <c r="AR2059" s="113"/>
    </row>
    <row r="2060" spans="10:44">
      <c r="J2060" s="269"/>
      <c r="L2060" s="296"/>
      <c r="M2060" s="296"/>
      <c r="N2060" s="296"/>
      <c r="O2060" s="296"/>
      <c r="P2060" s="296"/>
      <c r="Q2060" s="296"/>
      <c r="AA2060" s="286"/>
      <c r="AB2060" s="286"/>
      <c r="AC2060" s="289"/>
      <c r="AH2060" s="281"/>
      <c r="AI2060" s="281"/>
      <c r="AJ2060" s="281"/>
      <c r="AK2060" s="281"/>
      <c r="AL2060" s="281"/>
      <c r="AN2060" s="113"/>
      <c r="AO2060" s="113"/>
      <c r="AP2060" s="113"/>
      <c r="AQ2060" s="113"/>
      <c r="AR2060" s="113"/>
    </row>
    <row r="2061" spans="10:44">
      <c r="J2061" s="269"/>
      <c r="L2061" s="296"/>
      <c r="M2061" s="296"/>
      <c r="N2061" s="296"/>
      <c r="O2061" s="296"/>
      <c r="P2061" s="296"/>
      <c r="Q2061" s="296"/>
      <c r="AA2061" s="286"/>
      <c r="AB2061" s="286"/>
      <c r="AC2061" s="289"/>
      <c r="AH2061" s="281"/>
      <c r="AI2061" s="281"/>
      <c r="AJ2061" s="281"/>
      <c r="AK2061" s="281"/>
      <c r="AL2061" s="281"/>
      <c r="AN2061" s="113"/>
      <c r="AO2061" s="113"/>
      <c r="AP2061" s="113"/>
      <c r="AQ2061" s="113"/>
      <c r="AR2061" s="113"/>
    </row>
    <row r="2062" spans="10:44">
      <c r="J2062" s="269"/>
      <c r="L2062" s="296"/>
      <c r="M2062" s="296"/>
      <c r="N2062" s="296"/>
      <c r="O2062" s="296"/>
      <c r="P2062" s="296"/>
      <c r="Q2062" s="296"/>
      <c r="AA2062" s="286"/>
      <c r="AB2062" s="286"/>
      <c r="AC2062" s="289"/>
      <c r="AH2062" s="281"/>
      <c r="AI2062" s="281"/>
      <c r="AJ2062" s="281"/>
      <c r="AK2062" s="281"/>
      <c r="AL2062" s="281"/>
      <c r="AN2062" s="113"/>
      <c r="AO2062" s="113"/>
      <c r="AP2062" s="113"/>
      <c r="AQ2062" s="113"/>
      <c r="AR2062" s="113"/>
    </row>
    <row r="2063" spans="10:44">
      <c r="J2063" s="269"/>
      <c r="L2063" s="296"/>
      <c r="M2063" s="296"/>
      <c r="N2063" s="296"/>
      <c r="O2063" s="296"/>
      <c r="P2063" s="296"/>
      <c r="Q2063" s="296"/>
      <c r="AA2063" s="286"/>
      <c r="AB2063" s="286"/>
      <c r="AC2063" s="289"/>
      <c r="AH2063" s="281"/>
      <c r="AI2063" s="281"/>
      <c r="AJ2063" s="281"/>
      <c r="AK2063" s="281"/>
      <c r="AL2063" s="281"/>
      <c r="AN2063" s="113"/>
      <c r="AO2063" s="113"/>
      <c r="AP2063" s="113"/>
      <c r="AQ2063" s="113"/>
      <c r="AR2063" s="113"/>
    </row>
    <row r="2064" spans="10:44">
      <c r="J2064" s="269"/>
      <c r="L2064" s="296"/>
      <c r="M2064" s="296"/>
      <c r="N2064" s="296"/>
      <c r="O2064" s="296"/>
      <c r="P2064" s="296"/>
      <c r="Q2064" s="296"/>
      <c r="AA2064" s="286"/>
      <c r="AB2064" s="286"/>
      <c r="AC2064" s="289"/>
      <c r="AH2064" s="281"/>
      <c r="AI2064" s="281"/>
      <c r="AJ2064" s="281"/>
      <c r="AK2064" s="281"/>
      <c r="AL2064" s="281"/>
      <c r="AN2064" s="113"/>
      <c r="AO2064" s="113"/>
      <c r="AP2064" s="113"/>
      <c r="AQ2064" s="113"/>
      <c r="AR2064" s="113"/>
    </row>
    <row r="2065" spans="10:44">
      <c r="J2065" s="269"/>
      <c r="L2065" s="296"/>
      <c r="M2065" s="296"/>
      <c r="N2065" s="296"/>
      <c r="O2065" s="296"/>
      <c r="P2065" s="296"/>
      <c r="Q2065" s="296"/>
      <c r="AA2065" s="286"/>
      <c r="AB2065" s="286"/>
      <c r="AC2065" s="289"/>
      <c r="AH2065" s="281"/>
      <c r="AI2065" s="281"/>
      <c r="AJ2065" s="281"/>
      <c r="AK2065" s="281"/>
      <c r="AL2065" s="281"/>
      <c r="AN2065" s="113"/>
      <c r="AO2065" s="113"/>
      <c r="AP2065" s="113"/>
      <c r="AQ2065" s="113"/>
      <c r="AR2065" s="113"/>
    </row>
    <row r="2066" spans="10:44">
      <c r="J2066" s="269"/>
      <c r="L2066" s="296"/>
      <c r="M2066" s="296"/>
      <c r="N2066" s="296"/>
      <c r="O2066" s="296"/>
      <c r="P2066" s="296"/>
      <c r="Q2066" s="296"/>
      <c r="AA2066" s="286"/>
      <c r="AB2066" s="286"/>
      <c r="AC2066" s="289"/>
      <c r="AH2066" s="281"/>
      <c r="AI2066" s="281"/>
      <c r="AJ2066" s="281"/>
      <c r="AK2066" s="281"/>
      <c r="AL2066" s="281"/>
      <c r="AN2066" s="113"/>
      <c r="AO2066" s="113"/>
      <c r="AP2066" s="113"/>
      <c r="AQ2066" s="113"/>
      <c r="AR2066" s="113"/>
    </row>
    <row r="2067" spans="10:44">
      <c r="J2067" s="269"/>
      <c r="L2067" s="296"/>
      <c r="M2067" s="296"/>
      <c r="N2067" s="296"/>
      <c r="O2067" s="296"/>
      <c r="P2067" s="296"/>
      <c r="Q2067" s="296"/>
      <c r="AA2067" s="286"/>
      <c r="AB2067" s="286"/>
      <c r="AC2067" s="289"/>
      <c r="AH2067" s="281"/>
      <c r="AI2067" s="281"/>
      <c r="AJ2067" s="281"/>
      <c r="AK2067" s="281"/>
      <c r="AL2067" s="281"/>
      <c r="AN2067" s="113"/>
      <c r="AO2067" s="113"/>
      <c r="AP2067" s="113"/>
      <c r="AQ2067" s="113"/>
      <c r="AR2067" s="113"/>
    </row>
    <row r="2068" spans="10:44">
      <c r="J2068" s="269"/>
      <c r="L2068" s="296"/>
      <c r="M2068" s="296"/>
      <c r="N2068" s="296"/>
      <c r="O2068" s="296"/>
      <c r="P2068" s="296"/>
      <c r="Q2068" s="296"/>
      <c r="AA2068" s="286"/>
      <c r="AB2068" s="286"/>
      <c r="AC2068" s="289"/>
      <c r="AH2068" s="281"/>
      <c r="AI2068" s="281"/>
      <c r="AJ2068" s="281"/>
      <c r="AK2068" s="281"/>
      <c r="AL2068" s="281"/>
      <c r="AN2068" s="113"/>
      <c r="AO2068" s="113"/>
      <c r="AP2068" s="113"/>
      <c r="AQ2068" s="113"/>
      <c r="AR2068" s="113"/>
    </row>
    <row r="2069" spans="10:44">
      <c r="J2069" s="269"/>
      <c r="L2069" s="296"/>
      <c r="M2069" s="296"/>
      <c r="N2069" s="296"/>
      <c r="O2069" s="296"/>
      <c r="P2069" s="296"/>
      <c r="Q2069" s="296"/>
      <c r="AA2069" s="286"/>
      <c r="AB2069" s="286"/>
      <c r="AC2069" s="289"/>
      <c r="AH2069" s="281"/>
      <c r="AI2069" s="281"/>
      <c r="AJ2069" s="281"/>
      <c r="AK2069" s="281"/>
      <c r="AL2069" s="281"/>
      <c r="AN2069" s="113"/>
      <c r="AO2069" s="113"/>
      <c r="AP2069" s="113"/>
      <c r="AQ2069" s="113"/>
      <c r="AR2069" s="113"/>
    </row>
    <row r="2070" spans="10:44">
      <c r="J2070" s="269"/>
      <c r="L2070" s="296"/>
      <c r="M2070" s="296"/>
      <c r="N2070" s="296"/>
      <c r="O2070" s="296"/>
      <c r="P2070" s="296"/>
      <c r="Q2070" s="296"/>
      <c r="AA2070" s="286"/>
      <c r="AB2070" s="286"/>
      <c r="AC2070" s="289"/>
      <c r="AH2070" s="281"/>
      <c r="AI2070" s="281"/>
      <c r="AJ2070" s="281"/>
      <c r="AK2070" s="281"/>
      <c r="AL2070" s="281"/>
      <c r="AN2070" s="113"/>
      <c r="AO2070" s="113"/>
      <c r="AP2070" s="113"/>
      <c r="AQ2070" s="113"/>
      <c r="AR2070" s="113"/>
    </row>
    <row r="2071" spans="10:44">
      <c r="J2071" s="269"/>
      <c r="L2071" s="296"/>
      <c r="M2071" s="296"/>
      <c r="N2071" s="296"/>
      <c r="O2071" s="296"/>
      <c r="P2071" s="296"/>
      <c r="Q2071" s="296"/>
      <c r="AA2071" s="286"/>
      <c r="AB2071" s="286"/>
      <c r="AC2071" s="289"/>
      <c r="AH2071" s="281"/>
      <c r="AI2071" s="281"/>
      <c r="AJ2071" s="281"/>
      <c r="AK2071" s="281"/>
      <c r="AL2071" s="281"/>
      <c r="AN2071" s="113"/>
      <c r="AO2071" s="113"/>
      <c r="AP2071" s="113"/>
      <c r="AQ2071" s="113"/>
      <c r="AR2071" s="113"/>
    </row>
    <row r="2072" spans="10:44">
      <c r="J2072" s="269"/>
      <c r="L2072" s="296"/>
      <c r="M2072" s="296"/>
      <c r="N2072" s="296"/>
      <c r="O2072" s="296"/>
      <c r="P2072" s="296"/>
      <c r="Q2072" s="296"/>
      <c r="AA2072" s="286"/>
      <c r="AB2072" s="286"/>
      <c r="AC2072" s="289"/>
      <c r="AH2072" s="281"/>
      <c r="AI2072" s="281"/>
      <c r="AJ2072" s="281"/>
      <c r="AK2072" s="281"/>
      <c r="AL2072" s="281"/>
      <c r="AN2072" s="113"/>
      <c r="AO2072" s="113"/>
      <c r="AP2072" s="113"/>
      <c r="AQ2072" s="113"/>
      <c r="AR2072" s="113"/>
    </row>
    <row r="2073" spans="10:44">
      <c r="J2073" s="269"/>
      <c r="L2073" s="296"/>
      <c r="M2073" s="296"/>
      <c r="N2073" s="296"/>
      <c r="O2073" s="296"/>
      <c r="P2073" s="296"/>
      <c r="Q2073" s="296"/>
      <c r="AA2073" s="286"/>
      <c r="AB2073" s="286"/>
      <c r="AC2073" s="289"/>
      <c r="AH2073" s="281"/>
      <c r="AI2073" s="281"/>
      <c r="AJ2073" s="281"/>
      <c r="AK2073" s="281"/>
      <c r="AL2073" s="281"/>
      <c r="AN2073" s="113"/>
      <c r="AO2073" s="113"/>
      <c r="AP2073" s="113"/>
      <c r="AQ2073" s="113"/>
      <c r="AR2073" s="113"/>
    </row>
    <row r="2074" spans="10:44">
      <c r="J2074" s="269"/>
      <c r="L2074" s="296"/>
      <c r="M2074" s="296"/>
      <c r="N2074" s="296"/>
      <c r="O2074" s="296"/>
      <c r="P2074" s="296"/>
      <c r="Q2074" s="296"/>
      <c r="AA2074" s="286"/>
      <c r="AB2074" s="286"/>
      <c r="AC2074" s="289"/>
      <c r="AH2074" s="281"/>
      <c r="AI2074" s="281"/>
      <c r="AJ2074" s="281"/>
      <c r="AK2074" s="281"/>
      <c r="AL2074" s="281"/>
      <c r="AN2074" s="113"/>
      <c r="AO2074" s="113"/>
      <c r="AP2074" s="113"/>
      <c r="AQ2074" s="113"/>
      <c r="AR2074" s="113"/>
    </row>
    <row r="2075" spans="10:44">
      <c r="J2075" s="269"/>
      <c r="L2075" s="296"/>
      <c r="M2075" s="296"/>
      <c r="N2075" s="296"/>
      <c r="O2075" s="296"/>
      <c r="P2075" s="296"/>
      <c r="Q2075" s="296"/>
      <c r="AA2075" s="286"/>
      <c r="AB2075" s="286"/>
      <c r="AC2075" s="289"/>
      <c r="AH2075" s="281"/>
      <c r="AI2075" s="281"/>
      <c r="AJ2075" s="281"/>
      <c r="AK2075" s="281"/>
      <c r="AL2075" s="281"/>
      <c r="AN2075" s="113"/>
      <c r="AO2075" s="113"/>
      <c r="AP2075" s="113"/>
      <c r="AQ2075" s="113"/>
      <c r="AR2075" s="113"/>
    </row>
    <row r="2076" spans="10:44">
      <c r="J2076" s="269"/>
      <c r="L2076" s="296"/>
      <c r="M2076" s="296"/>
      <c r="N2076" s="296"/>
      <c r="O2076" s="296"/>
      <c r="P2076" s="296"/>
      <c r="Q2076" s="296"/>
      <c r="AA2076" s="286"/>
      <c r="AB2076" s="286"/>
      <c r="AC2076" s="289"/>
      <c r="AH2076" s="281"/>
      <c r="AI2076" s="281"/>
      <c r="AJ2076" s="281"/>
      <c r="AK2076" s="281"/>
      <c r="AL2076" s="281"/>
      <c r="AN2076" s="113"/>
      <c r="AO2076" s="113"/>
      <c r="AP2076" s="113"/>
      <c r="AQ2076" s="113"/>
      <c r="AR2076" s="113"/>
    </row>
    <row r="2077" spans="10:44">
      <c r="J2077" s="269"/>
      <c r="L2077" s="296"/>
      <c r="M2077" s="296"/>
      <c r="N2077" s="296"/>
      <c r="O2077" s="296"/>
      <c r="P2077" s="296"/>
      <c r="Q2077" s="296"/>
      <c r="AA2077" s="286"/>
      <c r="AB2077" s="286"/>
      <c r="AC2077" s="289"/>
      <c r="AH2077" s="281"/>
      <c r="AI2077" s="281"/>
      <c r="AJ2077" s="281"/>
      <c r="AK2077" s="281"/>
      <c r="AL2077" s="281"/>
      <c r="AN2077" s="113"/>
      <c r="AO2077" s="113"/>
      <c r="AP2077" s="113"/>
      <c r="AQ2077" s="113"/>
      <c r="AR2077" s="113"/>
    </row>
    <row r="2078" spans="10:44">
      <c r="J2078" s="269"/>
      <c r="L2078" s="296"/>
      <c r="M2078" s="296"/>
      <c r="N2078" s="296"/>
      <c r="O2078" s="296"/>
      <c r="P2078" s="296"/>
      <c r="Q2078" s="296"/>
      <c r="AA2078" s="286"/>
      <c r="AB2078" s="286"/>
      <c r="AC2078" s="289"/>
      <c r="AH2078" s="281"/>
      <c r="AI2078" s="281"/>
      <c r="AJ2078" s="281"/>
      <c r="AK2078" s="281"/>
      <c r="AL2078" s="281"/>
      <c r="AN2078" s="113"/>
      <c r="AO2078" s="113"/>
      <c r="AP2078" s="113"/>
      <c r="AQ2078" s="113"/>
      <c r="AR2078" s="113"/>
    </row>
    <row r="2079" spans="10:44">
      <c r="J2079" s="269"/>
      <c r="L2079" s="296"/>
      <c r="M2079" s="296"/>
      <c r="N2079" s="296"/>
      <c r="O2079" s="296"/>
      <c r="P2079" s="296"/>
      <c r="Q2079" s="296"/>
      <c r="AA2079" s="286"/>
      <c r="AB2079" s="286"/>
      <c r="AC2079" s="289"/>
      <c r="AH2079" s="281"/>
      <c r="AI2079" s="281"/>
      <c r="AJ2079" s="281"/>
      <c r="AK2079" s="281"/>
      <c r="AL2079" s="281"/>
      <c r="AN2079" s="113"/>
      <c r="AO2079" s="113"/>
      <c r="AP2079" s="113"/>
      <c r="AQ2079" s="113"/>
      <c r="AR2079" s="113"/>
    </row>
    <row r="2080" spans="10:44">
      <c r="J2080" s="269"/>
      <c r="L2080" s="296"/>
      <c r="M2080" s="296"/>
      <c r="N2080" s="296"/>
      <c r="O2080" s="296"/>
      <c r="P2080" s="296"/>
      <c r="Q2080" s="296"/>
      <c r="AA2080" s="286"/>
      <c r="AB2080" s="286"/>
      <c r="AC2080" s="289"/>
      <c r="AH2080" s="281"/>
      <c r="AI2080" s="281"/>
      <c r="AJ2080" s="281"/>
      <c r="AK2080" s="281"/>
      <c r="AL2080" s="281"/>
      <c r="AN2080" s="113"/>
      <c r="AO2080" s="113"/>
      <c r="AP2080" s="113"/>
      <c r="AQ2080" s="113"/>
      <c r="AR2080" s="113"/>
    </row>
    <row r="2081" spans="10:44">
      <c r="J2081" s="269"/>
      <c r="L2081" s="296"/>
      <c r="M2081" s="296"/>
      <c r="N2081" s="296"/>
      <c r="O2081" s="296"/>
      <c r="P2081" s="296"/>
      <c r="Q2081" s="296"/>
      <c r="AA2081" s="286"/>
      <c r="AB2081" s="286"/>
      <c r="AC2081" s="289"/>
      <c r="AH2081" s="281"/>
      <c r="AI2081" s="281"/>
      <c r="AJ2081" s="281"/>
      <c r="AK2081" s="281"/>
      <c r="AL2081" s="281"/>
      <c r="AN2081" s="113"/>
      <c r="AO2081" s="113"/>
      <c r="AP2081" s="113"/>
      <c r="AQ2081" s="113"/>
      <c r="AR2081" s="113"/>
    </row>
    <row r="2082" spans="10:44">
      <c r="J2082" s="269"/>
      <c r="L2082" s="296"/>
      <c r="M2082" s="296"/>
      <c r="N2082" s="296"/>
      <c r="O2082" s="296"/>
      <c r="P2082" s="296"/>
      <c r="Q2082" s="296"/>
      <c r="AA2082" s="286"/>
      <c r="AB2082" s="286"/>
      <c r="AC2082" s="289"/>
      <c r="AH2082" s="281"/>
      <c r="AI2082" s="281"/>
      <c r="AJ2082" s="281"/>
      <c r="AK2082" s="281"/>
      <c r="AL2082" s="281"/>
      <c r="AN2082" s="113"/>
      <c r="AO2082" s="113"/>
      <c r="AP2082" s="113"/>
      <c r="AQ2082" s="113"/>
      <c r="AR2082" s="113"/>
    </row>
    <row r="2083" spans="10:44">
      <c r="J2083" s="269"/>
      <c r="L2083" s="296"/>
      <c r="M2083" s="296"/>
      <c r="N2083" s="296"/>
      <c r="O2083" s="296"/>
      <c r="P2083" s="296"/>
      <c r="Q2083" s="296"/>
      <c r="AA2083" s="286"/>
      <c r="AB2083" s="286"/>
      <c r="AC2083" s="289"/>
      <c r="AH2083" s="281"/>
      <c r="AI2083" s="281"/>
      <c r="AJ2083" s="281"/>
      <c r="AK2083" s="281"/>
      <c r="AL2083" s="281"/>
      <c r="AN2083" s="113"/>
      <c r="AO2083" s="113"/>
      <c r="AP2083" s="113"/>
      <c r="AQ2083" s="113"/>
      <c r="AR2083" s="113"/>
    </row>
    <row r="2084" spans="10:44">
      <c r="J2084" s="269"/>
      <c r="L2084" s="296"/>
      <c r="M2084" s="296"/>
      <c r="N2084" s="296"/>
      <c r="O2084" s="296"/>
      <c r="P2084" s="296"/>
      <c r="Q2084" s="296"/>
      <c r="AA2084" s="286"/>
      <c r="AB2084" s="286"/>
      <c r="AC2084" s="289"/>
      <c r="AH2084" s="281"/>
      <c r="AI2084" s="281"/>
      <c r="AJ2084" s="281"/>
      <c r="AK2084" s="281"/>
      <c r="AL2084" s="281"/>
      <c r="AN2084" s="113"/>
      <c r="AO2084" s="113"/>
      <c r="AP2084" s="113"/>
      <c r="AQ2084" s="113"/>
      <c r="AR2084" s="113"/>
    </row>
    <row r="2085" spans="10:44">
      <c r="J2085" s="269"/>
      <c r="L2085" s="296"/>
      <c r="M2085" s="296"/>
      <c r="N2085" s="296"/>
      <c r="O2085" s="296"/>
      <c r="P2085" s="296"/>
      <c r="Q2085" s="296"/>
      <c r="AA2085" s="286"/>
      <c r="AB2085" s="286"/>
      <c r="AC2085" s="289"/>
      <c r="AH2085" s="281"/>
      <c r="AI2085" s="281"/>
      <c r="AJ2085" s="281"/>
      <c r="AK2085" s="281"/>
      <c r="AL2085" s="281"/>
      <c r="AN2085" s="113"/>
      <c r="AO2085" s="113"/>
      <c r="AP2085" s="113"/>
      <c r="AQ2085" s="113"/>
      <c r="AR2085" s="113"/>
    </row>
    <row r="2086" spans="10:44">
      <c r="J2086" s="269"/>
      <c r="L2086" s="296"/>
      <c r="M2086" s="296"/>
      <c r="N2086" s="296"/>
      <c r="O2086" s="296"/>
      <c r="P2086" s="296"/>
      <c r="Q2086" s="296"/>
      <c r="AA2086" s="286"/>
      <c r="AB2086" s="286"/>
      <c r="AC2086" s="289"/>
      <c r="AH2086" s="281"/>
      <c r="AI2086" s="281"/>
      <c r="AJ2086" s="281"/>
      <c r="AK2086" s="281"/>
      <c r="AL2086" s="281"/>
      <c r="AN2086" s="113"/>
      <c r="AO2086" s="113"/>
      <c r="AP2086" s="113"/>
      <c r="AQ2086" s="113"/>
      <c r="AR2086" s="113"/>
    </row>
    <row r="2087" spans="10:44">
      <c r="J2087" s="269"/>
      <c r="L2087" s="296"/>
      <c r="M2087" s="296"/>
      <c r="N2087" s="296"/>
      <c r="O2087" s="296"/>
      <c r="P2087" s="296"/>
      <c r="Q2087" s="296"/>
      <c r="AA2087" s="286"/>
      <c r="AB2087" s="286"/>
      <c r="AC2087" s="289"/>
      <c r="AH2087" s="281"/>
      <c r="AI2087" s="281"/>
      <c r="AJ2087" s="281"/>
      <c r="AK2087" s="281"/>
      <c r="AL2087" s="281"/>
      <c r="AN2087" s="113"/>
      <c r="AO2087" s="113"/>
      <c r="AP2087" s="113"/>
      <c r="AQ2087" s="113"/>
      <c r="AR2087" s="113"/>
    </row>
    <row r="2088" spans="10:44">
      <c r="J2088" s="269"/>
      <c r="L2088" s="296"/>
      <c r="M2088" s="296"/>
      <c r="N2088" s="296"/>
      <c r="O2088" s="296"/>
      <c r="P2088" s="296"/>
      <c r="Q2088" s="296"/>
      <c r="AA2088" s="286"/>
      <c r="AB2088" s="286"/>
      <c r="AC2088" s="289"/>
      <c r="AH2088" s="281"/>
      <c r="AI2088" s="281"/>
      <c r="AJ2088" s="281"/>
      <c r="AK2088" s="281"/>
      <c r="AL2088" s="281"/>
      <c r="AN2088" s="113"/>
      <c r="AO2088" s="113"/>
      <c r="AP2088" s="113"/>
      <c r="AQ2088" s="113"/>
      <c r="AR2088" s="113"/>
    </row>
    <row r="2089" spans="10:44">
      <c r="J2089" s="269"/>
      <c r="L2089" s="296"/>
      <c r="M2089" s="296"/>
      <c r="N2089" s="296"/>
      <c r="O2089" s="296"/>
      <c r="P2089" s="296"/>
      <c r="Q2089" s="296"/>
      <c r="AA2089" s="286"/>
      <c r="AB2089" s="286"/>
      <c r="AC2089" s="289"/>
      <c r="AH2089" s="281"/>
      <c r="AI2089" s="281"/>
      <c r="AJ2089" s="281"/>
      <c r="AK2089" s="281"/>
      <c r="AL2089" s="281"/>
      <c r="AN2089" s="113"/>
      <c r="AO2089" s="113"/>
      <c r="AP2089" s="113"/>
      <c r="AQ2089" s="113"/>
      <c r="AR2089" s="113"/>
    </row>
    <row r="2090" spans="10:44">
      <c r="J2090" s="269"/>
      <c r="L2090" s="296"/>
      <c r="M2090" s="296"/>
      <c r="N2090" s="296"/>
      <c r="O2090" s="296"/>
      <c r="P2090" s="296"/>
      <c r="Q2090" s="296"/>
      <c r="AA2090" s="286"/>
      <c r="AB2090" s="286"/>
      <c r="AC2090" s="289"/>
      <c r="AH2090" s="281"/>
      <c r="AI2090" s="281"/>
      <c r="AJ2090" s="281"/>
      <c r="AK2090" s="281"/>
      <c r="AL2090" s="281"/>
      <c r="AN2090" s="113"/>
      <c r="AO2090" s="113"/>
      <c r="AP2090" s="113"/>
      <c r="AQ2090" s="113"/>
      <c r="AR2090" s="113"/>
    </row>
    <row r="2091" spans="10:44">
      <c r="J2091" s="269"/>
      <c r="L2091" s="296"/>
      <c r="M2091" s="296"/>
      <c r="N2091" s="296"/>
      <c r="O2091" s="296"/>
      <c r="P2091" s="296"/>
      <c r="Q2091" s="296"/>
      <c r="AA2091" s="286"/>
      <c r="AB2091" s="286"/>
      <c r="AC2091" s="289"/>
      <c r="AH2091" s="281"/>
      <c r="AI2091" s="281"/>
      <c r="AJ2091" s="281"/>
      <c r="AK2091" s="281"/>
      <c r="AL2091" s="281"/>
      <c r="AN2091" s="113"/>
      <c r="AO2091" s="113"/>
      <c r="AP2091" s="113"/>
      <c r="AQ2091" s="113"/>
      <c r="AR2091" s="113"/>
    </row>
    <row r="2092" spans="10:44">
      <c r="J2092" s="269"/>
      <c r="L2092" s="296"/>
      <c r="M2092" s="296"/>
      <c r="N2092" s="296"/>
      <c r="O2092" s="296"/>
      <c r="P2092" s="296"/>
      <c r="Q2092" s="296"/>
      <c r="AA2092" s="286"/>
      <c r="AB2092" s="286"/>
      <c r="AC2092" s="289"/>
      <c r="AH2092" s="281"/>
      <c r="AI2092" s="281"/>
      <c r="AJ2092" s="281"/>
      <c r="AK2092" s="281"/>
      <c r="AL2092" s="281"/>
      <c r="AN2092" s="113"/>
      <c r="AO2092" s="113"/>
      <c r="AP2092" s="113"/>
      <c r="AQ2092" s="113"/>
      <c r="AR2092" s="113"/>
    </row>
    <row r="2093" spans="10:44">
      <c r="J2093" s="269"/>
      <c r="L2093" s="296"/>
      <c r="M2093" s="296"/>
      <c r="N2093" s="296"/>
      <c r="O2093" s="296"/>
      <c r="P2093" s="296"/>
      <c r="Q2093" s="296"/>
      <c r="AA2093" s="286"/>
      <c r="AB2093" s="286"/>
      <c r="AC2093" s="289"/>
      <c r="AH2093" s="281"/>
      <c r="AI2093" s="281"/>
      <c r="AJ2093" s="281"/>
      <c r="AK2093" s="281"/>
      <c r="AL2093" s="281"/>
      <c r="AN2093" s="113"/>
      <c r="AO2093" s="113"/>
      <c r="AP2093" s="113"/>
      <c r="AQ2093" s="113"/>
      <c r="AR2093" s="113"/>
    </row>
    <row r="2094" spans="10:44">
      <c r="J2094" s="269"/>
      <c r="L2094" s="296"/>
      <c r="M2094" s="296"/>
      <c r="N2094" s="296"/>
      <c r="O2094" s="296"/>
      <c r="P2094" s="296"/>
      <c r="Q2094" s="296"/>
      <c r="AA2094" s="286"/>
      <c r="AB2094" s="286"/>
      <c r="AC2094" s="289"/>
      <c r="AH2094" s="281"/>
      <c r="AI2094" s="281"/>
      <c r="AJ2094" s="281"/>
      <c r="AK2094" s="281"/>
      <c r="AL2094" s="281"/>
      <c r="AN2094" s="113"/>
      <c r="AO2094" s="113"/>
      <c r="AP2094" s="113"/>
      <c r="AQ2094" s="113"/>
      <c r="AR2094" s="113"/>
    </row>
    <row r="2095" spans="10:44">
      <c r="J2095" s="269"/>
      <c r="L2095" s="296"/>
      <c r="M2095" s="296"/>
      <c r="N2095" s="296"/>
      <c r="O2095" s="296"/>
      <c r="P2095" s="296"/>
      <c r="Q2095" s="296"/>
      <c r="AA2095" s="286"/>
      <c r="AB2095" s="286"/>
      <c r="AC2095" s="289"/>
      <c r="AH2095" s="281"/>
      <c r="AI2095" s="281"/>
      <c r="AJ2095" s="281"/>
      <c r="AK2095" s="281"/>
      <c r="AL2095" s="281"/>
      <c r="AN2095" s="113"/>
      <c r="AO2095" s="113"/>
      <c r="AP2095" s="113"/>
      <c r="AQ2095" s="113"/>
      <c r="AR2095" s="113"/>
    </row>
    <row r="2096" spans="10:44">
      <c r="J2096" s="269"/>
      <c r="L2096" s="296"/>
      <c r="M2096" s="296"/>
      <c r="N2096" s="296"/>
      <c r="O2096" s="296"/>
      <c r="P2096" s="296"/>
      <c r="Q2096" s="296"/>
      <c r="AA2096" s="286"/>
      <c r="AB2096" s="286"/>
      <c r="AC2096" s="289"/>
      <c r="AH2096" s="281"/>
      <c r="AI2096" s="281"/>
      <c r="AJ2096" s="281"/>
      <c r="AK2096" s="281"/>
      <c r="AL2096" s="281"/>
      <c r="AN2096" s="113"/>
      <c r="AO2096" s="113"/>
      <c r="AP2096" s="113"/>
      <c r="AQ2096" s="113"/>
      <c r="AR2096" s="113"/>
    </row>
    <row r="2097" spans="10:44">
      <c r="J2097" s="269"/>
      <c r="L2097" s="296"/>
      <c r="M2097" s="296"/>
      <c r="N2097" s="296"/>
      <c r="O2097" s="296"/>
      <c r="P2097" s="296"/>
      <c r="Q2097" s="296"/>
      <c r="AA2097" s="286"/>
      <c r="AB2097" s="286"/>
      <c r="AC2097" s="289"/>
      <c r="AH2097" s="281"/>
      <c r="AI2097" s="281"/>
      <c r="AJ2097" s="281"/>
      <c r="AK2097" s="281"/>
      <c r="AL2097" s="281"/>
      <c r="AN2097" s="113"/>
      <c r="AO2097" s="113"/>
      <c r="AP2097" s="113"/>
      <c r="AQ2097" s="113"/>
      <c r="AR2097" s="113"/>
    </row>
    <row r="2098" spans="10:44">
      <c r="J2098" s="269"/>
      <c r="L2098" s="296"/>
      <c r="M2098" s="296"/>
      <c r="N2098" s="296"/>
      <c r="O2098" s="296"/>
      <c r="P2098" s="296"/>
      <c r="Q2098" s="296"/>
      <c r="AA2098" s="286"/>
      <c r="AB2098" s="286"/>
      <c r="AC2098" s="289"/>
      <c r="AH2098" s="281"/>
      <c r="AI2098" s="281"/>
      <c r="AJ2098" s="281"/>
      <c r="AK2098" s="281"/>
      <c r="AL2098" s="281"/>
      <c r="AN2098" s="113"/>
      <c r="AO2098" s="113"/>
      <c r="AP2098" s="113"/>
      <c r="AQ2098" s="113"/>
      <c r="AR2098" s="113"/>
    </row>
    <row r="2099" spans="10:44">
      <c r="J2099" s="269"/>
      <c r="L2099" s="296"/>
      <c r="M2099" s="296"/>
      <c r="N2099" s="296"/>
      <c r="O2099" s="296"/>
      <c r="P2099" s="296"/>
      <c r="Q2099" s="296"/>
      <c r="AA2099" s="286"/>
      <c r="AB2099" s="286"/>
      <c r="AC2099" s="289"/>
      <c r="AH2099" s="281"/>
      <c r="AI2099" s="281"/>
      <c r="AJ2099" s="281"/>
      <c r="AK2099" s="281"/>
      <c r="AL2099" s="281"/>
      <c r="AN2099" s="113"/>
      <c r="AO2099" s="113"/>
      <c r="AP2099" s="113"/>
      <c r="AQ2099" s="113"/>
      <c r="AR2099" s="113"/>
    </row>
    <row r="2100" spans="10:44">
      <c r="J2100" s="269"/>
      <c r="L2100" s="296"/>
      <c r="M2100" s="296"/>
      <c r="N2100" s="296"/>
      <c r="O2100" s="296"/>
      <c r="P2100" s="296"/>
      <c r="Q2100" s="296"/>
      <c r="AA2100" s="286"/>
      <c r="AB2100" s="286"/>
      <c r="AC2100" s="289"/>
      <c r="AH2100" s="281"/>
      <c r="AI2100" s="281"/>
      <c r="AJ2100" s="281"/>
      <c r="AK2100" s="281"/>
      <c r="AL2100" s="281"/>
      <c r="AN2100" s="113"/>
      <c r="AO2100" s="113"/>
      <c r="AP2100" s="113"/>
      <c r="AQ2100" s="113"/>
      <c r="AR2100" s="113"/>
    </row>
    <row r="2101" spans="10:44">
      <c r="J2101" s="269"/>
      <c r="L2101" s="296"/>
      <c r="M2101" s="296"/>
      <c r="N2101" s="296"/>
      <c r="O2101" s="296"/>
      <c r="P2101" s="296"/>
      <c r="Q2101" s="296"/>
      <c r="AA2101" s="286"/>
      <c r="AB2101" s="286"/>
      <c r="AC2101" s="289"/>
      <c r="AH2101" s="281"/>
      <c r="AI2101" s="281"/>
      <c r="AJ2101" s="281"/>
      <c r="AK2101" s="281"/>
      <c r="AL2101" s="281"/>
      <c r="AN2101" s="113"/>
      <c r="AO2101" s="113"/>
      <c r="AP2101" s="113"/>
      <c r="AQ2101" s="113"/>
      <c r="AR2101" s="113"/>
    </row>
    <row r="2102" spans="10:44">
      <c r="J2102" s="269"/>
      <c r="L2102" s="296"/>
      <c r="M2102" s="296"/>
      <c r="N2102" s="296"/>
      <c r="O2102" s="296"/>
      <c r="P2102" s="296"/>
      <c r="Q2102" s="296"/>
      <c r="AA2102" s="286"/>
      <c r="AB2102" s="286"/>
      <c r="AC2102" s="289"/>
      <c r="AH2102" s="281"/>
      <c r="AI2102" s="281"/>
      <c r="AJ2102" s="281"/>
      <c r="AK2102" s="281"/>
      <c r="AL2102" s="281"/>
      <c r="AN2102" s="113"/>
      <c r="AO2102" s="113"/>
      <c r="AP2102" s="113"/>
      <c r="AQ2102" s="113"/>
      <c r="AR2102" s="113"/>
    </row>
    <row r="2103" spans="10:44">
      <c r="J2103" s="269"/>
      <c r="L2103" s="296"/>
      <c r="M2103" s="296"/>
      <c r="N2103" s="296"/>
      <c r="O2103" s="296"/>
      <c r="P2103" s="296"/>
      <c r="Q2103" s="296"/>
      <c r="AA2103" s="286"/>
      <c r="AB2103" s="286"/>
      <c r="AC2103" s="289"/>
      <c r="AH2103" s="281"/>
      <c r="AI2103" s="281"/>
      <c r="AJ2103" s="281"/>
      <c r="AK2103" s="281"/>
      <c r="AL2103" s="281"/>
      <c r="AN2103" s="113"/>
      <c r="AO2103" s="113"/>
      <c r="AP2103" s="113"/>
      <c r="AQ2103" s="113"/>
      <c r="AR2103" s="113"/>
    </row>
    <row r="2104" spans="10:44">
      <c r="J2104" s="269"/>
      <c r="L2104" s="296"/>
      <c r="M2104" s="296"/>
      <c r="N2104" s="296"/>
      <c r="O2104" s="296"/>
      <c r="P2104" s="296"/>
      <c r="Q2104" s="296"/>
      <c r="AA2104" s="286"/>
      <c r="AB2104" s="286"/>
      <c r="AC2104" s="289"/>
      <c r="AH2104" s="281"/>
      <c r="AI2104" s="281"/>
      <c r="AJ2104" s="281"/>
      <c r="AK2104" s="281"/>
      <c r="AL2104" s="281"/>
      <c r="AN2104" s="113"/>
      <c r="AO2104" s="113"/>
      <c r="AP2104" s="113"/>
      <c r="AQ2104" s="113"/>
      <c r="AR2104" s="113"/>
    </row>
    <row r="2105" spans="10:44">
      <c r="J2105" s="269"/>
      <c r="L2105" s="296"/>
      <c r="M2105" s="296"/>
      <c r="N2105" s="296"/>
      <c r="O2105" s="296"/>
      <c r="P2105" s="296"/>
      <c r="Q2105" s="296"/>
      <c r="AA2105" s="286"/>
      <c r="AB2105" s="286"/>
      <c r="AC2105" s="289"/>
      <c r="AH2105" s="281"/>
      <c r="AI2105" s="281"/>
      <c r="AJ2105" s="281"/>
      <c r="AK2105" s="281"/>
      <c r="AL2105" s="281"/>
      <c r="AN2105" s="113"/>
      <c r="AO2105" s="113"/>
      <c r="AP2105" s="113"/>
      <c r="AQ2105" s="113"/>
      <c r="AR2105" s="113"/>
    </row>
    <row r="2106" spans="10:44">
      <c r="J2106" s="269"/>
      <c r="L2106" s="296"/>
      <c r="M2106" s="296"/>
      <c r="N2106" s="296"/>
      <c r="O2106" s="296"/>
      <c r="P2106" s="296"/>
      <c r="Q2106" s="296"/>
      <c r="AA2106" s="286"/>
      <c r="AB2106" s="286"/>
      <c r="AC2106" s="289"/>
      <c r="AH2106" s="281"/>
      <c r="AI2106" s="281"/>
      <c r="AJ2106" s="281"/>
      <c r="AK2106" s="281"/>
      <c r="AL2106" s="281"/>
      <c r="AN2106" s="113"/>
      <c r="AO2106" s="113"/>
      <c r="AP2106" s="113"/>
      <c r="AQ2106" s="113"/>
      <c r="AR2106" s="113"/>
    </row>
    <row r="2107" spans="10:44">
      <c r="J2107" s="269"/>
      <c r="L2107" s="296"/>
      <c r="M2107" s="296"/>
      <c r="N2107" s="296"/>
      <c r="O2107" s="296"/>
      <c r="P2107" s="296"/>
      <c r="Q2107" s="296"/>
      <c r="AA2107" s="286"/>
      <c r="AB2107" s="286"/>
      <c r="AC2107" s="289"/>
      <c r="AH2107" s="281"/>
      <c r="AI2107" s="281"/>
      <c r="AJ2107" s="281"/>
      <c r="AK2107" s="281"/>
      <c r="AL2107" s="281"/>
      <c r="AN2107" s="113"/>
      <c r="AO2107" s="113"/>
      <c r="AP2107" s="113"/>
      <c r="AQ2107" s="113"/>
      <c r="AR2107" s="113"/>
    </row>
    <row r="2108" spans="10:44">
      <c r="J2108" s="269"/>
      <c r="L2108" s="296"/>
      <c r="M2108" s="296"/>
      <c r="N2108" s="296"/>
      <c r="O2108" s="296"/>
      <c r="P2108" s="296"/>
      <c r="Q2108" s="296"/>
      <c r="AA2108" s="286"/>
      <c r="AB2108" s="286"/>
      <c r="AC2108" s="289"/>
      <c r="AH2108" s="281"/>
      <c r="AI2108" s="281"/>
      <c r="AJ2108" s="281"/>
      <c r="AK2108" s="281"/>
      <c r="AL2108" s="281"/>
      <c r="AN2108" s="113"/>
      <c r="AO2108" s="113"/>
      <c r="AP2108" s="113"/>
      <c r="AQ2108" s="113"/>
      <c r="AR2108" s="113"/>
    </row>
    <row r="2109" spans="10:44">
      <c r="J2109" s="269"/>
      <c r="L2109" s="296"/>
      <c r="M2109" s="296"/>
      <c r="N2109" s="296"/>
      <c r="O2109" s="296"/>
      <c r="P2109" s="296"/>
      <c r="Q2109" s="296"/>
      <c r="AA2109" s="286"/>
      <c r="AB2109" s="286"/>
      <c r="AC2109" s="289"/>
      <c r="AH2109" s="281"/>
      <c r="AI2109" s="281"/>
      <c r="AJ2109" s="281"/>
      <c r="AK2109" s="281"/>
      <c r="AL2109" s="281"/>
      <c r="AN2109" s="113"/>
      <c r="AO2109" s="113"/>
      <c r="AP2109" s="113"/>
      <c r="AQ2109" s="113"/>
      <c r="AR2109" s="113"/>
    </row>
    <row r="2110" spans="10:44">
      <c r="J2110" s="269"/>
      <c r="L2110" s="296"/>
      <c r="M2110" s="296"/>
      <c r="N2110" s="296"/>
      <c r="O2110" s="296"/>
      <c r="P2110" s="296"/>
      <c r="Q2110" s="296"/>
      <c r="AA2110" s="286"/>
      <c r="AB2110" s="286"/>
      <c r="AC2110" s="289"/>
      <c r="AH2110" s="281"/>
      <c r="AI2110" s="281"/>
      <c r="AJ2110" s="281"/>
      <c r="AK2110" s="281"/>
      <c r="AL2110" s="281"/>
      <c r="AN2110" s="113"/>
      <c r="AO2110" s="113"/>
      <c r="AP2110" s="113"/>
      <c r="AQ2110" s="113"/>
      <c r="AR2110" s="113"/>
    </row>
    <row r="2111" spans="10:44">
      <c r="J2111" s="269"/>
      <c r="L2111" s="296"/>
      <c r="M2111" s="296"/>
      <c r="N2111" s="296"/>
      <c r="O2111" s="296"/>
      <c r="P2111" s="296"/>
      <c r="Q2111" s="296"/>
      <c r="AA2111" s="286"/>
      <c r="AB2111" s="286"/>
      <c r="AC2111" s="289"/>
      <c r="AH2111" s="281"/>
      <c r="AI2111" s="281"/>
      <c r="AJ2111" s="281"/>
      <c r="AK2111" s="281"/>
      <c r="AL2111" s="281"/>
      <c r="AN2111" s="113"/>
      <c r="AO2111" s="113"/>
      <c r="AP2111" s="113"/>
      <c r="AQ2111" s="113"/>
      <c r="AR2111" s="113"/>
    </row>
    <row r="2112" spans="10:44">
      <c r="J2112" s="269"/>
      <c r="L2112" s="296"/>
      <c r="M2112" s="296"/>
      <c r="N2112" s="296"/>
      <c r="O2112" s="296"/>
      <c r="P2112" s="296"/>
      <c r="Q2112" s="296"/>
      <c r="AA2112" s="286"/>
      <c r="AB2112" s="286"/>
      <c r="AC2112" s="289"/>
      <c r="AH2112" s="281"/>
      <c r="AI2112" s="281"/>
      <c r="AJ2112" s="281"/>
      <c r="AK2112" s="281"/>
      <c r="AL2112" s="281"/>
      <c r="AN2112" s="113"/>
      <c r="AO2112" s="113"/>
      <c r="AP2112" s="113"/>
      <c r="AQ2112" s="113"/>
      <c r="AR2112" s="113"/>
    </row>
    <row r="2113" spans="10:44">
      <c r="J2113" s="269"/>
      <c r="L2113" s="296"/>
      <c r="M2113" s="296"/>
      <c r="N2113" s="296"/>
      <c r="O2113" s="296"/>
      <c r="P2113" s="296"/>
      <c r="Q2113" s="296"/>
      <c r="AA2113" s="286"/>
      <c r="AB2113" s="286"/>
      <c r="AC2113" s="289"/>
      <c r="AH2113" s="281"/>
      <c r="AI2113" s="281"/>
      <c r="AJ2113" s="281"/>
      <c r="AK2113" s="281"/>
      <c r="AL2113" s="281"/>
      <c r="AN2113" s="113"/>
      <c r="AO2113" s="113"/>
      <c r="AP2113" s="113"/>
      <c r="AQ2113" s="113"/>
      <c r="AR2113" s="113"/>
    </row>
    <row r="2114" spans="10:44">
      <c r="J2114" s="269"/>
      <c r="L2114" s="296"/>
      <c r="M2114" s="296"/>
      <c r="N2114" s="296"/>
      <c r="O2114" s="296"/>
      <c r="P2114" s="296"/>
      <c r="Q2114" s="296"/>
      <c r="AA2114" s="286"/>
      <c r="AB2114" s="286"/>
      <c r="AC2114" s="289"/>
      <c r="AH2114" s="281"/>
      <c r="AI2114" s="281"/>
      <c r="AJ2114" s="281"/>
      <c r="AK2114" s="281"/>
      <c r="AL2114" s="281"/>
      <c r="AN2114" s="113"/>
      <c r="AO2114" s="113"/>
      <c r="AP2114" s="113"/>
      <c r="AQ2114" s="113"/>
      <c r="AR2114" s="113"/>
    </row>
    <row r="2115" spans="10:44">
      <c r="J2115" s="269"/>
      <c r="L2115" s="296"/>
      <c r="M2115" s="296"/>
      <c r="N2115" s="296"/>
      <c r="O2115" s="296"/>
      <c r="P2115" s="296"/>
      <c r="Q2115" s="296"/>
      <c r="AA2115" s="286"/>
      <c r="AB2115" s="286"/>
      <c r="AC2115" s="289"/>
      <c r="AH2115" s="281"/>
      <c r="AI2115" s="281"/>
      <c r="AJ2115" s="281"/>
      <c r="AK2115" s="281"/>
      <c r="AL2115" s="281"/>
      <c r="AN2115" s="113"/>
      <c r="AO2115" s="113"/>
      <c r="AP2115" s="113"/>
      <c r="AQ2115" s="113"/>
      <c r="AR2115" s="113"/>
    </row>
    <row r="2116" spans="10:44">
      <c r="J2116" s="269"/>
      <c r="L2116" s="296"/>
      <c r="M2116" s="296"/>
      <c r="N2116" s="296"/>
      <c r="O2116" s="296"/>
      <c r="P2116" s="296"/>
      <c r="Q2116" s="296"/>
      <c r="AA2116" s="286"/>
      <c r="AB2116" s="286"/>
      <c r="AC2116" s="289"/>
      <c r="AH2116" s="281"/>
      <c r="AI2116" s="281"/>
      <c r="AJ2116" s="281"/>
      <c r="AK2116" s="281"/>
      <c r="AL2116" s="281"/>
      <c r="AN2116" s="113"/>
      <c r="AO2116" s="113"/>
      <c r="AP2116" s="113"/>
      <c r="AQ2116" s="113"/>
      <c r="AR2116" s="113"/>
    </row>
    <row r="2117" spans="10:44">
      <c r="J2117" s="269"/>
      <c r="L2117" s="296"/>
      <c r="M2117" s="296"/>
      <c r="N2117" s="296"/>
      <c r="O2117" s="296"/>
      <c r="P2117" s="296"/>
      <c r="Q2117" s="296"/>
      <c r="AA2117" s="286"/>
      <c r="AB2117" s="286"/>
      <c r="AC2117" s="289"/>
      <c r="AH2117" s="281"/>
      <c r="AI2117" s="281"/>
      <c r="AJ2117" s="281"/>
      <c r="AK2117" s="281"/>
      <c r="AL2117" s="281"/>
      <c r="AN2117" s="113"/>
      <c r="AO2117" s="113"/>
      <c r="AP2117" s="113"/>
      <c r="AQ2117" s="113"/>
      <c r="AR2117" s="113"/>
    </row>
    <row r="2118" spans="10:44">
      <c r="J2118" s="269"/>
      <c r="L2118" s="296"/>
      <c r="M2118" s="296"/>
      <c r="N2118" s="296"/>
      <c r="O2118" s="296"/>
      <c r="P2118" s="296"/>
      <c r="Q2118" s="296"/>
      <c r="AA2118" s="286"/>
      <c r="AB2118" s="286"/>
      <c r="AC2118" s="289"/>
      <c r="AH2118" s="281"/>
      <c r="AI2118" s="281"/>
      <c r="AJ2118" s="281"/>
      <c r="AK2118" s="281"/>
      <c r="AL2118" s="281"/>
      <c r="AN2118" s="113"/>
      <c r="AO2118" s="113"/>
      <c r="AP2118" s="113"/>
      <c r="AQ2118" s="113"/>
      <c r="AR2118" s="113"/>
    </row>
    <row r="2119" spans="10:44">
      <c r="J2119" s="269"/>
      <c r="L2119" s="296"/>
      <c r="M2119" s="296"/>
      <c r="N2119" s="296"/>
      <c r="O2119" s="296"/>
      <c r="P2119" s="296"/>
      <c r="Q2119" s="296"/>
      <c r="AA2119" s="286"/>
      <c r="AB2119" s="286"/>
      <c r="AC2119" s="289"/>
      <c r="AH2119" s="281"/>
      <c r="AI2119" s="281"/>
      <c r="AJ2119" s="281"/>
      <c r="AK2119" s="281"/>
      <c r="AL2119" s="281"/>
      <c r="AN2119" s="113"/>
      <c r="AO2119" s="113"/>
      <c r="AP2119" s="113"/>
      <c r="AQ2119" s="113"/>
      <c r="AR2119" s="113"/>
    </row>
    <row r="2120" spans="10:44">
      <c r="J2120" s="269"/>
      <c r="L2120" s="296"/>
      <c r="M2120" s="296"/>
      <c r="N2120" s="296"/>
      <c r="O2120" s="296"/>
      <c r="P2120" s="296"/>
      <c r="Q2120" s="296"/>
      <c r="AA2120" s="286"/>
      <c r="AB2120" s="286"/>
      <c r="AC2120" s="289"/>
      <c r="AH2120" s="281"/>
      <c r="AI2120" s="281"/>
      <c r="AJ2120" s="281"/>
      <c r="AK2120" s="281"/>
      <c r="AL2120" s="281"/>
      <c r="AN2120" s="113"/>
      <c r="AO2120" s="113"/>
      <c r="AP2120" s="113"/>
      <c r="AQ2120" s="113"/>
      <c r="AR2120" s="113"/>
    </row>
    <row r="2121" spans="10:44">
      <c r="J2121" s="269"/>
      <c r="L2121" s="296"/>
      <c r="M2121" s="296"/>
      <c r="N2121" s="296"/>
      <c r="O2121" s="296"/>
      <c r="P2121" s="296"/>
      <c r="Q2121" s="296"/>
      <c r="AA2121" s="286"/>
      <c r="AB2121" s="286"/>
      <c r="AC2121" s="289"/>
      <c r="AH2121" s="281"/>
      <c r="AI2121" s="281"/>
      <c r="AJ2121" s="281"/>
      <c r="AK2121" s="281"/>
      <c r="AL2121" s="281"/>
      <c r="AN2121" s="113"/>
      <c r="AO2121" s="113"/>
      <c r="AP2121" s="113"/>
      <c r="AQ2121" s="113"/>
      <c r="AR2121" s="113"/>
    </row>
    <row r="2122" spans="10:44">
      <c r="J2122" s="269"/>
      <c r="L2122" s="296"/>
      <c r="M2122" s="296"/>
      <c r="N2122" s="296"/>
      <c r="O2122" s="296"/>
      <c r="P2122" s="296"/>
      <c r="Q2122" s="296"/>
      <c r="AA2122" s="286"/>
      <c r="AB2122" s="286"/>
      <c r="AC2122" s="289"/>
      <c r="AH2122" s="281"/>
      <c r="AI2122" s="281"/>
      <c r="AJ2122" s="281"/>
      <c r="AK2122" s="281"/>
      <c r="AL2122" s="281"/>
      <c r="AN2122" s="113"/>
      <c r="AO2122" s="113"/>
      <c r="AP2122" s="113"/>
      <c r="AQ2122" s="113"/>
      <c r="AR2122" s="113"/>
    </row>
    <row r="2123" spans="10:44">
      <c r="J2123" s="269"/>
      <c r="L2123" s="296"/>
      <c r="M2123" s="296"/>
      <c r="N2123" s="296"/>
      <c r="O2123" s="296"/>
      <c r="P2123" s="296"/>
      <c r="Q2123" s="296"/>
      <c r="AA2123" s="286"/>
      <c r="AB2123" s="286"/>
      <c r="AC2123" s="289"/>
      <c r="AH2123" s="281"/>
      <c r="AI2123" s="281"/>
      <c r="AJ2123" s="281"/>
      <c r="AK2123" s="281"/>
      <c r="AL2123" s="281"/>
      <c r="AN2123" s="113"/>
      <c r="AO2123" s="113"/>
      <c r="AP2123" s="113"/>
      <c r="AQ2123" s="113"/>
      <c r="AR2123" s="113"/>
    </row>
    <row r="2124" spans="10:44">
      <c r="J2124" s="269"/>
      <c r="L2124" s="296"/>
      <c r="M2124" s="296"/>
      <c r="N2124" s="296"/>
      <c r="O2124" s="296"/>
      <c r="P2124" s="296"/>
      <c r="Q2124" s="296"/>
      <c r="AA2124" s="286"/>
      <c r="AB2124" s="286"/>
      <c r="AC2124" s="289"/>
      <c r="AH2124" s="281"/>
      <c r="AI2124" s="281"/>
      <c r="AJ2124" s="281"/>
      <c r="AK2124" s="281"/>
      <c r="AL2124" s="281"/>
      <c r="AN2124" s="113"/>
      <c r="AO2124" s="113"/>
      <c r="AP2124" s="113"/>
      <c r="AQ2124" s="113"/>
      <c r="AR2124" s="113"/>
    </row>
    <row r="2125" spans="10:44">
      <c r="J2125" s="269"/>
      <c r="L2125" s="296"/>
      <c r="M2125" s="296"/>
      <c r="N2125" s="296"/>
      <c r="O2125" s="296"/>
      <c r="P2125" s="296"/>
      <c r="Q2125" s="296"/>
      <c r="AA2125" s="286"/>
      <c r="AB2125" s="286"/>
      <c r="AC2125" s="289"/>
      <c r="AH2125" s="281"/>
      <c r="AI2125" s="281"/>
      <c r="AJ2125" s="281"/>
      <c r="AK2125" s="281"/>
      <c r="AL2125" s="281"/>
      <c r="AN2125" s="113"/>
      <c r="AO2125" s="113"/>
      <c r="AP2125" s="113"/>
      <c r="AQ2125" s="113"/>
      <c r="AR2125" s="113"/>
    </row>
    <row r="2126" spans="10:44">
      <c r="J2126" s="269"/>
      <c r="L2126" s="296"/>
      <c r="M2126" s="296"/>
      <c r="N2126" s="296"/>
      <c r="O2126" s="296"/>
      <c r="P2126" s="296"/>
      <c r="Q2126" s="296"/>
      <c r="AA2126" s="286"/>
      <c r="AB2126" s="286"/>
      <c r="AC2126" s="289"/>
      <c r="AH2126" s="281"/>
      <c r="AI2126" s="281"/>
      <c r="AJ2126" s="281"/>
      <c r="AK2126" s="281"/>
      <c r="AL2126" s="281"/>
      <c r="AN2126" s="113"/>
      <c r="AO2126" s="113"/>
      <c r="AP2126" s="113"/>
      <c r="AQ2126" s="113"/>
      <c r="AR2126" s="113"/>
    </row>
    <row r="2127" spans="10:44">
      <c r="J2127" s="269"/>
      <c r="L2127" s="296"/>
      <c r="M2127" s="296"/>
      <c r="N2127" s="296"/>
      <c r="O2127" s="296"/>
      <c r="P2127" s="296"/>
      <c r="Q2127" s="296"/>
      <c r="AA2127" s="286"/>
      <c r="AB2127" s="286"/>
      <c r="AC2127" s="289"/>
      <c r="AH2127" s="281"/>
      <c r="AI2127" s="281"/>
      <c r="AJ2127" s="281"/>
      <c r="AK2127" s="281"/>
      <c r="AL2127" s="281"/>
      <c r="AN2127" s="113"/>
      <c r="AO2127" s="113"/>
      <c r="AP2127" s="113"/>
      <c r="AQ2127" s="113"/>
      <c r="AR2127" s="113"/>
    </row>
    <row r="2128" spans="10:44">
      <c r="J2128" s="269"/>
      <c r="L2128" s="296"/>
      <c r="M2128" s="296"/>
      <c r="N2128" s="296"/>
      <c r="O2128" s="296"/>
      <c r="P2128" s="296"/>
      <c r="Q2128" s="296"/>
      <c r="AA2128" s="286"/>
      <c r="AB2128" s="286"/>
      <c r="AC2128" s="289"/>
      <c r="AH2128" s="281"/>
      <c r="AI2128" s="281"/>
      <c r="AJ2128" s="281"/>
      <c r="AK2128" s="281"/>
      <c r="AL2128" s="281"/>
      <c r="AN2128" s="113"/>
      <c r="AO2128" s="113"/>
      <c r="AP2128" s="113"/>
      <c r="AQ2128" s="113"/>
      <c r="AR2128" s="113"/>
    </row>
    <row r="2129" spans="10:44">
      <c r="J2129" s="269"/>
      <c r="L2129" s="296"/>
      <c r="M2129" s="296"/>
      <c r="N2129" s="296"/>
      <c r="O2129" s="296"/>
      <c r="P2129" s="296"/>
      <c r="Q2129" s="296"/>
      <c r="AA2129" s="286"/>
      <c r="AB2129" s="286"/>
      <c r="AC2129" s="289"/>
      <c r="AH2129" s="281"/>
      <c r="AI2129" s="281"/>
      <c r="AJ2129" s="281"/>
      <c r="AK2129" s="281"/>
      <c r="AL2129" s="281"/>
      <c r="AN2129" s="113"/>
      <c r="AO2129" s="113"/>
      <c r="AP2129" s="113"/>
      <c r="AQ2129" s="113"/>
      <c r="AR2129" s="113"/>
    </row>
    <row r="2130" spans="10:44">
      <c r="J2130" s="269"/>
      <c r="L2130" s="296"/>
      <c r="M2130" s="296"/>
      <c r="N2130" s="296"/>
      <c r="O2130" s="296"/>
      <c r="P2130" s="296"/>
      <c r="Q2130" s="296"/>
      <c r="AA2130" s="286"/>
      <c r="AB2130" s="286"/>
      <c r="AC2130" s="289"/>
      <c r="AH2130" s="281"/>
      <c r="AI2130" s="281"/>
      <c r="AJ2130" s="281"/>
      <c r="AK2130" s="281"/>
      <c r="AL2130" s="281"/>
      <c r="AN2130" s="113"/>
      <c r="AO2130" s="113"/>
      <c r="AP2130" s="113"/>
      <c r="AQ2130" s="113"/>
      <c r="AR2130" s="113"/>
    </row>
    <row r="2131" spans="10:44">
      <c r="J2131" s="269"/>
      <c r="L2131" s="296"/>
      <c r="M2131" s="296"/>
      <c r="N2131" s="296"/>
      <c r="O2131" s="296"/>
      <c r="P2131" s="296"/>
      <c r="Q2131" s="296"/>
      <c r="AA2131" s="286"/>
      <c r="AB2131" s="286"/>
      <c r="AC2131" s="289"/>
      <c r="AH2131" s="281"/>
      <c r="AI2131" s="281"/>
      <c r="AJ2131" s="281"/>
      <c r="AK2131" s="281"/>
      <c r="AL2131" s="281"/>
      <c r="AN2131" s="113"/>
      <c r="AO2131" s="113"/>
      <c r="AP2131" s="113"/>
      <c r="AQ2131" s="113"/>
      <c r="AR2131" s="113"/>
    </row>
    <row r="2132" spans="10:44">
      <c r="J2132" s="269"/>
      <c r="L2132" s="296"/>
      <c r="M2132" s="296"/>
      <c r="N2132" s="296"/>
      <c r="O2132" s="296"/>
      <c r="P2132" s="296"/>
      <c r="Q2132" s="296"/>
      <c r="AA2132" s="286"/>
      <c r="AB2132" s="286"/>
      <c r="AC2132" s="289"/>
      <c r="AH2132" s="281"/>
      <c r="AI2132" s="281"/>
      <c r="AJ2132" s="281"/>
      <c r="AK2132" s="281"/>
      <c r="AL2132" s="281"/>
      <c r="AN2132" s="113"/>
      <c r="AO2132" s="113"/>
      <c r="AP2132" s="113"/>
      <c r="AQ2132" s="113"/>
      <c r="AR2132" s="113"/>
    </row>
    <row r="2133" spans="10:44">
      <c r="J2133" s="269"/>
      <c r="L2133" s="296"/>
      <c r="M2133" s="296"/>
      <c r="N2133" s="296"/>
      <c r="O2133" s="296"/>
      <c r="P2133" s="296"/>
      <c r="Q2133" s="296"/>
      <c r="AA2133" s="286"/>
      <c r="AB2133" s="286"/>
      <c r="AC2133" s="289"/>
      <c r="AH2133" s="281"/>
      <c r="AI2133" s="281"/>
      <c r="AJ2133" s="281"/>
      <c r="AK2133" s="281"/>
      <c r="AL2133" s="281"/>
      <c r="AN2133" s="113"/>
      <c r="AO2133" s="113"/>
      <c r="AP2133" s="113"/>
      <c r="AQ2133" s="113"/>
      <c r="AR2133" s="113"/>
    </row>
    <row r="2134" spans="10:44">
      <c r="J2134" s="269"/>
      <c r="L2134" s="296"/>
      <c r="M2134" s="296"/>
      <c r="N2134" s="296"/>
      <c r="O2134" s="296"/>
      <c r="P2134" s="296"/>
      <c r="Q2134" s="296"/>
      <c r="AA2134" s="286"/>
      <c r="AB2134" s="286"/>
      <c r="AC2134" s="289"/>
      <c r="AH2134" s="281"/>
      <c r="AI2134" s="281"/>
      <c r="AJ2134" s="281"/>
      <c r="AK2134" s="281"/>
      <c r="AL2134" s="281"/>
      <c r="AN2134" s="113"/>
      <c r="AO2134" s="113"/>
      <c r="AP2134" s="113"/>
      <c r="AQ2134" s="113"/>
      <c r="AR2134" s="113"/>
    </row>
    <row r="2135" spans="10:44">
      <c r="J2135" s="269"/>
      <c r="L2135" s="296"/>
      <c r="M2135" s="296"/>
      <c r="N2135" s="296"/>
      <c r="O2135" s="296"/>
      <c r="P2135" s="296"/>
      <c r="Q2135" s="296"/>
      <c r="AA2135" s="286"/>
      <c r="AB2135" s="286"/>
      <c r="AC2135" s="289"/>
      <c r="AH2135" s="281"/>
      <c r="AI2135" s="281"/>
      <c r="AJ2135" s="281"/>
      <c r="AK2135" s="281"/>
      <c r="AL2135" s="281"/>
      <c r="AN2135" s="113"/>
      <c r="AO2135" s="113"/>
      <c r="AP2135" s="113"/>
      <c r="AQ2135" s="113"/>
      <c r="AR2135" s="113"/>
    </row>
    <row r="2136" spans="10:44">
      <c r="J2136" s="269"/>
      <c r="L2136" s="296"/>
      <c r="M2136" s="296"/>
      <c r="N2136" s="296"/>
      <c r="O2136" s="296"/>
      <c r="P2136" s="296"/>
      <c r="Q2136" s="296"/>
      <c r="AA2136" s="286"/>
      <c r="AB2136" s="286"/>
      <c r="AC2136" s="289"/>
      <c r="AH2136" s="281"/>
      <c r="AI2136" s="281"/>
      <c r="AJ2136" s="281"/>
      <c r="AK2136" s="281"/>
      <c r="AL2136" s="281"/>
      <c r="AN2136" s="113"/>
      <c r="AO2136" s="113"/>
      <c r="AP2136" s="113"/>
      <c r="AQ2136" s="113"/>
      <c r="AR2136" s="113"/>
    </row>
    <row r="2137" spans="10:44">
      <c r="J2137" s="269"/>
      <c r="L2137" s="296"/>
      <c r="M2137" s="296"/>
      <c r="N2137" s="296"/>
      <c r="O2137" s="296"/>
      <c r="P2137" s="296"/>
      <c r="Q2137" s="296"/>
      <c r="AA2137" s="286"/>
      <c r="AB2137" s="286"/>
      <c r="AC2137" s="289"/>
      <c r="AH2137" s="281"/>
      <c r="AI2137" s="281"/>
      <c r="AJ2137" s="281"/>
      <c r="AK2137" s="281"/>
      <c r="AL2137" s="281"/>
      <c r="AN2137" s="113"/>
      <c r="AO2137" s="113"/>
      <c r="AP2137" s="113"/>
      <c r="AQ2137" s="113"/>
      <c r="AR2137" s="113"/>
    </row>
    <row r="2138" spans="10:44">
      <c r="J2138" s="269"/>
      <c r="L2138" s="296"/>
      <c r="M2138" s="296"/>
      <c r="N2138" s="296"/>
      <c r="O2138" s="296"/>
      <c r="P2138" s="296"/>
      <c r="Q2138" s="296"/>
      <c r="AA2138" s="286"/>
      <c r="AB2138" s="286"/>
      <c r="AC2138" s="289"/>
      <c r="AH2138" s="281"/>
      <c r="AI2138" s="281"/>
      <c r="AJ2138" s="281"/>
      <c r="AK2138" s="281"/>
      <c r="AL2138" s="281"/>
      <c r="AN2138" s="113"/>
      <c r="AO2138" s="113"/>
      <c r="AP2138" s="113"/>
      <c r="AQ2138" s="113"/>
      <c r="AR2138" s="113"/>
    </row>
    <row r="2139" spans="10:44">
      <c r="J2139" s="269"/>
      <c r="L2139" s="296"/>
      <c r="M2139" s="296"/>
      <c r="N2139" s="296"/>
      <c r="O2139" s="296"/>
      <c r="P2139" s="296"/>
      <c r="Q2139" s="296"/>
      <c r="AA2139" s="286"/>
      <c r="AB2139" s="286"/>
      <c r="AC2139" s="289"/>
      <c r="AH2139" s="281"/>
      <c r="AI2139" s="281"/>
      <c r="AJ2139" s="281"/>
      <c r="AK2139" s="281"/>
      <c r="AL2139" s="281"/>
      <c r="AN2139" s="113"/>
      <c r="AO2139" s="113"/>
      <c r="AP2139" s="113"/>
      <c r="AQ2139" s="113"/>
      <c r="AR2139" s="113"/>
    </row>
    <row r="2140" spans="10:44">
      <c r="J2140" s="269"/>
      <c r="L2140" s="296"/>
      <c r="M2140" s="296"/>
      <c r="N2140" s="296"/>
      <c r="O2140" s="296"/>
      <c r="P2140" s="296"/>
      <c r="Q2140" s="296"/>
      <c r="AA2140" s="286"/>
      <c r="AB2140" s="286"/>
      <c r="AC2140" s="289"/>
      <c r="AH2140" s="281"/>
      <c r="AI2140" s="281"/>
      <c r="AJ2140" s="281"/>
      <c r="AK2140" s="281"/>
      <c r="AL2140" s="281"/>
      <c r="AN2140" s="113"/>
      <c r="AO2140" s="113"/>
      <c r="AP2140" s="113"/>
      <c r="AQ2140" s="113"/>
      <c r="AR2140" s="113"/>
    </row>
    <row r="2141" spans="10:44">
      <c r="J2141" s="269"/>
      <c r="L2141" s="296"/>
      <c r="M2141" s="296"/>
      <c r="N2141" s="296"/>
      <c r="O2141" s="296"/>
      <c r="P2141" s="296"/>
      <c r="Q2141" s="296"/>
      <c r="AA2141" s="286"/>
      <c r="AB2141" s="286"/>
      <c r="AC2141" s="289"/>
      <c r="AH2141" s="281"/>
      <c r="AI2141" s="281"/>
      <c r="AJ2141" s="281"/>
      <c r="AK2141" s="281"/>
      <c r="AL2141" s="281"/>
      <c r="AN2141" s="113"/>
      <c r="AO2141" s="113"/>
      <c r="AP2141" s="113"/>
      <c r="AQ2141" s="113"/>
      <c r="AR2141" s="113"/>
    </row>
    <row r="2142" spans="10:44">
      <c r="J2142" s="269"/>
      <c r="L2142" s="296"/>
      <c r="M2142" s="296"/>
      <c r="N2142" s="296"/>
      <c r="O2142" s="296"/>
      <c r="P2142" s="296"/>
      <c r="Q2142" s="296"/>
      <c r="AA2142" s="286"/>
      <c r="AB2142" s="286"/>
      <c r="AC2142" s="289"/>
      <c r="AH2142" s="281"/>
      <c r="AI2142" s="281"/>
      <c r="AJ2142" s="281"/>
      <c r="AK2142" s="281"/>
      <c r="AL2142" s="281"/>
      <c r="AN2142" s="113"/>
      <c r="AO2142" s="113"/>
      <c r="AP2142" s="113"/>
      <c r="AQ2142" s="113"/>
      <c r="AR2142" s="113"/>
    </row>
    <row r="2143" spans="10:44">
      <c r="J2143" s="269"/>
      <c r="L2143" s="296"/>
      <c r="M2143" s="296"/>
      <c r="N2143" s="296"/>
      <c r="O2143" s="296"/>
      <c r="P2143" s="296"/>
      <c r="Q2143" s="296"/>
      <c r="AA2143" s="286"/>
      <c r="AB2143" s="286"/>
      <c r="AC2143" s="289"/>
      <c r="AH2143" s="281"/>
      <c r="AI2143" s="281"/>
      <c r="AJ2143" s="281"/>
      <c r="AK2143" s="281"/>
      <c r="AL2143" s="281"/>
      <c r="AN2143" s="113"/>
      <c r="AO2143" s="113"/>
      <c r="AP2143" s="113"/>
      <c r="AQ2143" s="113"/>
      <c r="AR2143" s="113"/>
    </row>
    <row r="2144" spans="10:44">
      <c r="J2144" s="269"/>
      <c r="L2144" s="296"/>
      <c r="M2144" s="296"/>
      <c r="N2144" s="296"/>
      <c r="O2144" s="296"/>
      <c r="P2144" s="296"/>
      <c r="Q2144" s="296"/>
      <c r="AA2144" s="286"/>
      <c r="AB2144" s="286"/>
      <c r="AC2144" s="289"/>
      <c r="AH2144" s="281"/>
      <c r="AI2144" s="281"/>
      <c r="AJ2144" s="281"/>
      <c r="AK2144" s="281"/>
      <c r="AL2144" s="281"/>
      <c r="AN2144" s="113"/>
      <c r="AO2144" s="113"/>
      <c r="AP2144" s="113"/>
      <c r="AQ2144" s="113"/>
      <c r="AR2144" s="113"/>
    </row>
    <row r="2145" spans="10:44">
      <c r="J2145" s="269"/>
      <c r="L2145" s="296"/>
      <c r="M2145" s="296"/>
      <c r="N2145" s="296"/>
      <c r="O2145" s="296"/>
      <c r="P2145" s="296"/>
      <c r="Q2145" s="296"/>
      <c r="AA2145" s="286"/>
      <c r="AB2145" s="286"/>
      <c r="AC2145" s="289"/>
      <c r="AH2145" s="281"/>
      <c r="AI2145" s="281"/>
      <c r="AJ2145" s="281"/>
      <c r="AK2145" s="281"/>
      <c r="AL2145" s="281"/>
      <c r="AN2145" s="113"/>
      <c r="AO2145" s="113"/>
      <c r="AP2145" s="113"/>
      <c r="AQ2145" s="113"/>
      <c r="AR2145" s="113"/>
    </row>
    <row r="2146" spans="10:44">
      <c r="J2146" s="269"/>
      <c r="L2146" s="296"/>
      <c r="M2146" s="296"/>
      <c r="N2146" s="296"/>
      <c r="O2146" s="296"/>
      <c r="P2146" s="296"/>
      <c r="Q2146" s="296"/>
      <c r="AA2146" s="286"/>
      <c r="AB2146" s="286"/>
      <c r="AC2146" s="289"/>
      <c r="AH2146" s="281"/>
      <c r="AI2146" s="281"/>
      <c r="AJ2146" s="281"/>
      <c r="AK2146" s="281"/>
      <c r="AL2146" s="281"/>
      <c r="AN2146" s="113"/>
      <c r="AO2146" s="113"/>
      <c r="AP2146" s="113"/>
      <c r="AQ2146" s="113"/>
      <c r="AR2146" s="113"/>
    </row>
    <row r="2147" spans="10:44">
      <c r="J2147" s="269"/>
      <c r="L2147" s="296"/>
      <c r="M2147" s="296"/>
      <c r="N2147" s="296"/>
      <c r="O2147" s="296"/>
      <c r="P2147" s="296"/>
      <c r="Q2147" s="296"/>
      <c r="AA2147" s="286"/>
      <c r="AB2147" s="286"/>
      <c r="AC2147" s="289"/>
      <c r="AH2147" s="281"/>
      <c r="AI2147" s="281"/>
      <c r="AJ2147" s="281"/>
      <c r="AK2147" s="281"/>
      <c r="AL2147" s="281"/>
      <c r="AN2147" s="113"/>
      <c r="AO2147" s="113"/>
      <c r="AP2147" s="113"/>
      <c r="AQ2147" s="113"/>
      <c r="AR2147" s="113"/>
    </row>
    <row r="2148" spans="10:44">
      <c r="J2148" s="269"/>
      <c r="L2148" s="296"/>
      <c r="M2148" s="296"/>
      <c r="N2148" s="296"/>
      <c r="O2148" s="296"/>
      <c r="P2148" s="296"/>
      <c r="Q2148" s="296"/>
      <c r="AA2148" s="286"/>
      <c r="AB2148" s="286"/>
      <c r="AC2148" s="289"/>
      <c r="AH2148" s="281"/>
      <c r="AI2148" s="281"/>
      <c r="AJ2148" s="281"/>
      <c r="AK2148" s="281"/>
      <c r="AL2148" s="281"/>
      <c r="AN2148" s="113"/>
      <c r="AO2148" s="113"/>
      <c r="AP2148" s="113"/>
      <c r="AQ2148" s="113"/>
      <c r="AR2148" s="113"/>
    </row>
    <row r="2149" spans="10:44">
      <c r="J2149" s="269"/>
      <c r="L2149" s="296"/>
      <c r="M2149" s="296"/>
      <c r="N2149" s="296"/>
      <c r="O2149" s="296"/>
      <c r="P2149" s="296"/>
      <c r="Q2149" s="296"/>
      <c r="AA2149" s="286"/>
      <c r="AB2149" s="286"/>
      <c r="AC2149" s="289"/>
      <c r="AH2149" s="281"/>
      <c r="AI2149" s="281"/>
      <c r="AJ2149" s="281"/>
      <c r="AK2149" s="281"/>
      <c r="AL2149" s="281"/>
      <c r="AN2149" s="113"/>
      <c r="AO2149" s="113"/>
      <c r="AP2149" s="113"/>
      <c r="AQ2149" s="113"/>
      <c r="AR2149" s="113"/>
    </row>
    <row r="2150" spans="10:44">
      <c r="J2150" s="269"/>
      <c r="L2150" s="296"/>
      <c r="M2150" s="296"/>
      <c r="N2150" s="296"/>
      <c r="O2150" s="296"/>
      <c r="P2150" s="296"/>
      <c r="Q2150" s="296"/>
      <c r="AA2150" s="286"/>
      <c r="AB2150" s="286"/>
      <c r="AC2150" s="289"/>
      <c r="AH2150" s="281"/>
      <c r="AI2150" s="281"/>
      <c r="AJ2150" s="281"/>
      <c r="AK2150" s="281"/>
      <c r="AL2150" s="281"/>
      <c r="AN2150" s="113"/>
      <c r="AO2150" s="113"/>
      <c r="AP2150" s="113"/>
      <c r="AQ2150" s="113"/>
      <c r="AR2150" s="113"/>
    </row>
    <row r="2151" spans="10:44">
      <c r="J2151" s="269"/>
      <c r="L2151" s="296"/>
      <c r="M2151" s="296"/>
      <c r="N2151" s="296"/>
      <c r="O2151" s="296"/>
      <c r="P2151" s="296"/>
      <c r="Q2151" s="296"/>
      <c r="AA2151" s="286"/>
      <c r="AB2151" s="286"/>
      <c r="AC2151" s="289"/>
      <c r="AH2151" s="281"/>
      <c r="AI2151" s="281"/>
      <c r="AJ2151" s="281"/>
      <c r="AK2151" s="281"/>
      <c r="AL2151" s="281"/>
      <c r="AN2151" s="113"/>
      <c r="AO2151" s="113"/>
      <c r="AP2151" s="113"/>
      <c r="AQ2151" s="113"/>
      <c r="AR2151" s="113"/>
    </row>
    <row r="2152" spans="10:44">
      <c r="J2152" s="269"/>
      <c r="L2152" s="296"/>
      <c r="M2152" s="296"/>
      <c r="N2152" s="296"/>
      <c r="O2152" s="296"/>
      <c r="P2152" s="296"/>
      <c r="Q2152" s="296"/>
      <c r="AA2152" s="286"/>
      <c r="AB2152" s="286"/>
      <c r="AC2152" s="289"/>
      <c r="AH2152" s="281"/>
      <c r="AI2152" s="281"/>
      <c r="AJ2152" s="281"/>
      <c r="AK2152" s="281"/>
      <c r="AL2152" s="281"/>
      <c r="AN2152" s="113"/>
      <c r="AO2152" s="113"/>
      <c r="AP2152" s="113"/>
      <c r="AQ2152" s="113"/>
      <c r="AR2152" s="113"/>
    </row>
    <row r="2153" spans="10:44">
      <c r="J2153" s="269"/>
      <c r="L2153" s="296"/>
      <c r="M2153" s="296"/>
      <c r="N2153" s="296"/>
      <c r="O2153" s="296"/>
      <c r="P2153" s="296"/>
      <c r="Q2153" s="296"/>
      <c r="AA2153" s="286"/>
      <c r="AB2153" s="286"/>
      <c r="AC2153" s="289"/>
      <c r="AH2153" s="281"/>
      <c r="AI2153" s="281"/>
      <c r="AJ2153" s="281"/>
      <c r="AK2153" s="281"/>
      <c r="AL2153" s="281"/>
      <c r="AN2153" s="113"/>
      <c r="AO2153" s="113"/>
      <c r="AP2153" s="113"/>
      <c r="AQ2153" s="113"/>
      <c r="AR2153" s="113"/>
    </row>
    <row r="2154" spans="10:44">
      <c r="J2154" s="269"/>
      <c r="L2154" s="296"/>
      <c r="M2154" s="296"/>
      <c r="N2154" s="296"/>
      <c r="O2154" s="296"/>
      <c r="P2154" s="296"/>
      <c r="Q2154" s="296"/>
      <c r="AA2154" s="286"/>
      <c r="AB2154" s="286"/>
      <c r="AC2154" s="289"/>
      <c r="AH2154" s="281"/>
      <c r="AI2154" s="281"/>
      <c r="AJ2154" s="281"/>
      <c r="AK2154" s="281"/>
      <c r="AL2154" s="281"/>
      <c r="AN2154" s="113"/>
      <c r="AO2154" s="113"/>
      <c r="AP2154" s="113"/>
      <c r="AQ2154" s="113"/>
      <c r="AR2154" s="113"/>
    </row>
    <row r="2155" spans="10:44">
      <c r="J2155" s="269"/>
      <c r="L2155" s="296"/>
      <c r="M2155" s="296"/>
      <c r="N2155" s="296"/>
      <c r="O2155" s="296"/>
      <c r="P2155" s="296"/>
      <c r="Q2155" s="296"/>
      <c r="AA2155" s="286"/>
      <c r="AB2155" s="286"/>
      <c r="AC2155" s="289"/>
      <c r="AH2155" s="281"/>
      <c r="AI2155" s="281"/>
      <c r="AJ2155" s="281"/>
      <c r="AK2155" s="281"/>
      <c r="AL2155" s="281"/>
      <c r="AN2155" s="113"/>
      <c r="AO2155" s="113"/>
      <c r="AP2155" s="113"/>
      <c r="AQ2155" s="113"/>
      <c r="AR2155" s="113"/>
    </row>
    <row r="2156" spans="10:44">
      <c r="J2156" s="269"/>
      <c r="L2156" s="296"/>
      <c r="M2156" s="296"/>
      <c r="N2156" s="296"/>
      <c r="O2156" s="296"/>
      <c r="P2156" s="296"/>
      <c r="Q2156" s="296"/>
      <c r="AA2156" s="286"/>
      <c r="AB2156" s="286"/>
      <c r="AC2156" s="289"/>
      <c r="AH2156" s="281"/>
      <c r="AI2156" s="281"/>
      <c r="AJ2156" s="281"/>
      <c r="AK2156" s="281"/>
      <c r="AL2156" s="281"/>
      <c r="AN2156" s="113"/>
      <c r="AO2156" s="113"/>
      <c r="AP2156" s="113"/>
      <c r="AQ2156" s="113"/>
      <c r="AR2156" s="113"/>
    </row>
    <row r="2157" spans="10:44">
      <c r="J2157" s="269"/>
      <c r="L2157" s="296"/>
      <c r="M2157" s="296"/>
      <c r="N2157" s="296"/>
      <c r="O2157" s="296"/>
      <c r="P2157" s="296"/>
      <c r="Q2157" s="296"/>
      <c r="AA2157" s="286"/>
      <c r="AB2157" s="286"/>
      <c r="AC2157" s="289"/>
      <c r="AH2157" s="281"/>
      <c r="AI2157" s="281"/>
      <c r="AJ2157" s="281"/>
      <c r="AK2157" s="281"/>
      <c r="AL2157" s="281"/>
      <c r="AN2157" s="113"/>
      <c r="AO2157" s="113"/>
      <c r="AP2157" s="113"/>
      <c r="AQ2157" s="113"/>
      <c r="AR2157" s="113"/>
    </row>
    <row r="2158" spans="10:44">
      <c r="J2158" s="269"/>
      <c r="L2158" s="296"/>
      <c r="M2158" s="296"/>
      <c r="N2158" s="296"/>
      <c r="O2158" s="296"/>
      <c r="P2158" s="296"/>
      <c r="Q2158" s="296"/>
      <c r="AA2158" s="286"/>
      <c r="AB2158" s="286"/>
      <c r="AC2158" s="289"/>
      <c r="AH2158" s="281"/>
      <c r="AI2158" s="281"/>
      <c r="AJ2158" s="281"/>
      <c r="AK2158" s="281"/>
      <c r="AL2158" s="281"/>
      <c r="AN2158" s="113"/>
      <c r="AO2158" s="113"/>
      <c r="AP2158" s="113"/>
      <c r="AQ2158" s="113"/>
      <c r="AR2158" s="113"/>
    </row>
    <row r="2159" spans="10:44">
      <c r="J2159" s="269"/>
      <c r="L2159" s="296"/>
      <c r="M2159" s="296"/>
      <c r="N2159" s="296"/>
      <c r="O2159" s="296"/>
      <c r="P2159" s="296"/>
      <c r="Q2159" s="296"/>
      <c r="AA2159" s="286"/>
      <c r="AB2159" s="286"/>
      <c r="AC2159" s="289"/>
      <c r="AH2159" s="281"/>
      <c r="AI2159" s="281"/>
      <c r="AJ2159" s="281"/>
      <c r="AK2159" s="281"/>
      <c r="AL2159" s="281"/>
      <c r="AN2159" s="113"/>
      <c r="AO2159" s="113"/>
      <c r="AP2159" s="113"/>
      <c r="AQ2159" s="113"/>
      <c r="AR2159" s="113"/>
    </row>
    <row r="2160" spans="10:44">
      <c r="J2160" s="269"/>
      <c r="L2160" s="296"/>
      <c r="M2160" s="296"/>
      <c r="N2160" s="296"/>
      <c r="O2160" s="296"/>
      <c r="P2160" s="296"/>
      <c r="Q2160" s="296"/>
      <c r="AA2160" s="286"/>
      <c r="AB2160" s="286"/>
      <c r="AC2160" s="289"/>
      <c r="AH2160" s="281"/>
      <c r="AI2160" s="281"/>
      <c r="AJ2160" s="281"/>
      <c r="AK2160" s="281"/>
      <c r="AL2160" s="281"/>
      <c r="AN2160" s="113"/>
      <c r="AO2160" s="113"/>
      <c r="AP2160" s="113"/>
      <c r="AQ2160" s="113"/>
      <c r="AR2160" s="113"/>
    </row>
    <row r="2161" spans="10:44">
      <c r="J2161" s="269"/>
      <c r="L2161" s="296"/>
      <c r="M2161" s="296"/>
      <c r="N2161" s="296"/>
      <c r="O2161" s="296"/>
      <c r="P2161" s="296"/>
      <c r="Q2161" s="296"/>
      <c r="AA2161" s="286"/>
      <c r="AB2161" s="286"/>
      <c r="AC2161" s="289"/>
      <c r="AH2161" s="281"/>
      <c r="AI2161" s="281"/>
      <c r="AJ2161" s="281"/>
      <c r="AK2161" s="281"/>
      <c r="AL2161" s="281"/>
      <c r="AN2161" s="113"/>
      <c r="AO2161" s="113"/>
      <c r="AP2161" s="113"/>
      <c r="AQ2161" s="113"/>
      <c r="AR2161" s="113"/>
    </row>
    <row r="2162" spans="10:44">
      <c r="J2162" s="269"/>
      <c r="L2162" s="296"/>
      <c r="M2162" s="296"/>
      <c r="N2162" s="296"/>
      <c r="O2162" s="296"/>
      <c r="P2162" s="296"/>
      <c r="Q2162" s="296"/>
      <c r="AA2162" s="286"/>
      <c r="AB2162" s="286"/>
      <c r="AC2162" s="289"/>
      <c r="AH2162" s="281"/>
      <c r="AI2162" s="281"/>
      <c r="AJ2162" s="281"/>
      <c r="AK2162" s="281"/>
      <c r="AL2162" s="281"/>
      <c r="AN2162" s="113"/>
      <c r="AO2162" s="113"/>
      <c r="AP2162" s="113"/>
      <c r="AQ2162" s="113"/>
      <c r="AR2162" s="113"/>
    </row>
    <row r="2163" spans="10:44">
      <c r="J2163" s="269"/>
      <c r="L2163" s="296"/>
      <c r="M2163" s="296"/>
      <c r="N2163" s="296"/>
      <c r="O2163" s="296"/>
      <c r="P2163" s="296"/>
      <c r="Q2163" s="296"/>
      <c r="AA2163" s="286"/>
      <c r="AB2163" s="286"/>
      <c r="AC2163" s="289"/>
      <c r="AH2163" s="281"/>
      <c r="AI2163" s="281"/>
      <c r="AJ2163" s="281"/>
      <c r="AK2163" s="281"/>
      <c r="AL2163" s="281"/>
      <c r="AN2163" s="113"/>
      <c r="AO2163" s="113"/>
      <c r="AP2163" s="113"/>
      <c r="AQ2163" s="113"/>
      <c r="AR2163" s="113"/>
    </row>
    <row r="2164" spans="10:44">
      <c r="J2164" s="269"/>
      <c r="L2164" s="296"/>
      <c r="M2164" s="296"/>
      <c r="N2164" s="296"/>
      <c r="O2164" s="296"/>
      <c r="P2164" s="296"/>
      <c r="Q2164" s="296"/>
      <c r="AA2164" s="286"/>
      <c r="AB2164" s="286"/>
      <c r="AC2164" s="289"/>
      <c r="AH2164" s="281"/>
      <c r="AI2164" s="281"/>
      <c r="AJ2164" s="281"/>
      <c r="AK2164" s="281"/>
      <c r="AL2164" s="281"/>
      <c r="AN2164" s="113"/>
      <c r="AO2164" s="113"/>
      <c r="AP2164" s="113"/>
      <c r="AQ2164" s="113"/>
      <c r="AR2164" s="113"/>
    </row>
    <row r="2165" spans="10:44">
      <c r="J2165" s="269"/>
      <c r="L2165" s="296"/>
      <c r="M2165" s="296"/>
      <c r="N2165" s="296"/>
      <c r="O2165" s="296"/>
      <c r="P2165" s="296"/>
      <c r="Q2165" s="296"/>
      <c r="AA2165" s="286"/>
      <c r="AB2165" s="286"/>
      <c r="AC2165" s="289"/>
      <c r="AH2165" s="281"/>
      <c r="AI2165" s="281"/>
      <c r="AJ2165" s="281"/>
      <c r="AK2165" s="281"/>
      <c r="AL2165" s="281"/>
      <c r="AN2165" s="113"/>
      <c r="AO2165" s="113"/>
      <c r="AP2165" s="113"/>
      <c r="AQ2165" s="113"/>
      <c r="AR2165" s="113"/>
    </row>
    <row r="2166" spans="10:44">
      <c r="J2166" s="269"/>
      <c r="L2166" s="296"/>
      <c r="M2166" s="296"/>
      <c r="N2166" s="296"/>
      <c r="O2166" s="296"/>
      <c r="P2166" s="296"/>
      <c r="Q2166" s="296"/>
      <c r="AA2166" s="286"/>
      <c r="AB2166" s="286"/>
      <c r="AC2166" s="289"/>
      <c r="AH2166" s="281"/>
      <c r="AI2166" s="281"/>
      <c r="AJ2166" s="281"/>
      <c r="AK2166" s="281"/>
      <c r="AL2166" s="281"/>
      <c r="AN2166" s="113"/>
      <c r="AO2166" s="113"/>
      <c r="AP2166" s="113"/>
      <c r="AQ2166" s="113"/>
      <c r="AR2166" s="113"/>
    </row>
    <row r="2167" spans="10:44">
      <c r="J2167" s="269"/>
      <c r="L2167" s="296"/>
      <c r="M2167" s="296"/>
      <c r="N2167" s="296"/>
      <c r="O2167" s="296"/>
      <c r="P2167" s="296"/>
      <c r="Q2167" s="296"/>
      <c r="AA2167" s="286"/>
      <c r="AB2167" s="286"/>
      <c r="AC2167" s="289"/>
      <c r="AH2167" s="281"/>
      <c r="AI2167" s="281"/>
      <c r="AJ2167" s="281"/>
      <c r="AK2167" s="281"/>
      <c r="AL2167" s="281"/>
      <c r="AN2167" s="113"/>
      <c r="AO2167" s="113"/>
      <c r="AP2167" s="113"/>
      <c r="AQ2167" s="113"/>
      <c r="AR2167" s="113"/>
    </row>
    <row r="2168" spans="10:44">
      <c r="J2168" s="269"/>
      <c r="L2168" s="296"/>
      <c r="M2168" s="296"/>
      <c r="N2168" s="296"/>
      <c r="O2168" s="296"/>
      <c r="P2168" s="296"/>
      <c r="Q2168" s="296"/>
      <c r="AA2168" s="286"/>
      <c r="AB2168" s="286"/>
      <c r="AC2168" s="289"/>
      <c r="AH2168" s="281"/>
      <c r="AI2168" s="281"/>
      <c r="AJ2168" s="281"/>
      <c r="AK2168" s="281"/>
      <c r="AL2168" s="281"/>
      <c r="AN2168" s="113"/>
      <c r="AO2168" s="113"/>
      <c r="AP2168" s="113"/>
      <c r="AQ2168" s="113"/>
      <c r="AR2168" s="113"/>
    </row>
    <row r="2169" spans="10:44">
      <c r="J2169" s="269"/>
      <c r="L2169" s="296"/>
      <c r="M2169" s="296"/>
      <c r="N2169" s="296"/>
      <c r="O2169" s="296"/>
      <c r="P2169" s="296"/>
      <c r="Q2169" s="296"/>
      <c r="AA2169" s="286"/>
      <c r="AB2169" s="286"/>
      <c r="AC2169" s="289"/>
      <c r="AH2169" s="281"/>
      <c r="AI2169" s="281"/>
      <c r="AJ2169" s="281"/>
      <c r="AK2169" s="281"/>
      <c r="AL2169" s="281"/>
      <c r="AN2169" s="113"/>
      <c r="AO2169" s="113"/>
      <c r="AP2169" s="113"/>
      <c r="AQ2169" s="113"/>
      <c r="AR2169" s="113"/>
    </row>
    <row r="2170" spans="10:44">
      <c r="J2170" s="269"/>
      <c r="L2170" s="296"/>
      <c r="M2170" s="296"/>
      <c r="N2170" s="296"/>
      <c r="O2170" s="296"/>
      <c r="P2170" s="296"/>
      <c r="Q2170" s="296"/>
      <c r="AA2170" s="286"/>
      <c r="AB2170" s="286"/>
      <c r="AC2170" s="289"/>
      <c r="AH2170" s="281"/>
      <c r="AI2170" s="281"/>
      <c r="AJ2170" s="281"/>
      <c r="AK2170" s="281"/>
      <c r="AL2170" s="281"/>
      <c r="AN2170" s="113"/>
      <c r="AO2170" s="113"/>
      <c r="AP2170" s="113"/>
      <c r="AQ2170" s="113"/>
      <c r="AR2170" s="113"/>
    </row>
    <row r="2171" spans="10:44">
      <c r="J2171" s="269"/>
      <c r="L2171" s="296"/>
      <c r="M2171" s="296"/>
      <c r="N2171" s="296"/>
      <c r="O2171" s="296"/>
      <c r="P2171" s="296"/>
      <c r="Q2171" s="296"/>
      <c r="AA2171" s="286"/>
      <c r="AB2171" s="286"/>
      <c r="AC2171" s="289"/>
      <c r="AH2171" s="281"/>
      <c r="AI2171" s="281"/>
      <c r="AJ2171" s="281"/>
      <c r="AK2171" s="281"/>
      <c r="AL2171" s="281"/>
      <c r="AN2171" s="113"/>
      <c r="AO2171" s="113"/>
      <c r="AP2171" s="113"/>
      <c r="AQ2171" s="113"/>
      <c r="AR2171" s="113"/>
    </row>
    <row r="2172" spans="10:44">
      <c r="J2172" s="269"/>
      <c r="L2172" s="296"/>
      <c r="M2172" s="296"/>
      <c r="N2172" s="296"/>
      <c r="O2172" s="296"/>
      <c r="P2172" s="296"/>
      <c r="Q2172" s="296"/>
      <c r="AA2172" s="286"/>
      <c r="AB2172" s="286"/>
      <c r="AC2172" s="289"/>
      <c r="AH2172" s="281"/>
      <c r="AI2172" s="281"/>
      <c r="AJ2172" s="281"/>
      <c r="AK2172" s="281"/>
      <c r="AL2172" s="281"/>
      <c r="AN2172" s="113"/>
      <c r="AO2172" s="113"/>
      <c r="AP2172" s="113"/>
      <c r="AQ2172" s="113"/>
      <c r="AR2172" s="113"/>
    </row>
    <row r="2173" spans="10:44">
      <c r="J2173" s="269"/>
      <c r="L2173" s="296"/>
      <c r="M2173" s="296"/>
      <c r="N2173" s="296"/>
      <c r="O2173" s="296"/>
      <c r="P2173" s="296"/>
      <c r="Q2173" s="296"/>
      <c r="AA2173" s="286"/>
      <c r="AB2173" s="286"/>
      <c r="AC2173" s="289"/>
      <c r="AH2173" s="281"/>
      <c r="AI2173" s="281"/>
      <c r="AJ2173" s="281"/>
      <c r="AK2173" s="281"/>
      <c r="AL2173" s="281"/>
      <c r="AN2173" s="113"/>
      <c r="AO2173" s="113"/>
      <c r="AP2173" s="113"/>
      <c r="AQ2173" s="113"/>
      <c r="AR2173" s="113"/>
    </row>
    <row r="2174" spans="10:44">
      <c r="J2174" s="269"/>
      <c r="L2174" s="296"/>
      <c r="M2174" s="296"/>
      <c r="N2174" s="296"/>
      <c r="O2174" s="296"/>
      <c r="P2174" s="296"/>
      <c r="Q2174" s="296"/>
      <c r="AA2174" s="286"/>
      <c r="AB2174" s="286"/>
      <c r="AC2174" s="289"/>
      <c r="AH2174" s="281"/>
      <c r="AI2174" s="281"/>
      <c r="AJ2174" s="281"/>
      <c r="AK2174" s="281"/>
      <c r="AL2174" s="281"/>
      <c r="AN2174" s="113"/>
      <c r="AO2174" s="113"/>
      <c r="AP2174" s="113"/>
      <c r="AQ2174" s="113"/>
      <c r="AR2174" s="113"/>
    </row>
    <row r="2175" spans="10:44">
      <c r="J2175" s="269"/>
      <c r="L2175" s="296"/>
      <c r="M2175" s="296"/>
      <c r="N2175" s="296"/>
      <c r="O2175" s="296"/>
      <c r="P2175" s="296"/>
      <c r="Q2175" s="296"/>
      <c r="AA2175" s="286"/>
      <c r="AB2175" s="286"/>
      <c r="AC2175" s="289"/>
      <c r="AH2175" s="281"/>
      <c r="AI2175" s="281"/>
      <c r="AJ2175" s="281"/>
      <c r="AK2175" s="281"/>
      <c r="AL2175" s="281"/>
      <c r="AN2175" s="113"/>
      <c r="AO2175" s="113"/>
      <c r="AP2175" s="113"/>
      <c r="AQ2175" s="113"/>
      <c r="AR2175" s="113"/>
    </row>
    <row r="2176" spans="10:44">
      <c r="J2176" s="269"/>
      <c r="L2176" s="296"/>
      <c r="M2176" s="296"/>
      <c r="N2176" s="296"/>
      <c r="O2176" s="296"/>
      <c r="P2176" s="296"/>
      <c r="Q2176" s="296"/>
      <c r="AA2176" s="286"/>
      <c r="AB2176" s="286"/>
      <c r="AC2176" s="289"/>
      <c r="AH2176" s="281"/>
      <c r="AI2176" s="281"/>
      <c r="AJ2176" s="281"/>
      <c r="AK2176" s="281"/>
      <c r="AL2176" s="281"/>
      <c r="AN2176" s="113"/>
      <c r="AO2176" s="113"/>
      <c r="AP2176" s="113"/>
      <c r="AQ2176" s="113"/>
      <c r="AR2176" s="113"/>
    </row>
    <row r="2177" spans="10:44">
      <c r="J2177" s="269"/>
      <c r="L2177" s="296"/>
      <c r="M2177" s="296"/>
      <c r="N2177" s="296"/>
      <c r="O2177" s="296"/>
      <c r="P2177" s="296"/>
      <c r="Q2177" s="296"/>
      <c r="AA2177" s="286"/>
      <c r="AB2177" s="286"/>
      <c r="AC2177" s="289"/>
      <c r="AH2177" s="281"/>
      <c r="AI2177" s="281"/>
      <c r="AJ2177" s="281"/>
      <c r="AK2177" s="281"/>
      <c r="AL2177" s="281"/>
      <c r="AN2177" s="113"/>
      <c r="AO2177" s="113"/>
      <c r="AP2177" s="113"/>
      <c r="AQ2177" s="113"/>
      <c r="AR2177" s="113"/>
    </row>
    <row r="2178" spans="10:44">
      <c r="J2178" s="269"/>
      <c r="L2178" s="296"/>
      <c r="M2178" s="296"/>
      <c r="N2178" s="296"/>
      <c r="O2178" s="296"/>
      <c r="P2178" s="296"/>
      <c r="Q2178" s="296"/>
      <c r="AA2178" s="286"/>
      <c r="AB2178" s="286"/>
      <c r="AC2178" s="289"/>
      <c r="AH2178" s="281"/>
      <c r="AI2178" s="281"/>
      <c r="AJ2178" s="281"/>
      <c r="AK2178" s="281"/>
      <c r="AL2178" s="281"/>
      <c r="AN2178" s="113"/>
      <c r="AO2178" s="113"/>
      <c r="AP2178" s="113"/>
      <c r="AQ2178" s="113"/>
      <c r="AR2178" s="113"/>
    </row>
    <row r="2179" spans="10:44">
      <c r="J2179" s="269"/>
      <c r="L2179" s="296"/>
      <c r="M2179" s="296"/>
      <c r="N2179" s="296"/>
      <c r="O2179" s="296"/>
      <c r="P2179" s="296"/>
      <c r="Q2179" s="296"/>
      <c r="AA2179" s="286"/>
      <c r="AB2179" s="286"/>
      <c r="AC2179" s="289"/>
      <c r="AH2179" s="281"/>
      <c r="AI2179" s="281"/>
      <c r="AJ2179" s="281"/>
      <c r="AK2179" s="281"/>
      <c r="AL2179" s="281"/>
      <c r="AN2179" s="113"/>
      <c r="AO2179" s="113"/>
      <c r="AP2179" s="113"/>
      <c r="AQ2179" s="113"/>
      <c r="AR2179" s="113"/>
    </row>
    <row r="2180" spans="10:44">
      <c r="J2180" s="269"/>
      <c r="L2180" s="296"/>
      <c r="M2180" s="296"/>
      <c r="N2180" s="296"/>
      <c r="O2180" s="296"/>
      <c r="P2180" s="296"/>
      <c r="Q2180" s="296"/>
      <c r="AA2180" s="286"/>
      <c r="AB2180" s="286"/>
      <c r="AC2180" s="289"/>
      <c r="AH2180" s="281"/>
      <c r="AI2180" s="281"/>
      <c r="AJ2180" s="281"/>
      <c r="AK2180" s="281"/>
      <c r="AL2180" s="281"/>
      <c r="AN2180" s="113"/>
      <c r="AO2180" s="113"/>
      <c r="AP2180" s="113"/>
      <c r="AQ2180" s="113"/>
      <c r="AR2180" s="113"/>
    </row>
    <row r="2181" spans="10:44">
      <c r="J2181" s="269"/>
      <c r="L2181" s="296"/>
      <c r="M2181" s="296"/>
      <c r="N2181" s="296"/>
      <c r="O2181" s="296"/>
      <c r="P2181" s="296"/>
      <c r="Q2181" s="296"/>
      <c r="AA2181" s="286"/>
      <c r="AB2181" s="286"/>
      <c r="AC2181" s="289"/>
      <c r="AH2181" s="281"/>
      <c r="AI2181" s="281"/>
      <c r="AJ2181" s="281"/>
      <c r="AK2181" s="281"/>
      <c r="AL2181" s="281"/>
      <c r="AN2181" s="113"/>
      <c r="AO2181" s="113"/>
      <c r="AP2181" s="113"/>
      <c r="AQ2181" s="113"/>
      <c r="AR2181" s="113"/>
    </row>
    <row r="2182" spans="10:44">
      <c r="J2182" s="269"/>
      <c r="L2182" s="296"/>
      <c r="M2182" s="296"/>
      <c r="N2182" s="296"/>
      <c r="O2182" s="296"/>
      <c r="P2182" s="296"/>
      <c r="Q2182" s="296"/>
      <c r="AA2182" s="286"/>
      <c r="AB2182" s="286"/>
      <c r="AC2182" s="289"/>
      <c r="AH2182" s="281"/>
      <c r="AI2182" s="281"/>
      <c r="AJ2182" s="281"/>
      <c r="AK2182" s="281"/>
      <c r="AL2182" s="281"/>
      <c r="AN2182" s="113"/>
      <c r="AO2182" s="113"/>
      <c r="AP2182" s="113"/>
      <c r="AQ2182" s="113"/>
      <c r="AR2182" s="113"/>
    </row>
    <row r="2183" spans="10:44">
      <c r="J2183" s="269"/>
      <c r="L2183" s="296"/>
      <c r="M2183" s="296"/>
      <c r="N2183" s="296"/>
      <c r="O2183" s="296"/>
      <c r="P2183" s="296"/>
      <c r="Q2183" s="296"/>
      <c r="AA2183" s="286"/>
      <c r="AB2183" s="286"/>
      <c r="AC2183" s="289"/>
      <c r="AH2183" s="281"/>
      <c r="AI2183" s="281"/>
      <c r="AJ2183" s="281"/>
      <c r="AK2183" s="281"/>
      <c r="AL2183" s="281"/>
      <c r="AN2183" s="113"/>
      <c r="AO2183" s="113"/>
      <c r="AP2183" s="113"/>
      <c r="AQ2183" s="113"/>
      <c r="AR2183" s="113"/>
    </row>
    <row r="2184" spans="10:44">
      <c r="J2184" s="269"/>
      <c r="L2184" s="296"/>
      <c r="M2184" s="296"/>
      <c r="N2184" s="296"/>
      <c r="O2184" s="296"/>
      <c r="P2184" s="296"/>
      <c r="Q2184" s="296"/>
      <c r="AA2184" s="286"/>
      <c r="AB2184" s="286"/>
      <c r="AC2184" s="289"/>
      <c r="AH2184" s="281"/>
      <c r="AI2184" s="281"/>
      <c r="AJ2184" s="281"/>
      <c r="AK2184" s="281"/>
      <c r="AL2184" s="281"/>
      <c r="AN2184" s="113"/>
      <c r="AO2184" s="113"/>
      <c r="AP2184" s="113"/>
      <c r="AQ2184" s="113"/>
      <c r="AR2184" s="113"/>
    </row>
    <row r="2185" spans="10:44">
      <c r="J2185" s="269"/>
      <c r="L2185" s="296"/>
      <c r="M2185" s="296"/>
      <c r="N2185" s="296"/>
      <c r="O2185" s="296"/>
      <c r="P2185" s="296"/>
      <c r="Q2185" s="296"/>
      <c r="AA2185" s="286"/>
      <c r="AB2185" s="286"/>
      <c r="AC2185" s="289"/>
      <c r="AH2185" s="281"/>
      <c r="AI2185" s="281"/>
      <c r="AJ2185" s="281"/>
      <c r="AK2185" s="281"/>
      <c r="AL2185" s="281"/>
      <c r="AN2185" s="113"/>
      <c r="AO2185" s="113"/>
      <c r="AP2185" s="113"/>
      <c r="AQ2185" s="113"/>
      <c r="AR2185" s="113"/>
    </row>
    <row r="2186" spans="10:44">
      <c r="J2186" s="269"/>
      <c r="L2186" s="296"/>
      <c r="M2186" s="296"/>
      <c r="N2186" s="296"/>
      <c r="O2186" s="296"/>
      <c r="P2186" s="296"/>
      <c r="Q2186" s="296"/>
      <c r="AA2186" s="286"/>
      <c r="AB2186" s="286"/>
      <c r="AC2186" s="289"/>
      <c r="AH2186" s="281"/>
      <c r="AI2186" s="281"/>
      <c r="AJ2186" s="281"/>
      <c r="AK2186" s="281"/>
      <c r="AL2186" s="281"/>
      <c r="AN2186" s="113"/>
      <c r="AO2186" s="113"/>
      <c r="AP2186" s="113"/>
      <c r="AQ2186" s="113"/>
      <c r="AR2186" s="113"/>
    </row>
    <row r="2187" spans="10:44">
      <c r="J2187" s="269"/>
      <c r="L2187" s="296"/>
      <c r="M2187" s="296"/>
      <c r="N2187" s="296"/>
      <c r="O2187" s="296"/>
      <c r="P2187" s="296"/>
      <c r="Q2187" s="296"/>
      <c r="AA2187" s="286"/>
      <c r="AB2187" s="286"/>
      <c r="AC2187" s="289"/>
      <c r="AH2187" s="281"/>
      <c r="AI2187" s="281"/>
      <c r="AJ2187" s="281"/>
      <c r="AK2187" s="281"/>
      <c r="AL2187" s="281"/>
      <c r="AN2187" s="113"/>
      <c r="AO2187" s="113"/>
      <c r="AP2187" s="113"/>
      <c r="AQ2187" s="113"/>
      <c r="AR2187" s="113"/>
    </row>
    <row r="2188" spans="10:44">
      <c r="J2188" s="269"/>
      <c r="L2188" s="296"/>
      <c r="M2188" s="296"/>
      <c r="N2188" s="296"/>
      <c r="O2188" s="296"/>
      <c r="P2188" s="296"/>
      <c r="Q2188" s="296"/>
      <c r="AA2188" s="286"/>
      <c r="AB2188" s="286"/>
      <c r="AC2188" s="289"/>
      <c r="AH2188" s="281"/>
      <c r="AI2188" s="281"/>
      <c r="AJ2188" s="281"/>
      <c r="AK2188" s="281"/>
      <c r="AL2188" s="281"/>
      <c r="AN2188" s="113"/>
      <c r="AO2188" s="113"/>
      <c r="AP2188" s="113"/>
      <c r="AQ2188" s="113"/>
      <c r="AR2188" s="113"/>
    </row>
    <row r="2189" spans="10:44">
      <c r="J2189" s="269"/>
      <c r="L2189" s="296"/>
      <c r="M2189" s="296"/>
      <c r="N2189" s="296"/>
      <c r="O2189" s="296"/>
      <c r="P2189" s="296"/>
      <c r="Q2189" s="296"/>
      <c r="AA2189" s="286"/>
      <c r="AB2189" s="286"/>
      <c r="AC2189" s="289"/>
      <c r="AH2189" s="281"/>
      <c r="AI2189" s="281"/>
      <c r="AJ2189" s="281"/>
      <c r="AK2189" s="281"/>
      <c r="AL2189" s="281"/>
      <c r="AN2189" s="113"/>
      <c r="AO2189" s="113"/>
      <c r="AP2189" s="113"/>
      <c r="AQ2189" s="113"/>
      <c r="AR2189" s="113"/>
    </row>
    <row r="2190" spans="10:44">
      <c r="J2190" s="269"/>
      <c r="L2190" s="296"/>
      <c r="M2190" s="296"/>
      <c r="N2190" s="296"/>
      <c r="O2190" s="296"/>
      <c r="P2190" s="296"/>
      <c r="Q2190" s="296"/>
      <c r="AA2190" s="286"/>
      <c r="AB2190" s="286"/>
      <c r="AC2190" s="289"/>
      <c r="AH2190" s="281"/>
      <c r="AI2190" s="281"/>
      <c r="AJ2190" s="281"/>
      <c r="AK2190" s="281"/>
      <c r="AL2190" s="281"/>
      <c r="AN2190" s="113"/>
      <c r="AO2190" s="113"/>
      <c r="AP2190" s="113"/>
      <c r="AQ2190" s="113"/>
      <c r="AR2190" s="113"/>
    </row>
    <row r="2191" spans="10:44">
      <c r="J2191" s="269"/>
      <c r="L2191" s="296"/>
      <c r="M2191" s="296"/>
      <c r="N2191" s="296"/>
      <c r="O2191" s="296"/>
      <c r="P2191" s="296"/>
      <c r="Q2191" s="296"/>
      <c r="AA2191" s="286"/>
      <c r="AB2191" s="286"/>
      <c r="AC2191" s="289"/>
      <c r="AH2191" s="281"/>
      <c r="AI2191" s="281"/>
      <c r="AJ2191" s="281"/>
      <c r="AK2191" s="281"/>
      <c r="AL2191" s="281"/>
      <c r="AN2191" s="113"/>
      <c r="AO2191" s="113"/>
      <c r="AP2191" s="113"/>
      <c r="AQ2191" s="113"/>
      <c r="AR2191" s="113"/>
    </row>
    <row r="2192" spans="10:44">
      <c r="J2192" s="269"/>
      <c r="L2192" s="296"/>
      <c r="M2192" s="296"/>
      <c r="N2192" s="296"/>
      <c r="O2192" s="296"/>
      <c r="P2192" s="296"/>
      <c r="Q2192" s="296"/>
      <c r="AA2192" s="286"/>
      <c r="AB2192" s="286"/>
      <c r="AC2192" s="289"/>
      <c r="AH2192" s="281"/>
      <c r="AI2192" s="281"/>
      <c r="AJ2192" s="281"/>
      <c r="AK2192" s="281"/>
      <c r="AL2192" s="281"/>
      <c r="AN2192" s="113"/>
      <c r="AO2192" s="113"/>
      <c r="AP2192" s="113"/>
      <c r="AQ2192" s="113"/>
      <c r="AR2192" s="113"/>
    </row>
    <row r="2193" spans="10:44">
      <c r="J2193" s="269"/>
      <c r="L2193" s="296"/>
      <c r="M2193" s="296"/>
      <c r="N2193" s="296"/>
      <c r="O2193" s="296"/>
      <c r="P2193" s="296"/>
      <c r="Q2193" s="296"/>
      <c r="AA2193" s="286"/>
      <c r="AB2193" s="286"/>
      <c r="AC2193" s="289"/>
      <c r="AH2193" s="281"/>
      <c r="AI2193" s="281"/>
      <c r="AJ2193" s="281"/>
      <c r="AK2193" s="281"/>
      <c r="AL2193" s="281"/>
      <c r="AN2193" s="113"/>
      <c r="AO2193" s="113"/>
      <c r="AP2193" s="113"/>
      <c r="AQ2193" s="113"/>
      <c r="AR2193" s="113"/>
    </row>
    <row r="2194" spans="10:44">
      <c r="J2194" s="269"/>
      <c r="L2194" s="296"/>
      <c r="M2194" s="296"/>
      <c r="N2194" s="296"/>
      <c r="O2194" s="296"/>
      <c r="P2194" s="296"/>
      <c r="Q2194" s="296"/>
      <c r="AA2194" s="286"/>
      <c r="AB2194" s="286"/>
      <c r="AC2194" s="289"/>
      <c r="AH2194" s="281"/>
      <c r="AI2194" s="281"/>
      <c r="AJ2194" s="281"/>
      <c r="AK2194" s="281"/>
      <c r="AL2194" s="281"/>
      <c r="AN2194" s="113"/>
      <c r="AO2194" s="113"/>
      <c r="AP2194" s="113"/>
      <c r="AQ2194" s="113"/>
      <c r="AR2194" s="113"/>
    </row>
    <row r="2195" spans="10:44">
      <c r="J2195" s="269"/>
      <c r="L2195" s="296"/>
      <c r="M2195" s="296"/>
      <c r="N2195" s="296"/>
      <c r="O2195" s="296"/>
      <c r="P2195" s="296"/>
      <c r="Q2195" s="296"/>
      <c r="AA2195" s="286"/>
      <c r="AB2195" s="286"/>
      <c r="AC2195" s="289"/>
      <c r="AH2195" s="281"/>
      <c r="AI2195" s="281"/>
      <c r="AJ2195" s="281"/>
      <c r="AK2195" s="281"/>
      <c r="AL2195" s="281"/>
      <c r="AN2195" s="113"/>
      <c r="AO2195" s="113"/>
      <c r="AP2195" s="113"/>
      <c r="AQ2195" s="113"/>
      <c r="AR2195" s="113"/>
    </row>
    <row r="2196" spans="10:44">
      <c r="J2196" s="269"/>
      <c r="L2196" s="296"/>
      <c r="M2196" s="296"/>
      <c r="N2196" s="296"/>
      <c r="O2196" s="296"/>
      <c r="P2196" s="296"/>
      <c r="Q2196" s="296"/>
      <c r="AA2196" s="286"/>
      <c r="AB2196" s="286"/>
      <c r="AC2196" s="289"/>
      <c r="AH2196" s="281"/>
      <c r="AI2196" s="281"/>
      <c r="AJ2196" s="281"/>
      <c r="AK2196" s="281"/>
      <c r="AL2196" s="281"/>
      <c r="AN2196" s="113"/>
      <c r="AO2196" s="113"/>
      <c r="AP2196" s="113"/>
      <c r="AQ2196" s="113"/>
      <c r="AR2196" s="113"/>
    </row>
    <row r="2197" spans="10:44">
      <c r="J2197" s="269"/>
      <c r="L2197" s="296"/>
      <c r="M2197" s="296"/>
      <c r="N2197" s="296"/>
      <c r="O2197" s="296"/>
      <c r="P2197" s="296"/>
      <c r="Q2197" s="296"/>
      <c r="AA2197" s="286"/>
      <c r="AB2197" s="286"/>
      <c r="AC2197" s="289"/>
      <c r="AH2197" s="281"/>
      <c r="AI2197" s="281"/>
      <c r="AJ2197" s="281"/>
      <c r="AK2197" s="281"/>
      <c r="AL2197" s="281"/>
      <c r="AN2197" s="113"/>
      <c r="AO2197" s="113"/>
      <c r="AP2197" s="113"/>
      <c r="AQ2197" s="113"/>
      <c r="AR2197" s="113"/>
    </row>
    <row r="2198" spans="10:44">
      <c r="J2198" s="269"/>
      <c r="L2198" s="296"/>
      <c r="M2198" s="296"/>
      <c r="N2198" s="296"/>
      <c r="O2198" s="296"/>
      <c r="P2198" s="296"/>
      <c r="Q2198" s="296"/>
      <c r="AA2198" s="286"/>
      <c r="AB2198" s="286"/>
      <c r="AC2198" s="289"/>
      <c r="AH2198" s="281"/>
      <c r="AI2198" s="281"/>
      <c r="AJ2198" s="281"/>
      <c r="AK2198" s="281"/>
      <c r="AL2198" s="281"/>
      <c r="AN2198" s="113"/>
      <c r="AO2198" s="113"/>
      <c r="AP2198" s="113"/>
      <c r="AQ2198" s="113"/>
      <c r="AR2198" s="113"/>
    </row>
    <row r="2199" spans="10:44">
      <c r="J2199" s="269"/>
      <c r="L2199" s="296"/>
      <c r="M2199" s="296"/>
      <c r="N2199" s="296"/>
      <c r="O2199" s="296"/>
      <c r="P2199" s="296"/>
      <c r="Q2199" s="296"/>
      <c r="AA2199" s="286"/>
      <c r="AB2199" s="286"/>
      <c r="AC2199" s="289"/>
      <c r="AH2199" s="281"/>
      <c r="AI2199" s="281"/>
      <c r="AJ2199" s="281"/>
      <c r="AK2199" s="281"/>
      <c r="AL2199" s="281"/>
      <c r="AN2199" s="113"/>
      <c r="AO2199" s="113"/>
      <c r="AP2199" s="113"/>
      <c r="AQ2199" s="113"/>
      <c r="AR2199" s="113"/>
    </row>
    <row r="2200" spans="10:44">
      <c r="J2200" s="269"/>
      <c r="L2200" s="296"/>
      <c r="M2200" s="296"/>
      <c r="N2200" s="296"/>
      <c r="O2200" s="296"/>
      <c r="P2200" s="296"/>
      <c r="Q2200" s="296"/>
      <c r="AA2200" s="286"/>
      <c r="AB2200" s="286"/>
      <c r="AC2200" s="289"/>
      <c r="AH2200" s="281"/>
      <c r="AI2200" s="281"/>
      <c r="AJ2200" s="281"/>
      <c r="AK2200" s="281"/>
      <c r="AL2200" s="281"/>
      <c r="AN2200" s="113"/>
      <c r="AO2200" s="113"/>
      <c r="AP2200" s="113"/>
      <c r="AQ2200" s="113"/>
      <c r="AR2200" s="113"/>
    </row>
    <row r="2201" spans="10:44">
      <c r="J2201" s="269"/>
      <c r="L2201" s="296"/>
      <c r="M2201" s="296"/>
      <c r="N2201" s="296"/>
      <c r="O2201" s="296"/>
      <c r="P2201" s="296"/>
      <c r="Q2201" s="296"/>
      <c r="AA2201" s="286"/>
      <c r="AB2201" s="286"/>
      <c r="AC2201" s="289"/>
      <c r="AH2201" s="281"/>
      <c r="AI2201" s="281"/>
      <c r="AJ2201" s="281"/>
      <c r="AK2201" s="281"/>
      <c r="AL2201" s="281"/>
      <c r="AN2201" s="113"/>
      <c r="AO2201" s="113"/>
      <c r="AP2201" s="113"/>
      <c r="AQ2201" s="113"/>
      <c r="AR2201" s="113"/>
    </row>
    <row r="2202" spans="10:44">
      <c r="J2202" s="269"/>
      <c r="L2202" s="296"/>
      <c r="M2202" s="296"/>
      <c r="N2202" s="296"/>
      <c r="O2202" s="296"/>
      <c r="P2202" s="296"/>
      <c r="Q2202" s="296"/>
      <c r="AA2202" s="286"/>
      <c r="AB2202" s="286"/>
      <c r="AC2202" s="289"/>
      <c r="AH2202" s="281"/>
      <c r="AI2202" s="281"/>
      <c r="AJ2202" s="281"/>
      <c r="AK2202" s="281"/>
      <c r="AL2202" s="281"/>
      <c r="AN2202" s="113"/>
      <c r="AO2202" s="113"/>
      <c r="AP2202" s="113"/>
      <c r="AQ2202" s="113"/>
      <c r="AR2202" s="113"/>
    </row>
    <row r="2203" spans="10:44">
      <c r="J2203" s="269"/>
      <c r="L2203" s="296"/>
      <c r="M2203" s="296"/>
      <c r="N2203" s="296"/>
      <c r="O2203" s="296"/>
      <c r="P2203" s="296"/>
      <c r="Q2203" s="296"/>
      <c r="AA2203" s="286"/>
      <c r="AB2203" s="286"/>
      <c r="AC2203" s="289"/>
      <c r="AH2203" s="281"/>
      <c r="AI2203" s="281"/>
      <c r="AJ2203" s="281"/>
      <c r="AK2203" s="281"/>
      <c r="AL2203" s="281"/>
      <c r="AN2203" s="113"/>
      <c r="AO2203" s="113"/>
      <c r="AP2203" s="113"/>
      <c r="AQ2203" s="113"/>
      <c r="AR2203" s="113"/>
    </row>
    <row r="2204" spans="10:44">
      <c r="J2204" s="269"/>
      <c r="L2204" s="296"/>
      <c r="M2204" s="296"/>
      <c r="N2204" s="296"/>
      <c r="O2204" s="296"/>
      <c r="P2204" s="296"/>
      <c r="Q2204" s="296"/>
      <c r="AA2204" s="286"/>
      <c r="AB2204" s="286"/>
      <c r="AC2204" s="289"/>
      <c r="AH2204" s="281"/>
      <c r="AI2204" s="281"/>
      <c r="AJ2204" s="281"/>
      <c r="AK2204" s="281"/>
      <c r="AL2204" s="281"/>
      <c r="AN2204" s="113"/>
      <c r="AO2204" s="113"/>
      <c r="AP2204" s="113"/>
      <c r="AQ2204" s="113"/>
      <c r="AR2204" s="113"/>
    </row>
    <row r="2205" spans="10:44">
      <c r="J2205" s="269"/>
      <c r="L2205" s="296"/>
      <c r="M2205" s="296"/>
      <c r="N2205" s="296"/>
      <c r="O2205" s="296"/>
      <c r="P2205" s="296"/>
      <c r="Q2205" s="296"/>
      <c r="AA2205" s="286"/>
      <c r="AB2205" s="286"/>
      <c r="AC2205" s="289"/>
      <c r="AH2205" s="281"/>
      <c r="AI2205" s="281"/>
      <c r="AJ2205" s="281"/>
      <c r="AK2205" s="281"/>
      <c r="AL2205" s="281"/>
      <c r="AN2205" s="113"/>
      <c r="AO2205" s="113"/>
      <c r="AP2205" s="113"/>
      <c r="AQ2205" s="113"/>
      <c r="AR2205" s="113"/>
    </row>
    <row r="2206" spans="10:44">
      <c r="J2206" s="269"/>
      <c r="L2206" s="296"/>
      <c r="M2206" s="296"/>
      <c r="N2206" s="296"/>
      <c r="O2206" s="296"/>
      <c r="P2206" s="296"/>
      <c r="Q2206" s="296"/>
      <c r="AA2206" s="286"/>
      <c r="AB2206" s="286"/>
      <c r="AC2206" s="289"/>
      <c r="AH2206" s="281"/>
      <c r="AI2206" s="281"/>
      <c r="AJ2206" s="281"/>
      <c r="AK2206" s="281"/>
      <c r="AL2206" s="281"/>
      <c r="AN2206" s="113"/>
      <c r="AO2206" s="113"/>
      <c r="AP2206" s="113"/>
      <c r="AQ2206" s="113"/>
      <c r="AR2206" s="113"/>
    </row>
    <row r="2207" spans="10:44">
      <c r="J2207" s="269"/>
      <c r="L2207" s="296"/>
      <c r="M2207" s="296"/>
      <c r="N2207" s="296"/>
      <c r="O2207" s="296"/>
      <c r="P2207" s="296"/>
      <c r="Q2207" s="296"/>
      <c r="AA2207" s="286"/>
      <c r="AB2207" s="286"/>
      <c r="AC2207" s="289"/>
      <c r="AH2207" s="281"/>
      <c r="AI2207" s="281"/>
      <c r="AJ2207" s="281"/>
      <c r="AK2207" s="281"/>
      <c r="AL2207" s="281"/>
      <c r="AN2207" s="113"/>
      <c r="AO2207" s="113"/>
      <c r="AP2207" s="113"/>
      <c r="AQ2207" s="113"/>
      <c r="AR2207" s="113"/>
    </row>
    <row r="2208" spans="10:44">
      <c r="J2208" s="269"/>
      <c r="L2208" s="296"/>
      <c r="M2208" s="296"/>
      <c r="N2208" s="296"/>
      <c r="O2208" s="296"/>
      <c r="P2208" s="296"/>
      <c r="Q2208" s="296"/>
      <c r="AA2208" s="286"/>
      <c r="AB2208" s="286"/>
      <c r="AC2208" s="289"/>
      <c r="AH2208" s="281"/>
      <c r="AI2208" s="281"/>
      <c r="AJ2208" s="281"/>
      <c r="AK2208" s="281"/>
      <c r="AL2208" s="281"/>
      <c r="AN2208" s="113"/>
      <c r="AO2208" s="113"/>
      <c r="AP2208" s="113"/>
      <c r="AQ2208" s="113"/>
      <c r="AR2208" s="113"/>
    </row>
    <row r="2209" spans="10:44">
      <c r="J2209" s="269"/>
      <c r="L2209" s="296"/>
      <c r="M2209" s="296"/>
      <c r="N2209" s="296"/>
      <c r="O2209" s="296"/>
      <c r="P2209" s="296"/>
      <c r="Q2209" s="296"/>
      <c r="AA2209" s="286"/>
      <c r="AB2209" s="286"/>
      <c r="AC2209" s="289"/>
      <c r="AH2209" s="281"/>
      <c r="AI2209" s="281"/>
      <c r="AJ2209" s="281"/>
      <c r="AK2209" s="281"/>
      <c r="AL2209" s="281"/>
      <c r="AN2209" s="113"/>
      <c r="AO2209" s="113"/>
      <c r="AP2209" s="113"/>
      <c r="AQ2209" s="113"/>
      <c r="AR2209" s="113"/>
    </row>
    <row r="2210" spans="10:44">
      <c r="J2210" s="269"/>
      <c r="L2210" s="296"/>
      <c r="M2210" s="296"/>
      <c r="N2210" s="296"/>
      <c r="O2210" s="296"/>
      <c r="P2210" s="296"/>
      <c r="Q2210" s="296"/>
      <c r="AA2210" s="286"/>
      <c r="AB2210" s="286"/>
      <c r="AC2210" s="289"/>
      <c r="AH2210" s="281"/>
      <c r="AI2210" s="281"/>
      <c r="AJ2210" s="281"/>
      <c r="AK2210" s="281"/>
      <c r="AL2210" s="281"/>
      <c r="AN2210" s="113"/>
      <c r="AO2210" s="113"/>
      <c r="AP2210" s="113"/>
      <c r="AQ2210" s="113"/>
      <c r="AR2210" s="113"/>
    </row>
    <row r="2211" spans="10:44">
      <c r="J2211" s="269"/>
      <c r="L2211" s="296"/>
      <c r="M2211" s="296"/>
      <c r="N2211" s="296"/>
      <c r="O2211" s="296"/>
      <c r="P2211" s="296"/>
      <c r="Q2211" s="296"/>
      <c r="AA2211" s="286"/>
      <c r="AB2211" s="286"/>
      <c r="AC2211" s="289"/>
      <c r="AH2211" s="281"/>
      <c r="AI2211" s="281"/>
      <c r="AJ2211" s="281"/>
      <c r="AK2211" s="281"/>
      <c r="AL2211" s="281"/>
      <c r="AN2211" s="113"/>
      <c r="AO2211" s="113"/>
      <c r="AP2211" s="113"/>
      <c r="AQ2211" s="113"/>
      <c r="AR2211" s="113"/>
    </row>
    <row r="2212" spans="10:44">
      <c r="J2212" s="269"/>
      <c r="L2212" s="296"/>
      <c r="M2212" s="296"/>
      <c r="N2212" s="296"/>
      <c r="O2212" s="296"/>
      <c r="P2212" s="296"/>
      <c r="Q2212" s="296"/>
      <c r="AA2212" s="286"/>
      <c r="AB2212" s="286"/>
      <c r="AC2212" s="289"/>
      <c r="AH2212" s="281"/>
      <c r="AI2212" s="281"/>
      <c r="AJ2212" s="281"/>
      <c r="AK2212" s="281"/>
      <c r="AL2212" s="281"/>
      <c r="AN2212" s="113"/>
      <c r="AO2212" s="113"/>
      <c r="AP2212" s="113"/>
      <c r="AQ2212" s="113"/>
      <c r="AR2212" s="113"/>
    </row>
    <row r="2213" spans="10:44">
      <c r="J2213" s="269"/>
      <c r="L2213" s="296"/>
      <c r="M2213" s="296"/>
      <c r="N2213" s="296"/>
      <c r="O2213" s="296"/>
      <c r="P2213" s="296"/>
      <c r="Q2213" s="296"/>
      <c r="AA2213" s="286"/>
      <c r="AB2213" s="286"/>
      <c r="AC2213" s="289"/>
      <c r="AH2213" s="281"/>
      <c r="AI2213" s="281"/>
      <c r="AJ2213" s="281"/>
      <c r="AK2213" s="281"/>
      <c r="AL2213" s="281"/>
      <c r="AN2213" s="113"/>
      <c r="AO2213" s="113"/>
      <c r="AP2213" s="113"/>
      <c r="AQ2213" s="113"/>
      <c r="AR2213" s="113"/>
    </row>
    <row r="2214" spans="10:44">
      <c r="J2214" s="269"/>
      <c r="L2214" s="296"/>
      <c r="M2214" s="296"/>
      <c r="N2214" s="296"/>
      <c r="O2214" s="296"/>
      <c r="P2214" s="296"/>
      <c r="Q2214" s="296"/>
      <c r="AA2214" s="286"/>
      <c r="AB2214" s="286"/>
      <c r="AC2214" s="289"/>
      <c r="AH2214" s="281"/>
      <c r="AI2214" s="281"/>
      <c r="AJ2214" s="281"/>
      <c r="AK2214" s="281"/>
      <c r="AL2214" s="281"/>
      <c r="AN2214" s="113"/>
      <c r="AO2214" s="113"/>
      <c r="AP2214" s="113"/>
      <c r="AQ2214" s="113"/>
      <c r="AR2214" s="113"/>
    </row>
    <row r="2215" spans="10:44">
      <c r="J2215" s="269"/>
      <c r="L2215" s="296"/>
      <c r="M2215" s="296"/>
      <c r="N2215" s="296"/>
      <c r="O2215" s="296"/>
      <c r="P2215" s="296"/>
      <c r="Q2215" s="296"/>
      <c r="AA2215" s="286"/>
      <c r="AB2215" s="286"/>
      <c r="AC2215" s="289"/>
      <c r="AH2215" s="281"/>
      <c r="AI2215" s="281"/>
      <c r="AJ2215" s="281"/>
      <c r="AK2215" s="281"/>
      <c r="AL2215" s="281"/>
      <c r="AN2215" s="113"/>
      <c r="AO2215" s="113"/>
      <c r="AP2215" s="113"/>
      <c r="AQ2215" s="113"/>
      <c r="AR2215" s="113"/>
    </row>
    <row r="2216" spans="10:44">
      <c r="J2216" s="269"/>
      <c r="L2216" s="296"/>
      <c r="M2216" s="296"/>
      <c r="N2216" s="296"/>
      <c r="O2216" s="296"/>
      <c r="P2216" s="296"/>
      <c r="Q2216" s="296"/>
      <c r="AA2216" s="286"/>
      <c r="AB2216" s="286"/>
      <c r="AC2216" s="289"/>
      <c r="AH2216" s="281"/>
      <c r="AI2216" s="281"/>
      <c r="AJ2216" s="281"/>
      <c r="AK2216" s="281"/>
      <c r="AL2216" s="281"/>
      <c r="AN2216" s="113"/>
      <c r="AO2216" s="113"/>
      <c r="AP2216" s="113"/>
      <c r="AQ2216" s="113"/>
      <c r="AR2216" s="113"/>
    </row>
    <row r="2217" spans="10:44">
      <c r="J2217" s="269"/>
      <c r="L2217" s="296"/>
      <c r="M2217" s="296"/>
      <c r="N2217" s="296"/>
      <c r="O2217" s="296"/>
      <c r="P2217" s="296"/>
      <c r="Q2217" s="296"/>
      <c r="AA2217" s="286"/>
      <c r="AB2217" s="286"/>
      <c r="AC2217" s="289"/>
      <c r="AH2217" s="281"/>
      <c r="AI2217" s="281"/>
      <c r="AJ2217" s="281"/>
      <c r="AK2217" s="281"/>
      <c r="AL2217" s="281"/>
      <c r="AN2217" s="113"/>
      <c r="AO2217" s="113"/>
      <c r="AP2217" s="113"/>
      <c r="AQ2217" s="113"/>
      <c r="AR2217" s="113"/>
    </row>
    <row r="2218" spans="10:44">
      <c r="J2218" s="269"/>
      <c r="L2218" s="296"/>
      <c r="M2218" s="296"/>
      <c r="N2218" s="296"/>
      <c r="O2218" s="296"/>
      <c r="P2218" s="296"/>
      <c r="Q2218" s="296"/>
      <c r="AA2218" s="286"/>
      <c r="AB2218" s="286"/>
      <c r="AC2218" s="289"/>
      <c r="AH2218" s="281"/>
      <c r="AI2218" s="281"/>
      <c r="AJ2218" s="281"/>
      <c r="AK2218" s="281"/>
      <c r="AL2218" s="281"/>
      <c r="AN2218" s="113"/>
      <c r="AO2218" s="113"/>
      <c r="AP2218" s="113"/>
      <c r="AQ2218" s="113"/>
      <c r="AR2218" s="113"/>
    </row>
    <row r="2219" spans="10:44">
      <c r="J2219" s="269"/>
      <c r="L2219" s="296"/>
      <c r="M2219" s="296"/>
      <c r="N2219" s="296"/>
      <c r="O2219" s="296"/>
      <c r="P2219" s="296"/>
      <c r="Q2219" s="296"/>
      <c r="AA2219" s="286"/>
      <c r="AB2219" s="286"/>
      <c r="AC2219" s="289"/>
      <c r="AH2219" s="281"/>
      <c r="AI2219" s="281"/>
      <c r="AJ2219" s="281"/>
      <c r="AK2219" s="281"/>
      <c r="AL2219" s="281"/>
      <c r="AN2219" s="113"/>
      <c r="AO2219" s="113"/>
      <c r="AP2219" s="113"/>
      <c r="AQ2219" s="113"/>
      <c r="AR2219" s="113"/>
    </row>
    <row r="2220" spans="10:44">
      <c r="J2220" s="269"/>
      <c r="L2220" s="296"/>
      <c r="M2220" s="296"/>
      <c r="N2220" s="296"/>
      <c r="O2220" s="296"/>
      <c r="P2220" s="296"/>
      <c r="Q2220" s="296"/>
      <c r="AA2220" s="286"/>
      <c r="AB2220" s="286"/>
      <c r="AC2220" s="289"/>
      <c r="AH2220" s="281"/>
      <c r="AI2220" s="281"/>
      <c r="AJ2220" s="281"/>
      <c r="AK2220" s="281"/>
      <c r="AL2220" s="281"/>
      <c r="AN2220" s="113"/>
      <c r="AO2220" s="113"/>
      <c r="AP2220" s="113"/>
      <c r="AQ2220" s="113"/>
      <c r="AR2220" s="113"/>
    </row>
    <row r="2221" spans="10:44">
      <c r="J2221" s="269"/>
      <c r="L2221" s="296"/>
      <c r="M2221" s="296"/>
      <c r="N2221" s="296"/>
      <c r="O2221" s="296"/>
      <c r="P2221" s="296"/>
      <c r="Q2221" s="296"/>
      <c r="AA2221" s="286"/>
      <c r="AB2221" s="286"/>
      <c r="AC2221" s="289"/>
      <c r="AH2221" s="281"/>
      <c r="AI2221" s="281"/>
      <c r="AJ2221" s="281"/>
      <c r="AK2221" s="281"/>
      <c r="AL2221" s="281"/>
      <c r="AN2221" s="113"/>
      <c r="AO2221" s="113"/>
      <c r="AP2221" s="113"/>
      <c r="AQ2221" s="113"/>
      <c r="AR2221" s="113"/>
    </row>
    <row r="2222" spans="10:44">
      <c r="J2222" s="269"/>
      <c r="L2222" s="296"/>
      <c r="M2222" s="296"/>
      <c r="N2222" s="296"/>
      <c r="O2222" s="296"/>
      <c r="P2222" s="296"/>
      <c r="Q2222" s="296"/>
      <c r="AA2222" s="286"/>
      <c r="AB2222" s="286"/>
      <c r="AC2222" s="289"/>
      <c r="AH2222" s="281"/>
      <c r="AI2222" s="281"/>
      <c r="AJ2222" s="281"/>
      <c r="AK2222" s="281"/>
      <c r="AL2222" s="281"/>
      <c r="AN2222" s="113"/>
      <c r="AO2222" s="113"/>
      <c r="AP2222" s="113"/>
      <c r="AQ2222" s="113"/>
      <c r="AR2222" s="113"/>
    </row>
    <row r="2223" spans="10:44">
      <c r="J2223" s="269"/>
      <c r="L2223" s="296"/>
      <c r="M2223" s="296"/>
      <c r="N2223" s="296"/>
      <c r="O2223" s="296"/>
      <c r="P2223" s="296"/>
      <c r="Q2223" s="296"/>
      <c r="AA2223" s="286"/>
      <c r="AB2223" s="286"/>
      <c r="AC2223" s="289"/>
      <c r="AH2223" s="281"/>
      <c r="AI2223" s="281"/>
      <c r="AJ2223" s="281"/>
      <c r="AK2223" s="281"/>
      <c r="AL2223" s="281"/>
      <c r="AN2223" s="113"/>
      <c r="AO2223" s="113"/>
      <c r="AP2223" s="113"/>
      <c r="AQ2223" s="113"/>
      <c r="AR2223" s="113"/>
    </row>
    <row r="2224" spans="10:44">
      <c r="J2224" s="269"/>
      <c r="L2224" s="296"/>
      <c r="M2224" s="296"/>
      <c r="N2224" s="296"/>
      <c r="O2224" s="296"/>
      <c r="P2224" s="296"/>
      <c r="Q2224" s="296"/>
      <c r="AA2224" s="286"/>
      <c r="AB2224" s="286"/>
      <c r="AC2224" s="289"/>
      <c r="AH2224" s="281"/>
      <c r="AI2224" s="281"/>
      <c r="AJ2224" s="281"/>
      <c r="AK2224" s="281"/>
      <c r="AL2224" s="281"/>
      <c r="AN2224" s="113"/>
      <c r="AO2224" s="113"/>
      <c r="AP2224" s="113"/>
      <c r="AQ2224" s="113"/>
      <c r="AR2224" s="113"/>
    </row>
    <row r="2225" spans="10:44">
      <c r="J2225" s="269"/>
      <c r="L2225" s="296"/>
      <c r="M2225" s="296"/>
      <c r="N2225" s="296"/>
      <c r="O2225" s="296"/>
      <c r="P2225" s="296"/>
      <c r="Q2225" s="296"/>
      <c r="AA2225" s="286"/>
      <c r="AB2225" s="286"/>
      <c r="AC2225" s="289"/>
      <c r="AH2225" s="281"/>
      <c r="AI2225" s="281"/>
      <c r="AJ2225" s="281"/>
      <c r="AK2225" s="281"/>
      <c r="AL2225" s="281"/>
      <c r="AN2225" s="113"/>
      <c r="AO2225" s="113"/>
      <c r="AP2225" s="113"/>
      <c r="AQ2225" s="113"/>
      <c r="AR2225" s="113"/>
    </row>
    <row r="2226" spans="10:44">
      <c r="J2226" s="269"/>
      <c r="L2226" s="296"/>
      <c r="M2226" s="296"/>
      <c r="N2226" s="296"/>
      <c r="O2226" s="296"/>
      <c r="P2226" s="296"/>
      <c r="Q2226" s="296"/>
      <c r="AA2226" s="286"/>
      <c r="AB2226" s="286"/>
      <c r="AC2226" s="289"/>
      <c r="AH2226" s="281"/>
      <c r="AI2226" s="281"/>
      <c r="AJ2226" s="281"/>
      <c r="AK2226" s="281"/>
      <c r="AL2226" s="281"/>
      <c r="AN2226" s="113"/>
      <c r="AO2226" s="113"/>
      <c r="AP2226" s="113"/>
      <c r="AQ2226" s="113"/>
      <c r="AR2226" s="113"/>
    </row>
    <row r="2227" spans="10:44">
      <c r="J2227" s="269"/>
      <c r="L2227" s="296"/>
      <c r="M2227" s="296"/>
      <c r="N2227" s="296"/>
      <c r="O2227" s="296"/>
      <c r="P2227" s="296"/>
      <c r="Q2227" s="296"/>
      <c r="AA2227" s="286"/>
      <c r="AB2227" s="286"/>
      <c r="AC2227" s="289"/>
      <c r="AH2227" s="281"/>
      <c r="AI2227" s="281"/>
      <c r="AJ2227" s="281"/>
      <c r="AK2227" s="281"/>
      <c r="AL2227" s="281"/>
      <c r="AN2227" s="113"/>
      <c r="AO2227" s="113"/>
      <c r="AP2227" s="113"/>
      <c r="AQ2227" s="113"/>
      <c r="AR2227" s="113"/>
    </row>
    <row r="2228" spans="10:44">
      <c r="J2228" s="269"/>
      <c r="L2228" s="296"/>
      <c r="M2228" s="296"/>
      <c r="N2228" s="296"/>
      <c r="O2228" s="296"/>
      <c r="P2228" s="296"/>
      <c r="Q2228" s="296"/>
      <c r="AA2228" s="286"/>
      <c r="AB2228" s="286"/>
      <c r="AC2228" s="289"/>
      <c r="AH2228" s="281"/>
      <c r="AI2228" s="281"/>
      <c r="AJ2228" s="281"/>
      <c r="AK2228" s="281"/>
      <c r="AL2228" s="281"/>
      <c r="AN2228" s="113"/>
      <c r="AO2228" s="113"/>
      <c r="AP2228" s="113"/>
      <c r="AQ2228" s="113"/>
      <c r="AR2228" s="113"/>
    </row>
    <row r="2229" spans="10:44">
      <c r="J2229" s="269"/>
      <c r="L2229" s="296"/>
      <c r="M2229" s="296"/>
      <c r="N2229" s="296"/>
      <c r="O2229" s="296"/>
      <c r="P2229" s="296"/>
      <c r="Q2229" s="296"/>
      <c r="AA2229" s="286"/>
      <c r="AB2229" s="286"/>
      <c r="AC2229" s="289"/>
      <c r="AH2229" s="281"/>
      <c r="AI2229" s="281"/>
      <c r="AJ2229" s="281"/>
      <c r="AK2229" s="281"/>
      <c r="AL2229" s="281"/>
      <c r="AN2229" s="113"/>
      <c r="AO2229" s="113"/>
      <c r="AP2229" s="113"/>
      <c r="AQ2229" s="113"/>
      <c r="AR2229" s="113"/>
    </row>
    <row r="2230" spans="10:44">
      <c r="J2230" s="269"/>
      <c r="L2230" s="296"/>
      <c r="M2230" s="296"/>
      <c r="N2230" s="296"/>
      <c r="O2230" s="296"/>
      <c r="P2230" s="296"/>
      <c r="Q2230" s="296"/>
      <c r="AA2230" s="286"/>
      <c r="AB2230" s="286"/>
      <c r="AC2230" s="289"/>
      <c r="AH2230" s="281"/>
      <c r="AI2230" s="281"/>
      <c r="AJ2230" s="281"/>
      <c r="AK2230" s="281"/>
      <c r="AL2230" s="281"/>
      <c r="AN2230" s="113"/>
      <c r="AO2230" s="113"/>
      <c r="AP2230" s="113"/>
      <c r="AQ2230" s="113"/>
      <c r="AR2230" s="113"/>
    </row>
    <row r="2231" spans="10:44">
      <c r="J2231" s="269"/>
      <c r="L2231" s="296"/>
      <c r="M2231" s="296"/>
      <c r="N2231" s="296"/>
      <c r="O2231" s="296"/>
      <c r="P2231" s="296"/>
      <c r="Q2231" s="296"/>
      <c r="AA2231" s="286"/>
      <c r="AB2231" s="286"/>
      <c r="AC2231" s="289"/>
      <c r="AH2231" s="281"/>
      <c r="AI2231" s="281"/>
      <c r="AJ2231" s="281"/>
      <c r="AK2231" s="281"/>
      <c r="AL2231" s="281"/>
      <c r="AN2231" s="113"/>
      <c r="AO2231" s="113"/>
      <c r="AP2231" s="113"/>
      <c r="AQ2231" s="113"/>
      <c r="AR2231" s="113"/>
    </row>
    <row r="2232" spans="10:44">
      <c r="J2232" s="269"/>
      <c r="L2232" s="296"/>
      <c r="M2232" s="296"/>
      <c r="N2232" s="296"/>
      <c r="O2232" s="296"/>
      <c r="P2232" s="296"/>
      <c r="Q2232" s="296"/>
      <c r="AA2232" s="286"/>
      <c r="AB2232" s="286"/>
      <c r="AC2232" s="289"/>
      <c r="AH2232" s="281"/>
      <c r="AI2232" s="281"/>
      <c r="AJ2232" s="281"/>
      <c r="AK2232" s="281"/>
      <c r="AL2232" s="281"/>
      <c r="AN2232" s="113"/>
      <c r="AO2232" s="113"/>
      <c r="AP2232" s="113"/>
      <c r="AQ2232" s="113"/>
      <c r="AR2232" s="113"/>
    </row>
    <row r="2233" spans="10:44">
      <c r="J2233" s="269"/>
      <c r="L2233" s="296"/>
      <c r="M2233" s="296"/>
      <c r="N2233" s="296"/>
      <c r="O2233" s="296"/>
      <c r="P2233" s="296"/>
      <c r="Q2233" s="296"/>
      <c r="AA2233" s="286"/>
      <c r="AB2233" s="286"/>
      <c r="AC2233" s="289"/>
      <c r="AH2233" s="281"/>
      <c r="AI2233" s="281"/>
      <c r="AJ2233" s="281"/>
      <c r="AK2233" s="281"/>
      <c r="AL2233" s="281"/>
      <c r="AN2233" s="113"/>
      <c r="AO2233" s="113"/>
      <c r="AP2233" s="113"/>
      <c r="AQ2233" s="113"/>
      <c r="AR2233" s="113"/>
    </row>
    <row r="2234" spans="10:44">
      <c r="J2234" s="269"/>
      <c r="L2234" s="296"/>
      <c r="M2234" s="296"/>
      <c r="N2234" s="296"/>
      <c r="O2234" s="296"/>
      <c r="P2234" s="296"/>
      <c r="Q2234" s="296"/>
      <c r="AA2234" s="286"/>
      <c r="AB2234" s="286"/>
      <c r="AC2234" s="289"/>
      <c r="AH2234" s="281"/>
      <c r="AI2234" s="281"/>
      <c r="AJ2234" s="281"/>
      <c r="AK2234" s="281"/>
      <c r="AL2234" s="281"/>
      <c r="AN2234" s="113"/>
      <c r="AO2234" s="113"/>
      <c r="AP2234" s="113"/>
      <c r="AQ2234" s="113"/>
      <c r="AR2234" s="113"/>
    </row>
    <row r="2235" spans="10:44">
      <c r="J2235" s="269"/>
      <c r="L2235" s="296"/>
      <c r="M2235" s="296"/>
      <c r="N2235" s="296"/>
      <c r="O2235" s="296"/>
      <c r="P2235" s="296"/>
      <c r="Q2235" s="296"/>
      <c r="AA2235" s="286"/>
      <c r="AB2235" s="286"/>
      <c r="AC2235" s="289"/>
      <c r="AH2235" s="281"/>
      <c r="AI2235" s="281"/>
      <c r="AJ2235" s="281"/>
      <c r="AK2235" s="281"/>
      <c r="AL2235" s="281"/>
      <c r="AN2235" s="113"/>
      <c r="AO2235" s="113"/>
      <c r="AP2235" s="113"/>
      <c r="AQ2235" s="113"/>
      <c r="AR2235" s="113"/>
    </row>
    <row r="2236" spans="10:44">
      <c r="J2236" s="269"/>
      <c r="L2236" s="296"/>
      <c r="M2236" s="296"/>
      <c r="N2236" s="296"/>
      <c r="O2236" s="296"/>
      <c r="P2236" s="296"/>
      <c r="Q2236" s="296"/>
      <c r="AA2236" s="286"/>
      <c r="AB2236" s="286"/>
      <c r="AC2236" s="289"/>
      <c r="AH2236" s="281"/>
      <c r="AI2236" s="281"/>
      <c r="AJ2236" s="281"/>
      <c r="AK2236" s="281"/>
      <c r="AL2236" s="281"/>
      <c r="AN2236" s="113"/>
      <c r="AO2236" s="113"/>
      <c r="AP2236" s="113"/>
      <c r="AQ2236" s="113"/>
      <c r="AR2236" s="113"/>
    </row>
    <row r="2237" spans="10:44">
      <c r="J2237" s="269"/>
      <c r="L2237" s="296"/>
      <c r="M2237" s="296"/>
      <c r="N2237" s="296"/>
      <c r="O2237" s="296"/>
      <c r="P2237" s="296"/>
      <c r="Q2237" s="296"/>
      <c r="AA2237" s="286"/>
      <c r="AB2237" s="286"/>
      <c r="AC2237" s="289"/>
      <c r="AH2237" s="281"/>
      <c r="AI2237" s="281"/>
      <c r="AJ2237" s="281"/>
      <c r="AK2237" s="281"/>
      <c r="AL2237" s="281"/>
      <c r="AN2237" s="113"/>
      <c r="AO2237" s="113"/>
      <c r="AP2237" s="113"/>
      <c r="AQ2237" s="113"/>
      <c r="AR2237" s="113"/>
    </row>
    <row r="2238" spans="10:44">
      <c r="J2238" s="269"/>
      <c r="L2238" s="296"/>
      <c r="M2238" s="296"/>
      <c r="N2238" s="296"/>
      <c r="O2238" s="296"/>
      <c r="P2238" s="296"/>
      <c r="Q2238" s="296"/>
      <c r="AA2238" s="286"/>
      <c r="AB2238" s="286"/>
      <c r="AC2238" s="289"/>
      <c r="AH2238" s="281"/>
      <c r="AI2238" s="281"/>
      <c r="AJ2238" s="281"/>
      <c r="AK2238" s="281"/>
      <c r="AL2238" s="281"/>
      <c r="AN2238" s="113"/>
      <c r="AO2238" s="113"/>
      <c r="AP2238" s="113"/>
      <c r="AQ2238" s="113"/>
      <c r="AR2238" s="113"/>
    </row>
    <row r="2239" spans="10:44">
      <c r="J2239" s="269"/>
      <c r="L2239" s="296"/>
      <c r="M2239" s="296"/>
      <c r="N2239" s="296"/>
      <c r="O2239" s="296"/>
      <c r="P2239" s="296"/>
      <c r="Q2239" s="296"/>
      <c r="AA2239" s="286"/>
      <c r="AB2239" s="286"/>
      <c r="AC2239" s="289"/>
      <c r="AH2239" s="281"/>
      <c r="AI2239" s="281"/>
      <c r="AJ2239" s="281"/>
      <c r="AK2239" s="281"/>
      <c r="AL2239" s="281"/>
      <c r="AN2239" s="113"/>
      <c r="AO2239" s="113"/>
      <c r="AP2239" s="113"/>
      <c r="AQ2239" s="113"/>
      <c r="AR2239" s="113"/>
    </row>
    <row r="2240" spans="10:44">
      <c r="J2240" s="269"/>
      <c r="L2240" s="296"/>
      <c r="M2240" s="296"/>
      <c r="N2240" s="296"/>
      <c r="O2240" s="296"/>
      <c r="P2240" s="296"/>
      <c r="Q2240" s="296"/>
      <c r="AA2240" s="286"/>
      <c r="AB2240" s="286"/>
      <c r="AC2240" s="289"/>
      <c r="AH2240" s="281"/>
      <c r="AI2240" s="281"/>
      <c r="AJ2240" s="281"/>
      <c r="AK2240" s="281"/>
      <c r="AL2240" s="281"/>
      <c r="AN2240" s="113"/>
      <c r="AO2240" s="113"/>
      <c r="AP2240" s="113"/>
      <c r="AQ2240" s="113"/>
      <c r="AR2240" s="113"/>
    </row>
    <row r="2241" spans="10:44">
      <c r="J2241" s="269"/>
      <c r="L2241" s="296"/>
      <c r="M2241" s="296"/>
      <c r="N2241" s="296"/>
      <c r="O2241" s="296"/>
      <c r="P2241" s="296"/>
      <c r="Q2241" s="296"/>
      <c r="AA2241" s="286"/>
      <c r="AB2241" s="286"/>
      <c r="AC2241" s="289"/>
      <c r="AH2241" s="281"/>
      <c r="AI2241" s="281"/>
      <c r="AJ2241" s="281"/>
      <c r="AK2241" s="281"/>
      <c r="AL2241" s="281"/>
      <c r="AN2241" s="113"/>
      <c r="AO2241" s="113"/>
      <c r="AP2241" s="113"/>
      <c r="AQ2241" s="113"/>
      <c r="AR2241" s="113"/>
    </row>
    <row r="2242" spans="10:44">
      <c r="J2242" s="269"/>
      <c r="L2242" s="296"/>
      <c r="M2242" s="296"/>
      <c r="N2242" s="296"/>
      <c r="O2242" s="296"/>
      <c r="P2242" s="296"/>
      <c r="Q2242" s="296"/>
      <c r="AA2242" s="286"/>
      <c r="AB2242" s="286"/>
      <c r="AC2242" s="289"/>
      <c r="AH2242" s="281"/>
      <c r="AI2242" s="281"/>
      <c r="AJ2242" s="281"/>
      <c r="AK2242" s="281"/>
      <c r="AL2242" s="281"/>
      <c r="AN2242" s="113"/>
      <c r="AO2242" s="113"/>
      <c r="AP2242" s="113"/>
      <c r="AQ2242" s="113"/>
      <c r="AR2242" s="113"/>
    </row>
    <row r="2243" spans="10:44">
      <c r="J2243" s="269"/>
      <c r="L2243" s="296"/>
      <c r="M2243" s="296"/>
      <c r="N2243" s="296"/>
      <c r="O2243" s="296"/>
      <c r="P2243" s="296"/>
      <c r="Q2243" s="296"/>
      <c r="AA2243" s="286"/>
      <c r="AB2243" s="286"/>
      <c r="AC2243" s="289"/>
      <c r="AH2243" s="281"/>
      <c r="AI2243" s="281"/>
      <c r="AJ2243" s="281"/>
      <c r="AK2243" s="281"/>
      <c r="AL2243" s="281"/>
      <c r="AN2243" s="113"/>
      <c r="AO2243" s="113"/>
      <c r="AP2243" s="113"/>
      <c r="AQ2243" s="113"/>
      <c r="AR2243" s="113"/>
    </row>
    <row r="2244" spans="10:44">
      <c r="J2244" s="269"/>
      <c r="L2244" s="296"/>
      <c r="M2244" s="296"/>
      <c r="N2244" s="296"/>
      <c r="O2244" s="296"/>
      <c r="P2244" s="296"/>
      <c r="Q2244" s="296"/>
      <c r="AA2244" s="286"/>
      <c r="AB2244" s="286"/>
      <c r="AC2244" s="289"/>
      <c r="AH2244" s="281"/>
      <c r="AI2244" s="281"/>
      <c r="AJ2244" s="281"/>
      <c r="AK2244" s="281"/>
      <c r="AL2244" s="281"/>
      <c r="AN2244" s="113"/>
      <c r="AO2244" s="113"/>
      <c r="AP2244" s="113"/>
      <c r="AQ2244" s="113"/>
      <c r="AR2244" s="113"/>
    </row>
    <row r="2245" spans="10:44">
      <c r="J2245" s="269"/>
      <c r="L2245" s="296"/>
      <c r="M2245" s="296"/>
      <c r="N2245" s="296"/>
      <c r="O2245" s="296"/>
      <c r="P2245" s="296"/>
      <c r="Q2245" s="296"/>
      <c r="AA2245" s="286"/>
      <c r="AB2245" s="286"/>
      <c r="AC2245" s="289"/>
      <c r="AH2245" s="281"/>
      <c r="AI2245" s="281"/>
      <c r="AJ2245" s="281"/>
      <c r="AK2245" s="281"/>
      <c r="AL2245" s="281"/>
      <c r="AN2245" s="113"/>
      <c r="AO2245" s="113"/>
      <c r="AP2245" s="113"/>
      <c r="AQ2245" s="113"/>
      <c r="AR2245" s="113"/>
    </row>
    <row r="2246" spans="10:44">
      <c r="J2246" s="269"/>
      <c r="L2246" s="296"/>
      <c r="M2246" s="296"/>
      <c r="N2246" s="296"/>
      <c r="O2246" s="296"/>
      <c r="P2246" s="296"/>
      <c r="Q2246" s="296"/>
      <c r="AA2246" s="286"/>
      <c r="AB2246" s="286"/>
      <c r="AC2246" s="289"/>
      <c r="AH2246" s="281"/>
      <c r="AI2246" s="281"/>
      <c r="AJ2246" s="281"/>
      <c r="AK2246" s="281"/>
      <c r="AL2246" s="281"/>
      <c r="AN2246" s="113"/>
      <c r="AO2246" s="113"/>
      <c r="AP2246" s="113"/>
      <c r="AQ2246" s="113"/>
      <c r="AR2246" s="113"/>
    </row>
    <row r="2247" spans="10:44">
      <c r="J2247" s="269"/>
      <c r="L2247" s="296"/>
      <c r="M2247" s="296"/>
      <c r="N2247" s="296"/>
      <c r="O2247" s="296"/>
      <c r="P2247" s="296"/>
      <c r="Q2247" s="296"/>
      <c r="AA2247" s="286"/>
      <c r="AB2247" s="286"/>
      <c r="AC2247" s="289"/>
      <c r="AH2247" s="281"/>
      <c r="AI2247" s="281"/>
      <c r="AJ2247" s="281"/>
      <c r="AK2247" s="281"/>
      <c r="AL2247" s="281"/>
      <c r="AN2247" s="113"/>
      <c r="AO2247" s="113"/>
      <c r="AP2247" s="113"/>
      <c r="AQ2247" s="113"/>
      <c r="AR2247" s="113"/>
    </row>
    <row r="2248" spans="10:44">
      <c r="J2248" s="269"/>
      <c r="L2248" s="296"/>
      <c r="M2248" s="296"/>
      <c r="N2248" s="296"/>
      <c r="O2248" s="296"/>
      <c r="P2248" s="296"/>
      <c r="Q2248" s="296"/>
      <c r="AA2248" s="286"/>
      <c r="AB2248" s="286"/>
      <c r="AC2248" s="289"/>
      <c r="AH2248" s="281"/>
      <c r="AI2248" s="281"/>
      <c r="AJ2248" s="281"/>
      <c r="AK2248" s="281"/>
      <c r="AL2248" s="281"/>
      <c r="AN2248" s="113"/>
      <c r="AO2248" s="113"/>
      <c r="AP2248" s="113"/>
      <c r="AQ2248" s="113"/>
      <c r="AR2248" s="113"/>
    </row>
    <row r="2249" spans="10:44">
      <c r="J2249" s="269"/>
      <c r="L2249" s="296"/>
      <c r="M2249" s="296"/>
      <c r="N2249" s="296"/>
      <c r="O2249" s="296"/>
      <c r="P2249" s="296"/>
      <c r="Q2249" s="296"/>
      <c r="AA2249" s="286"/>
      <c r="AB2249" s="286"/>
      <c r="AC2249" s="289"/>
      <c r="AH2249" s="281"/>
      <c r="AI2249" s="281"/>
      <c r="AJ2249" s="281"/>
      <c r="AK2249" s="281"/>
      <c r="AL2249" s="281"/>
      <c r="AN2249" s="113"/>
      <c r="AO2249" s="113"/>
      <c r="AP2249" s="113"/>
      <c r="AQ2249" s="113"/>
      <c r="AR2249" s="113"/>
    </row>
    <row r="2250" spans="10:44">
      <c r="J2250" s="269"/>
      <c r="L2250" s="296"/>
      <c r="M2250" s="296"/>
      <c r="N2250" s="296"/>
      <c r="O2250" s="296"/>
      <c r="P2250" s="296"/>
      <c r="Q2250" s="296"/>
      <c r="AA2250" s="286"/>
      <c r="AB2250" s="286"/>
      <c r="AC2250" s="289"/>
      <c r="AH2250" s="281"/>
      <c r="AI2250" s="281"/>
      <c r="AJ2250" s="281"/>
      <c r="AK2250" s="281"/>
      <c r="AL2250" s="281"/>
      <c r="AN2250" s="113"/>
      <c r="AO2250" s="113"/>
      <c r="AP2250" s="113"/>
      <c r="AQ2250" s="113"/>
      <c r="AR2250" s="113"/>
    </row>
    <row r="2251" spans="10:44">
      <c r="J2251" s="269"/>
      <c r="L2251" s="296"/>
      <c r="M2251" s="296"/>
      <c r="N2251" s="296"/>
      <c r="O2251" s="296"/>
      <c r="P2251" s="296"/>
      <c r="Q2251" s="296"/>
      <c r="AA2251" s="286"/>
      <c r="AB2251" s="286"/>
      <c r="AC2251" s="289"/>
      <c r="AH2251" s="281"/>
      <c r="AI2251" s="281"/>
      <c r="AJ2251" s="281"/>
      <c r="AK2251" s="281"/>
      <c r="AL2251" s="281"/>
      <c r="AN2251" s="113"/>
      <c r="AO2251" s="113"/>
      <c r="AP2251" s="113"/>
      <c r="AQ2251" s="113"/>
      <c r="AR2251" s="113"/>
    </row>
    <row r="2252" spans="10:44">
      <c r="J2252" s="269"/>
      <c r="L2252" s="296"/>
      <c r="M2252" s="296"/>
      <c r="N2252" s="296"/>
      <c r="O2252" s="296"/>
      <c r="P2252" s="296"/>
      <c r="Q2252" s="296"/>
      <c r="AA2252" s="286"/>
      <c r="AB2252" s="286"/>
      <c r="AC2252" s="289"/>
      <c r="AH2252" s="281"/>
      <c r="AI2252" s="281"/>
      <c r="AJ2252" s="281"/>
      <c r="AK2252" s="281"/>
      <c r="AL2252" s="281"/>
      <c r="AN2252" s="113"/>
      <c r="AO2252" s="113"/>
      <c r="AP2252" s="113"/>
      <c r="AQ2252" s="113"/>
      <c r="AR2252" s="113"/>
    </row>
    <row r="2253" spans="10:44">
      <c r="J2253" s="269"/>
      <c r="L2253" s="296"/>
      <c r="M2253" s="296"/>
      <c r="N2253" s="296"/>
      <c r="O2253" s="296"/>
      <c r="P2253" s="296"/>
      <c r="Q2253" s="296"/>
      <c r="AA2253" s="286"/>
      <c r="AB2253" s="286"/>
      <c r="AC2253" s="289"/>
      <c r="AH2253" s="281"/>
      <c r="AI2253" s="281"/>
      <c r="AJ2253" s="281"/>
      <c r="AK2253" s="281"/>
      <c r="AL2253" s="281"/>
      <c r="AN2253" s="113"/>
      <c r="AO2253" s="113"/>
      <c r="AP2253" s="113"/>
      <c r="AQ2253" s="113"/>
      <c r="AR2253" s="113"/>
    </row>
    <row r="2254" spans="10:44">
      <c r="J2254" s="269"/>
      <c r="L2254" s="296"/>
      <c r="M2254" s="296"/>
      <c r="N2254" s="296"/>
      <c r="O2254" s="296"/>
      <c r="P2254" s="296"/>
      <c r="Q2254" s="296"/>
      <c r="AA2254" s="286"/>
      <c r="AB2254" s="286"/>
      <c r="AC2254" s="289"/>
      <c r="AH2254" s="281"/>
      <c r="AI2254" s="281"/>
      <c r="AJ2254" s="281"/>
      <c r="AK2254" s="281"/>
      <c r="AL2254" s="281"/>
      <c r="AN2254" s="113"/>
      <c r="AO2254" s="113"/>
      <c r="AP2254" s="113"/>
      <c r="AQ2254" s="113"/>
      <c r="AR2254" s="113"/>
    </row>
    <row r="2255" spans="10:44">
      <c r="J2255" s="269"/>
      <c r="L2255" s="296"/>
      <c r="M2255" s="296"/>
      <c r="N2255" s="296"/>
      <c r="O2255" s="296"/>
      <c r="P2255" s="296"/>
      <c r="Q2255" s="296"/>
      <c r="AA2255" s="286"/>
      <c r="AB2255" s="286"/>
      <c r="AC2255" s="289"/>
      <c r="AH2255" s="281"/>
      <c r="AI2255" s="281"/>
      <c r="AJ2255" s="281"/>
      <c r="AK2255" s="281"/>
      <c r="AL2255" s="281"/>
      <c r="AN2255" s="113"/>
      <c r="AO2255" s="113"/>
      <c r="AP2255" s="113"/>
      <c r="AQ2255" s="113"/>
      <c r="AR2255" s="113"/>
    </row>
    <row r="2256" spans="10:44">
      <c r="J2256" s="269"/>
      <c r="L2256" s="296"/>
      <c r="M2256" s="296"/>
      <c r="N2256" s="296"/>
      <c r="O2256" s="296"/>
      <c r="P2256" s="296"/>
      <c r="Q2256" s="296"/>
      <c r="AA2256" s="286"/>
      <c r="AB2256" s="286"/>
      <c r="AC2256" s="289"/>
      <c r="AH2256" s="281"/>
      <c r="AI2256" s="281"/>
      <c r="AJ2256" s="281"/>
      <c r="AK2256" s="281"/>
      <c r="AL2256" s="281"/>
      <c r="AN2256" s="113"/>
      <c r="AO2256" s="113"/>
      <c r="AP2256" s="113"/>
      <c r="AQ2256" s="113"/>
      <c r="AR2256" s="113"/>
    </row>
    <row r="2257" spans="10:44">
      <c r="J2257" s="269"/>
      <c r="L2257" s="296"/>
      <c r="M2257" s="296"/>
      <c r="N2257" s="296"/>
      <c r="O2257" s="296"/>
      <c r="P2257" s="296"/>
      <c r="Q2257" s="296"/>
      <c r="AA2257" s="286"/>
      <c r="AB2257" s="286"/>
      <c r="AC2257" s="289"/>
      <c r="AH2257" s="281"/>
      <c r="AI2257" s="281"/>
      <c r="AJ2257" s="281"/>
      <c r="AK2257" s="281"/>
      <c r="AL2257" s="281"/>
      <c r="AN2257" s="113"/>
      <c r="AO2257" s="113"/>
      <c r="AP2257" s="113"/>
      <c r="AQ2257" s="113"/>
      <c r="AR2257" s="113"/>
    </row>
    <row r="2258" spans="10:44">
      <c r="J2258" s="269"/>
      <c r="L2258" s="296"/>
      <c r="M2258" s="296"/>
      <c r="N2258" s="296"/>
      <c r="O2258" s="296"/>
      <c r="P2258" s="296"/>
      <c r="Q2258" s="296"/>
      <c r="AA2258" s="286"/>
      <c r="AB2258" s="286"/>
      <c r="AC2258" s="289"/>
      <c r="AH2258" s="281"/>
      <c r="AI2258" s="281"/>
      <c r="AJ2258" s="281"/>
      <c r="AK2258" s="281"/>
      <c r="AL2258" s="281"/>
      <c r="AN2258" s="113"/>
      <c r="AO2258" s="113"/>
      <c r="AP2258" s="113"/>
      <c r="AQ2258" s="113"/>
      <c r="AR2258" s="113"/>
    </row>
    <row r="2259" spans="10:44">
      <c r="J2259" s="269"/>
      <c r="L2259" s="296"/>
      <c r="M2259" s="296"/>
      <c r="N2259" s="296"/>
      <c r="O2259" s="296"/>
      <c r="P2259" s="296"/>
      <c r="Q2259" s="296"/>
      <c r="AA2259" s="286"/>
      <c r="AB2259" s="286"/>
      <c r="AC2259" s="289"/>
      <c r="AH2259" s="281"/>
      <c r="AI2259" s="281"/>
      <c r="AJ2259" s="281"/>
      <c r="AK2259" s="281"/>
      <c r="AL2259" s="281"/>
      <c r="AN2259" s="113"/>
      <c r="AO2259" s="113"/>
      <c r="AP2259" s="113"/>
      <c r="AQ2259" s="113"/>
      <c r="AR2259" s="113"/>
    </row>
    <row r="2260" spans="10:44">
      <c r="J2260" s="269"/>
      <c r="L2260" s="296"/>
      <c r="M2260" s="296"/>
      <c r="N2260" s="296"/>
      <c r="O2260" s="296"/>
      <c r="P2260" s="296"/>
      <c r="Q2260" s="296"/>
      <c r="AA2260" s="286"/>
      <c r="AB2260" s="286"/>
      <c r="AC2260" s="289"/>
      <c r="AH2260" s="281"/>
      <c r="AI2260" s="281"/>
      <c r="AJ2260" s="281"/>
      <c r="AK2260" s="281"/>
      <c r="AL2260" s="281"/>
      <c r="AN2260" s="113"/>
      <c r="AO2260" s="113"/>
      <c r="AP2260" s="113"/>
      <c r="AQ2260" s="113"/>
      <c r="AR2260" s="113"/>
    </row>
    <row r="2261" spans="10:44">
      <c r="J2261" s="269"/>
      <c r="L2261" s="296"/>
      <c r="M2261" s="296"/>
      <c r="N2261" s="296"/>
      <c r="O2261" s="296"/>
      <c r="P2261" s="296"/>
      <c r="Q2261" s="296"/>
      <c r="AA2261" s="286"/>
      <c r="AB2261" s="286"/>
      <c r="AC2261" s="289"/>
      <c r="AH2261" s="281"/>
      <c r="AI2261" s="281"/>
      <c r="AJ2261" s="281"/>
      <c r="AK2261" s="281"/>
      <c r="AL2261" s="281"/>
      <c r="AN2261" s="113"/>
      <c r="AO2261" s="113"/>
      <c r="AP2261" s="113"/>
      <c r="AQ2261" s="113"/>
      <c r="AR2261" s="113"/>
    </row>
    <row r="2262" spans="10:44">
      <c r="J2262" s="269"/>
      <c r="L2262" s="296"/>
      <c r="M2262" s="296"/>
      <c r="N2262" s="296"/>
      <c r="O2262" s="296"/>
      <c r="P2262" s="296"/>
      <c r="Q2262" s="296"/>
      <c r="AA2262" s="286"/>
      <c r="AB2262" s="286"/>
      <c r="AC2262" s="289"/>
      <c r="AH2262" s="281"/>
      <c r="AI2262" s="281"/>
      <c r="AJ2262" s="281"/>
      <c r="AK2262" s="281"/>
      <c r="AL2262" s="281"/>
      <c r="AN2262" s="113"/>
      <c r="AO2262" s="113"/>
      <c r="AP2262" s="113"/>
      <c r="AQ2262" s="113"/>
      <c r="AR2262" s="113"/>
    </row>
    <row r="2263" spans="10:44">
      <c r="J2263" s="269"/>
      <c r="L2263" s="296"/>
      <c r="M2263" s="296"/>
      <c r="N2263" s="296"/>
      <c r="O2263" s="296"/>
      <c r="P2263" s="296"/>
      <c r="Q2263" s="296"/>
      <c r="AA2263" s="286"/>
      <c r="AB2263" s="286"/>
      <c r="AC2263" s="289"/>
      <c r="AH2263" s="281"/>
      <c r="AI2263" s="281"/>
      <c r="AJ2263" s="281"/>
      <c r="AK2263" s="281"/>
      <c r="AL2263" s="281"/>
      <c r="AN2263" s="113"/>
      <c r="AO2263" s="113"/>
      <c r="AP2263" s="113"/>
      <c r="AQ2263" s="113"/>
      <c r="AR2263" s="113"/>
    </row>
    <row r="2264" spans="10:44">
      <c r="J2264" s="269"/>
      <c r="L2264" s="296"/>
      <c r="M2264" s="296"/>
      <c r="N2264" s="296"/>
      <c r="O2264" s="296"/>
      <c r="P2264" s="296"/>
      <c r="Q2264" s="296"/>
      <c r="AA2264" s="286"/>
      <c r="AB2264" s="286"/>
      <c r="AC2264" s="289"/>
      <c r="AH2264" s="281"/>
      <c r="AI2264" s="281"/>
      <c r="AJ2264" s="281"/>
      <c r="AK2264" s="281"/>
      <c r="AL2264" s="281"/>
      <c r="AN2264" s="113"/>
      <c r="AO2264" s="113"/>
      <c r="AP2264" s="113"/>
      <c r="AQ2264" s="113"/>
      <c r="AR2264" s="113"/>
    </row>
    <row r="2265" spans="10:44">
      <c r="J2265" s="269"/>
      <c r="L2265" s="296"/>
      <c r="M2265" s="296"/>
      <c r="N2265" s="296"/>
      <c r="O2265" s="296"/>
      <c r="P2265" s="296"/>
      <c r="Q2265" s="296"/>
      <c r="AA2265" s="286"/>
      <c r="AB2265" s="286"/>
      <c r="AC2265" s="289"/>
      <c r="AH2265" s="281"/>
      <c r="AI2265" s="281"/>
      <c r="AJ2265" s="281"/>
      <c r="AK2265" s="281"/>
      <c r="AL2265" s="281"/>
      <c r="AN2265" s="113"/>
      <c r="AO2265" s="113"/>
      <c r="AP2265" s="113"/>
      <c r="AQ2265" s="113"/>
      <c r="AR2265" s="113"/>
    </row>
    <row r="2266" spans="10:44">
      <c r="J2266" s="269"/>
      <c r="L2266" s="296"/>
      <c r="M2266" s="296"/>
      <c r="N2266" s="296"/>
      <c r="O2266" s="296"/>
      <c r="P2266" s="296"/>
      <c r="Q2266" s="296"/>
      <c r="AA2266" s="286"/>
      <c r="AB2266" s="286"/>
      <c r="AC2266" s="289"/>
      <c r="AH2266" s="281"/>
      <c r="AI2266" s="281"/>
      <c r="AJ2266" s="281"/>
      <c r="AK2266" s="281"/>
      <c r="AL2266" s="281"/>
      <c r="AN2266" s="113"/>
      <c r="AO2266" s="113"/>
      <c r="AP2266" s="113"/>
      <c r="AQ2266" s="113"/>
      <c r="AR2266" s="113"/>
    </row>
    <row r="2267" spans="10:44">
      <c r="J2267" s="269"/>
      <c r="L2267" s="296"/>
      <c r="M2267" s="296"/>
      <c r="N2267" s="296"/>
      <c r="O2267" s="296"/>
      <c r="P2267" s="296"/>
      <c r="Q2267" s="296"/>
      <c r="AA2267" s="286"/>
      <c r="AB2267" s="286"/>
      <c r="AC2267" s="289"/>
      <c r="AH2267" s="281"/>
      <c r="AI2267" s="281"/>
      <c r="AJ2267" s="281"/>
      <c r="AK2267" s="281"/>
      <c r="AL2267" s="281"/>
      <c r="AN2267" s="113"/>
      <c r="AO2267" s="113"/>
      <c r="AP2267" s="113"/>
      <c r="AQ2267" s="113"/>
      <c r="AR2267" s="113"/>
    </row>
    <row r="2268" spans="10:44">
      <c r="J2268" s="269"/>
      <c r="L2268" s="296"/>
      <c r="M2268" s="296"/>
      <c r="N2268" s="296"/>
      <c r="O2268" s="296"/>
      <c r="P2268" s="296"/>
      <c r="Q2268" s="296"/>
      <c r="AA2268" s="286"/>
      <c r="AB2268" s="286"/>
      <c r="AC2268" s="289"/>
      <c r="AH2268" s="281"/>
      <c r="AI2268" s="281"/>
      <c r="AJ2268" s="281"/>
      <c r="AK2268" s="281"/>
      <c r="AL2268" s="281"/>
      <c r="AN2268" s="113"/>
      <c r="AO2268" s="113"/>
      <c r="AP2268" s="113"/>
      <c r="AQ2268" s="113"/>
      <c r="AR2268" s="113"/>
    </row>
    <row r="2269" spans="10:44">
      <c r="J2269" s="269"/>
      <c r="L2269" s="296"/>
      <c r="M2269" s="296"/>
      <c r="N2269" s="296"/>
      <c r="O2269" s="296"/>
      <c r="P2269" s="296"/>
      <c r="Q2269" s="296"/>
      <c r="AA2269" s="286"/>
      <c r="AB2269" s="286"/>
      <c r="AC2269" s="289"/>
      <c r="AH2269" s="281"/>
      <c r="AI2269" s="281"/>
      <c r="AJ2269" s="281"/>
      <c r="AK2269" s="281"/>
      <c r="AL2269" s="281"/>
      <c r="AN2269" s="113"/>
      <c r="AO2269" s="113"/>
      <c r="AP2269" s="113"/>
      <c r="AQ2269" s="113"/>
      <c r="AR2269" s="113"/>
    </row>
    <row r="2270" spans="10:44">
      <c r="J2270" s="269"/>
      <c r="L2270" s="296"/>
      <c r="M2270" s="296"/>
      <c r="N2270" s="296"/>
      <c r="O2270" s="296"/>
      <c r="P2270" s="296"/>
      <c r="Q2270" s="296"/>
      <c r="AA2270" s="286"/>
      <c r="AB2270" s="286"/>
      <c r="AC2270" s="289"/>
      <c r="AH2270" s="281"/>
      <c r="AI2270" s="281"/>
      <c r="AJ2270" s="281"/>
      <c r="AK2270" s="281"/>
      <c r="AL2270" s="281"/>
      <c r="AN2270" s="113"/>
      <c r="AO2270" s="113"/>
      <c r="AP2270" s="113"/>
      <c r="AQ2270" s="113"/>
      <c r="AR2270" s="113"/>
    </row>
    <row r="2271" spans="10:44">
      <c r="J2271" s="269"/>
      <c r="L2271" s="296"/>
      <c r="M2271" s="296"/>
      <c r="N2271" s="296"/>
      <c r="O2271" s="296"/>
      <c r="P2271" s="296"/>
      <c r="Q2271" s="296"/>
      <c r="AA2271" s="286"/>
      <c r="AB2271" s="286"/>
      <c r="AC2271" s="289"/>
      <c r="AH2271" s="281"/>
      <c r="AI2271" s="281"/>
      <c r="AJ2271" s="281"/>
      <c r="AK2271" s="281"/>
      <c r="AL2271" s="281"/>
      <c r="AN2271" s="113"/>
      <c r="AO2271" s="113"/>
      <c r="AP2271" s="113"/>
      <c r="AQ2271" s="113"/>
      <c r="AR2271" s="113"/>
    </row>
    <row r="2272" spans="10:44">
      <c r="J2272" s="269"/>
      <c r="L2272" s="296"/>
      <c r="M2272" s="296"/>
      <c r="N2272" s="296"/>
      <c r="O2272" s="296"/>
      <c r="P2272" s="296"/>
      <c r="Q2272" s="296"/>
      <c r="AA2272" s="286"/>
      <c r="AB2272" s="286"/>
      <c r="AC2272" s="289"/>
      <c r="AH2272" s="281"/>
      <c r="AI2272" s="281"/>
      <c r="AJ2272" s="281"/>
      <c r="AK2272" s="281"/>
      <c r="AL2272" s="281"/>
      <c r="AN2272" s="113"/>
      <c r="AO2272" s="113"/>
      <c r="AP2272" s="113"/>
      <c r="AQ2272" s="113"/>
      <c r="AR2272" s="113"/>
    </row>
    <row r="2273" spans="10:44">
      <c r="J2273" s="269"/>
      <c r="L2273" s="296"/>
      <c r="M2273" s="296"/>
      <c r="N2273" s="296"/>
      <c r="O2273" s="296"/>
      <c r="P2273" s="296"/>
      <c r="Q2273" s="296"/>
      <c r="AA2273" s="286"/>
      <c r="AB2273" s="286"/>
      <c r="AC2273" s="289"/>
      <c r="AH2273" s="281"/>
      <c r="AI2273" s="281"/>
      <c r="AJ2273" s="281"/>
      <c r="AK2273" s="281"/>
      <c r="AL2273" s="281"/>
      <c r="AN2273" s="113"/>
      <c r="AO2273" s="113"/>
      <c r="AP2273" s="113"/>
      <c r="AQ2273" s="113"/>
      <c r="AR2273" s="113"/>
    </row>
    <row r="2274" spans="10:44">
      <c r="J2274" s="269"/>
      <c r="L2274" s="296"/>
      <c r="M2274" s="296"/>
      <c r="N2274" s="296"/>
      <c r="O2274" s="296"/>
      <c r="P2274" s="296"/>
      <c r="Q2274" s="296"/>
      <c r="AA2274" s="286"/>
      <c r="AB2274" s="286"/>
      <c r="AC2274" s="289"/>
      <c r="AH2274" s="281"/>
      <c r="AI2274" s="281"/>
      <c r="AJ2274" s="281"/>
      <c r="AK2274" s="281"/>
      <c r="AL2274" s="281"/>
      <c r="AN2274" s="113"/>
      <c r="AO2274" s="113"/>
      <c r="AP2274" s="113"/>
      <c r="AQ2274" s="113"/>
      <c r="AR2274" s="113"/>
    </row>
    <row r="2275" spans="10:44">
      <c r="J2275" s="269"/>
      <c r="L2275" s="296"/>
      <c r="M2275" s="296"/>
      <c r="N2275" s="296"/>
      <c r="O2275" s="296"/>
      <c r="P2275" s="296"/>
      <c r="Q2275" s="296"/>
      <c r="AA2275" s="286"/>
      <c r="AB2275" s="286"/>
      <c r="AC2275" s="289"/>
      <c r="AH2275" s="281"/>
      <c r="AI2275" s="281"/>
      <c r="AJ2275" s="281"/>
      <c r="AK2275" s="281"/>
      <c r="AL2275" s="281"/>
      <c r="AN2275" s="113"/>
      <c r="AO2275" s="113"/>
      <c r="AP2275" s="113"/>
      <c r="AQ2275" s="113"/>
      <c r="AR2275" s="113"/>
    </row>
    <row r="2276" spans="10:44">
      <c r="J2276" s="269"/>
      <c r="L2276" s="296"/>
      <c r="M2276" s="296"/>
      <c r="N2276" s="296"/>
      <c r="O2276" s="296"/>
      <c r="P2276" s="296"/>
      <c r="Q2276" s="296"/>
      <c r="AA2276" s="286"/>
      <c r="AB2276" s="286"/>
      <c r="AC2276" s="289"/>
      <c r="AH2276" s="281"/>
      <c r="AI2276" s="281"/>
      <c r="AJ2276" s="281"/>
      <c r="AK2276" s="281"/>
      <c r="AL2276" s="281"/>
      <c r="AN2276" s="113"/>
      <c r="AO2276" s="113"/>
      <c r="AP2276" s="113"/>
      <c r="AQ2276" s="113"/>
      <c r="AR2276" s="113"/>
    </row>
    <row r="2277" spans="10:44">
      <c r="J2277" s="269"/>
      <c r="L2277" s="296"/>
      <c r="M2277" s="296"/>
      <c r="N2277" s="296"/>
      <c r="O2277" s="296"/>
      <c r="P2277" s="296"/>
      <c r="Q2277" s="296"/>
      <c r="AA2277" s="286"/>
      <c r="AB2277" s="286"/>
      <c r="AC2277" s="289"/>
      <c r="AH2277" s="281"/>
      <c r="AI2277" s="281"/>
      <c r="AJ2277" s="281"/>
      <c r="AK2277" s="281"/>
      <c r="AL2277" s="281"/>
      <c r="AN2277" s="113"/>
      <c r="AO2277" s="113"/>
      <c r="AP2277" s="113"/>
      <c r="AQ2277" s="113"/>
      <c r="AR2277" s="113"/>
    </row>
    <row r="2278" spans="10:44">
      <c r="J2278" s="269"/>
      <c r="L2278" s="296"/>
      <c r="M2278" s="296"/>
      <c r="N2278" s="296"/>
      <c r="O2278" s="296"/>
      <c r="P2278" s="296"/>
      <c r="Q2278" s="296"/>
      <c r="AA2278" s="286"/>
      <c r="AB2278" s="286"/>
      <c r="AC2278" s="289"/>
      <c r="AH2278" s="281"/>
      <c r="AI2278" s="281"/>
      <c r="AJ2278" s="281"/>
      <c r="AK2278" s="281"/>
      <c r="AL2278" s="281"/>
      <c r="AN2278" s="113"/>
      <c r="AO2278" s="113"/>
      <c r="AP2278" s="113"/>
      <c r="AQ2278" s="113"/>
      <c r="AR2278" s="113"/>
    </row>
    <row r="2279" spans="10:44">
      <c r="J2279" s="269"/>
      <c r="L2279" s="296"/>
      <c r="M2279" s="296"/>
      <c r="N2279" s="296"/>
      <c r="O2279" s="296"/>
      <c r="P2279" s="296"/>
      <c r="Q2279" s="296"/>
      <c r="AA2279" s="286"/>
      <c r="AB2279" s="286"/>
      <c r="AC2279" s="289"/>
      <c r="AH2279" s="281"/>
      <c r="AI2279" s="281"/>
      <c r="AJ2279" s="281"/>
      <c r="AK2279" s="281"/>
      <c r="AL2279" s="281"/>
      <c r="AN2279" s="113"/>
      <c r="AO2279" s="113"/>
      <c r="AP2279" s="113"/>
      <c r="AQ2279" s="113"/>
      <c r="AR2279" s="113"/>
    </row>
    <row r="2280" spans="10:44">
      <c r="J2280" s="269"/>
      <c r="L2280" s="296"/>
      <c r="M2280" s="296"/>
      <c r="N2280" s="296"/>
      <c r="O2280" s="296"/>
      <c r="P2280" s="296"/>
      <c r="Q2280" s="296"/>
      <c r="AA2280" s="286"/>
      <c r="AB2280" s="286"/>
      <c r="AC2280" s="289"/>
      <c r="AH2280" s="281"/>
      <c r="AI2280" s="281"/>
      <c r="AJ2280" s="281"/>
      <c r="AK2280" s="281"/>
      <c r="AL2280" s="281"/>
      <c r="AN2280" s="113"/>
      <c r="AO2280" s="113"/>
      <c r="AP2280" s="113"/>
      <c r="AQ2280" s="113"/>
      <c r="AR2280" s="113"/>
    </row>
    <row r="2281" spans="10:44">
      <c r="J2281" s="269"/>
      <c r="L2281" s="296"/>
      <c r="M2281" s="296"/>
      <c r="N2281" s="296"/>
      <c r="O2281" s="296"/>
      <c r="P2281" s="296"/>
      <c r="Q2281" s="296"/>
      <c r="AA2281" s="286"/>
      <c r="AB2281" s="286"/>
      <c r="AC2281" s="289"/>
      <c r="AH2281" s="281"/>
      <c r="AI2281" s="281"/>
      <c r="AJ2281" s="281"/>
      <c r="AK2281" s="281"/>
      <c r="AL2281" s="281"/>
      <c r="AN2281" s="113"/>
      <c r="AO2281" s="113"/>
      <c r="AP2281" s="113"/>
      <c r="AQ2281" s="113"/>
      <c r="AR2281" s="113"/>
    </row>
    <row r="2282" spans="10:44">
      <c r="J2282" s="269"/>
      <c r="L2282" s="296"/>
      <c r="M2282" s="296"/>
      <c r="N2282" s="296"/>
      <c r="O2282" s="296"/>
      <c r="P2282" s="296"/>
      <c r="Q2282" s="296"/>
      <c r="AA2282" s="286"/>
      <c r="AB2282" s="286"/>
      <c r="AC2282" s="289"/>
      <c r="AH2282" s="281"/>
      <c r="AI2282" s="281"/>
      <c r="AJ2282" s="281"/>
      <c r="AK2282" s="281"/>
      <c r="AL2282" s="281"/>
      <c r="AN2282" s="113"/>
      <c r="AO2282" s="113"/>
      <c r="AP2282" s="113"/>
      <c r="AQ2282" s="113"/>
      <c r="AR2282" s="113"/>
    </row>
    <row r="2283" spans="10:44">
      <c r="J2283" s="269"/>
      <c r="L2283" s="296"/>
      <c r="M2283" s="296"/>
      <c r="N2283" s="296"/>
      <c r="O2283" s="296"/>
      <c r="P2283" s="296"/>
      <c r="Q2283" s="296"/>
      <c r="AA2283" s="286"/>
      <c r="AB2283" s="286"/>
      <c r="AC2283" s="289"/>
      <c r="AH2283" s="281"/>
      <c r="AI2283" s="281"/>
      <c r="AJ2283" s="281"/>
      <c r="AK2283" s="281"/>
      <c r="AL2283" s="281"/>
      <c r="AN2283" s="113"/>
      <c r="AO2283" s="113"/>
      <c r="AP2283" s="113"/>
      <c r="AQ2283" s="113"/>
      <c r="AR2283" s="113"/>
    </row>
    <row r="2284" spans="10:44">
      <c r="J2284" s="269"/>
      <c r="L2284" s="296"/>
      <c r="M2284" s="296"/>
      <c r="N2284" s="296"/>
      <c r="O2284" s="296"/>
      <c r="P2284" s="296"/>
      <c r="Q2284" s="296"/>
      <c r="AA2284" s="286"/>
      <c r="AB2284" s="286"/>
      <c r="AC2284" s="289"/>
      <c r="AH2284" s="281"/>
      <c r="AI2284" s="281"/>
      <c r="AJ2284" s="281"/>
      <c r="AK2284" s="281"/>
      <c r="AL2284" s="281"/>
      <c r="AN2284" s="113"/>
      <c r="AO2284" s="113"/>
      <c r="AP2284" s="113"/>
      <c r="AQ2284" s="113"/>
      <c r="AR2284" s="113"/>
    </row>
    <row r="2285" spans="10:44">
      <c r="J2285" s="269"/>
      <c r="L2285" s="296"/>
      <c r="M2285" s="296"/>
      <c r="N2285" s="296"/>
      <c r="O2285" s="296"/>
      <c r="P2285" s="296"/>
      <c r="Q2285" s="296"/>
      <c r="AA2285" s="286"/>
      <c r="AB2285" s="286"/>
      <c r="AC2285" s="289"/>
      <c r="AH2285" s="281"/>
      <c r="AI2285" s="281"/>
      <c r="AJ2285" s="281"/>
      <c r="AK2285" s="281"/>
      <c r="AL2285" s="281"/>
      <c r="AN2285" s="113"/>
      <c r="AO2285" s="113"/>
      <c r="AP2285" s="113"/>
      <c r="AQ2285" s="113"/>
      <c r="AR2285" s="113"/>
    </row>
    <row r="2286" spans="10:44">
      <c r="J2286" s="269"/>
      <c r="L2286" s="296"/>
      <c r="M2286" s="296"/>
      <c r="N2286" s="296"/>
      <c r="O2286" s="296"/>
      <c r="P2286" s="296"/>
      <c r="Q2286" s="296"/>
      <c r="AA2286" s="286"/>
      <c r="AB2286" s="286"/>
      <c r="AC2286" s="289"/>
      <c r="AH2286" s="281"/>
      <c r="AI2286" s="281"/>
      <c r="AJ2286" s="281"/>
      <c r="AK2286" s="281"/>
      <c r="AL2286" s="281"/>
      <c r="AN2286" s="113"/>
      <c r="AO2286" s="113"/>
      <c r="AP2286" s="113"/>
      <c r="AQ2286" s="113"/>
      <c r="AR2286" s="113"/>
    </row>
    <row r="2287" spans="10:44">
      <c r="J2287" s="269"/>
      <c r="L2287" s="296"/>
      <c r="M2287" s="296"/>
      <c r="N2287" s="296"/>
      <c r="O2287" s="296"/>
      <c r="P2287" s="296"/>
      <c r="Q2287" s="296"/>
      <c r="AA2287" s="286"/>
      <c r="AB2287" s="286"/>
      <c r="AC2287" s="289"/>
      <c r="AH2287" s="281"/>
      <c r="AI2287" s="281"/>
      <c r="AJ2287" s="281"/>
      <c r="AK2287" s="281"/>
      <c r="AL2287" s="281"/>
      <c r="AN2287" s="113"/>
      <c r="AO2287" s="113"/>
      <c r="AP2287" s="113"/>
      <c r="AQ2287" s="113"/>
      <c r="AR2287" s="113"/>
    </row>
    <row r="2288" spans="10:44">
      <c r="J2288" s="269"/>
      <c r="L2288" s="296"/>
      <c r="M2288" s="296"/>
      <c r="N2288" s="296"/>
      <c r="O2288" s="296"/>
      <c r="P2288" s="296"/>
      <c r="Q2288" s="296"/>
      <c r="AA2288" s="286"/>
      <c r="AB2288" s="286"/>
      <c r="AC2288" s="289"/>
      <c r="AH2288" s="281"/>
      <c r="AI2288" s="281"/>
      <c r="AJ2288" s="281"/>
      <c r="AK2288" s="281"/>
      <c r="AL2288" s="281"/>
      <c r="AN2288" s="113"/>
      <c r="AO2288" s="113"/>
      <c r="AP2288" s="113"/>
      <c r="AQ2288" s="113"/>
      <c r="AR2288" s="113"/>
    </row>
    <row r="2289" spans="10:44">
      <c r="J2289" s="269"/>
      <c r="L2289" s="296"/>
      <c r="M2289" s="296"/>
      <c r="N2289" s="296"/>
      <c r="O2289" s="296"/>
      <c r="P2289" s="296"/>
      <c r="Q2289" s="296"/>
      <c r="AA2289" s="286"/>
      <c r="AB2289" s="286"/>
      <c r="AC2289" s="289"/>
      <c r="AH2289" s="281"/>
      <c r="AI2289" s="281"/>
      <c r="AJ2289" s="281"/>
      <c r="AK2289" s="281"/>
      <c r="AL2289" s="281"/>
      <c r="AN2289" s="113"/>
      <c r="AO2289" s="113"/>
      <c r="AP2289" s="113"/>
      <c r="AQ2289" s="113"/>
      <c r="AR2289" s="113"/>
    </row>
    <row r="2290" spans="10:44">
      <c r="J2290" s="269"/>
      <c r="L2290" s="296"/>
      <c r="M2290" s="296"/>
      <c r="N2290" s="296"/>
      <c r="O2290" s="296"/>
      <c r="P2290" s="296"/>
      <c r="Q2290" s="296"/>
      <c r="AA2290" s="286"/>
      <c r="AB2290" s="286"/>
      <c r="AC2290" s="289"/>
      <c r="AH2290" s="281"/>
      <c r="AI2290" s="281"/>
      <c r="AJ2290" s="281"/>
      <c r="AK2290" s="281"/>
      <c r="AL2290" s="281"/>
      <c r="AN2290" s="113"/>
      <c r="AO2290" s="113"/>
      <c r="AP2290" s="113"/>
      <c r="AQ2290" s="113"/>
      <c r="AR2290" s="113"/>
    </row>
    <row r="2291" spans="10:44">
      <c r="J2291" s="269"/>
      <c r="L2291" s="296"/>
      <c r="M2291" s="296"/>
      <c r="N2291" s="296"/>
      <c r="O2291" s="296"/>
      <c r="P2291" s="296"/>
      <c r="Q2291" s="296"/>
      <c r="AA2291" s="286"/>
      <c r="AB2291" s="286"/>
      <c r="AC2291" s="289"/>
      <c r="AH2291" s="281"/>
      <c r="AI2291" s="281"/>
      <c r="AJ2291" s="281"/>
      <c r="AK2291" s="281"/>
      <c r="AL2291" s="281"/>
      <c r="AN2291" s="113"/>
      <c r="AO2291" s="113"/>
      <c r="AP2291" s="113"/>
      <c r="AQ2291" s="113"/>
      <c r="AR2291" s="113"/>
    </row>
    <row r="2292" spans="10:44">
      <c r="J2292" s="269"/>
      <c r="L2292" s="296"/>
      <c r="M2292" s="296"/>
      <c r="N2292" s="296"/>
      <c r="O2292" s="296"/>
      <c r="P2292" s="296"/>
      <c r="Q2292" s="296"/>
      <c r="AA2292" s="286"/>
      <c r="AB2292" s="286"/>
      <c r="AC2292" s="289"/>
      <c r="AH2292" s="281"/>
      <c r="AI2292" s="281"/>
      <c r="AJ2292" s="281"/>
      <c r="AK2292" s="281"/>
      <c r="AL2292" s="281"/>
      <c r="AN2292" s="113"/>
      <c r="AO2292" s="113"/>
      <c r="AP2292" s="113"/>
      <c r="AQ2292" s="113"/>
      <c r="AR2292" s="113"/>
    </row>
    <row r="2293" spans="10:44">
      <c r="J2293" s="269"/>
      <c r="L2293" s="296"/>
      <c r="M2293" s="296"/>
      <c r="N2293" s="296"/>
      <c r="O2293" s="296"/>
      <c r="P2293" s="296"/>
      <c r="Q2293" s="296"/>
      <c r="AA2293" s="286"/>
      <c r="AB2293" s="286"/>
      <c r="AC2293" s="289"/>
      <c r="AH2293" s="281"/>
      <c r="AI2293" s="281"/>
      <c r="AJ2293" s="281"/>
      <c r="AK2293" s="281"/>
      <c r="AL2293" s="281"/>
      <c r="AN2293" s="113"/>
      <c r="AO2293" s="113"/>
      <c r="AP2293" s="113"/>
      <c r="AQ2293" s="113"/>
      <c r="AR2293" s="113"/>
    </row>
    <row r="2294" spans="10:44">
      <c r="J2294" s="269"/>
      <c r="L2294" s="296"/>
      <c r="M2294" s="296"/>
      <c r="N2294" s="296"/>
      <c r="O2294" s="296"/>
      <c r="P2294" s="296"/>
      <c r="Q2294" s="296"/>
      <c r="AA2294" s="286"/>
      <c r="AB2294" s="286"/>
      <c r="AC2294" s="289"/>
      <c r="AH2294" s="281"/>
      <c r="AI2294" s="281"/>
      <c r="AJ2294" s="281"/>
      <c r="AK2294" s="281"/>
      <c r="AL2294" s="281"/>
      <c r="AN2294" s="113"/>
      <c r="AO2294" s="113"/>
      <c r="AP2294" s="113"/>
      <c r="AQ2294" s="113"/>
      <c r="AR2294" s="113"/>
    </row>
    <row r="2295" spans="10:44">
      <c r="J2295" s="269"/>
      <c r="L2295" s="296"/>
      <c r="M2295" s="296"/>
      <c r="N2295" s="296"/>
      <c r="O2295" s="296"/>
      <c r="P2295" s="296"/>
      <c r="Q2295" s="296"/>
      <c r="AA2295" s="286"/>
      <c r="AB2295" s="286"/>
      <c r="AC2295" s="289"/>
      <c r="AH2295" s="281"/>
      <c r="AI2295" s="281"/>
      <c r="AJ2295" s="281"/>
      <c r="AK2295" s="281"/>
      <c r="AL2295" s="281"/>
      <c r="AN2295" s="113"/>
      <c r="AO2295" s="113"/>
      <c r="AP2295" s="113"/>
      <c r="AQ2295" s="113"/>
      <c r="AR2295" s="113"/>
    </row>
    <row r="2296" spans="10:44">
      <c r="J2296" s="269"/>
      <c r="L2296" s="296"/>
      <c r="M2296" s="296"/>
      <c r="N2296" s="296"/>
      <c r="O2296" s="296"/>
      <c r="P2296" s="296"/>
      <c r="Q2296" s="296"/>
      <c r="AA2296" s="286"/>
      <c r="AB2296" s="286"/>
      <c r="AC2296" s="289"/>
      <c r="AH2296" s="281"/>
      <c r="AI2296" s="281"/>
      <c r="AJ2296" s="281"/>
      <c r="AK2296" s="281"/>
      <c r="AL2296" s="281"/>
      <c r="AN2296" s="113"/>
      <c r="AO2296" s="113"/>
      <c r="AP2296" s="113"/>
      <c r="AQ2296" s="113"/>
      <c r="AR2296" s="113"/>
    </row>
    <row r="2297" spans="10:44">
      <c r="J2297" s="269"/>
      <c r="L2297" s="296"/>
      <c r="M2297" s="296"/>
      <c r="N2297" s="296"/>
      <c r="O2297" s="296"/>
      <c r="P2297" s="296"/>
      <c r="Q2297" s="296"/>
      <c r="AA2297" s="286"/>
      <c r="AB2297" s="286"/>
      <c r="AC2297" s="289"/>
      <c r="AH2297" s="281"/>
      <c r="AI2297" s="281"/>
      <c r="AJ2297" s="281"/>
      <c r="AK2297" s="281"/>
      <c r="AL2297" s="281"/>
      <c r="AN2297" s="113"/>
      <c r="AO2297" s="113"/>
      <c r="AP2297" s="113"/>
      <c r="AQ2297" s="113"/>
      <c r="AR2297" s="113"/>
    </row>
    <row r="2298" spans="10:44">
      <c r="J2298" s="269"/>
      <c r="L2298" s="296"/>
      <c r="M2298" s="296"/>
      <c r="N2298" s="296"/>
      <c r="O2298" s="296"/>
      <c r="P2298" s="296"/>
      <c r="Q2298" s="296"/>
      <c r="AA2298" s="286"/>
      <c r="AB2298" s="286"/>
      <c r="AC2298" s="289"/>
      <c r="AH2298" s="281"/>
      <c r="AI2298" s="281"/>
      <c r="AJ2298" s="281"/>
      <c r="AK2298" s="281"/>
      <c r="AL2298" s="281"/>
      <c r="AN2298" s="113"/>
      <c r="AO2298" s="113"/>
      <c r="AP2298" s="113"/>
      <c r="AQ2298" s="113"/>
      <c r="AR2298" s="113"/>
    </row>
    <row r="2299" spans="10:44">
      <c r="J2299" s="269"/>
      <c r="L2299" s="296"/>
      <c r="M2299" s="296"/>
      <c r="N2299" s="296"/>
      <c r="O2299" s="296"/>
      <c r="P2299" s="296"/>
      <c r="Q2299" s="296"/>
      <c r="AA2299" s="286"/>
      <c r="AB2299" s="286"/>
      <c r="AC2299" s="289"/>
      <c r="AH2299" s="281"/>
      <c r="AI2299" s="281"/>
      <c r="AJ2299" s="281"/>
      <c r="AK2299" s="281"/>
      <c r="AL2299" s="281"/>
      <c r="AN2299" s="113"/>
      <c r="AO2299" s="113"/>
      <c r="AP2299" s="113"/>
      <c r="AQ2299" s="113"/>
      <c r="AR2299" s="113"/>
    </row>
    <row r="2300" spans="10:44">
      <c r="J2300" s="269"/>
      <c r="L2300" s="296"/>
      <c r="M2300" s="296"/>
      <c r="N2300" s="296"/>
      <c r="O2300" s="296"/>
      <c r="P2300" s="296"/>
      <c r="Q2300" s="296"/>
      <c r="AA2300" s="286"/>
      <c r="AB2300" s="286"/>
      <c r="AC2300" s="289"/>
      <c r="AH2300" s="281"/>
      <c r="AI2300" s="281"/>
      <c r="AJ2300" s="281"/>
      <c r="AK2300" s="281"/>
      <c r="AL2300" s="281"/>
      <c r="AN2300" s="113"/>
      <c r="AO2300" s="113"/>
      <c r="AP2300" s="113"/>
      <c r="AQ2300" s="113"/>
      <c r="AR2300" s="113"/>
    </row>
    <row r="2301" spans="10:44">
      <c r="J2301" s="269"/>
      <c r="L2301" s="296"/>
      <c r="M2301" s="296"/>
      <c r="N2301" s="296"/>
      <c r="O2301" s="296"/>
      <c r="P2301" s="296"/>
      <c r="Q2301" s="296"/>
      <c r="AA2301" s="286"/>
      <c r="AB2301" s="286"/>
      <c r="AC2301" s="289"/>
      <c r="AH2301" s="281"/>
      <c r="AI2301" s="281"/>
      <c r="AJ2301" s="281"/>
      <c r="AK2301" s="281"/>
      <c r="AL2301" s="281"/>
      <c r="AN2301" s="113"/>
      <c r="AO2301" s="113"/>
      <c r="AP2301" s="113"/>
      <c r="AQ2301" s="113"/>
      <c r="AR2301" s="113"/>
    </row>
    <row r="2302" spans="10:44">
      <c r="J2302" s="269"/>
      <c r="L2302" s="296"/>
      <c r="M2302" s="296"/>
      <c r="N2302" s="296"/>
      <c r="O2302" s="296"/>
      <c r="P2302" s="296"/>
      <c r="Q2302" s="296"/>
      <c r="AA2302" s="286"/>
      <c r="AB2302" s="286"/>
      <c r="AC2302" s="289"/>
      <c r="AH2302" s="281"/>
      <c r="AI2302" s="281"/>
      <c r="AJ2302" s="281"/>
      <c r="AK2302" s="281"/>
      <c r="AL2302" s="281"/>
      <c r="AN2302" s="113"/>
      <c r="AO2302" s="113"/>
      <c r="AP2302" s="113"/>
      <c r="AQ2302" s="113"/>
      <c r="AR2302" s="113"/>
    </row>
    <row r="2303" spans="10:44">
      <c r="J2303" s="269"/>
      <c r="L2303" s="296"/>
      <c r="M2303" s="296"/>
      <c r="N2303" s="296"/>
      <c r="O2303" s="296"/>
      <c r="P2303" s="296"/>
      <c r="Q2303" s="296"/>
      <c r="AA2303" s="286"/>
      <c r="AB2303" s="286"/>
      <c r="AC2303" s="289"/>
      <c r="AH2303" s="281"/>
      <c r="AI2303" s="281"/>
      <c r="AJ2303" s="281"/>
      <c r="AK2303" s="281"/>
      <c r="AL2303" s="281"/>
      <c r="AN2303" s="113"/>
      <c r="AO2303" s="113"/>
      <c r="AP2303" s="113"/>
      <c r="AQ2303" s="113"/>
      <c r="AR2303" s="113"/>
    </row>
    <row r="2304" spans="10:44">
      <c r="J2304" s="269"/>
      <c r="L2304" s="296"/>
      <c r="M2304" s="296"/>
      <c r="N2304" s="296"/>
      <c r="O2304" s="296"/>
      <c r="P2304" s="296"/>
      <c r="Q2304" s="296"/>
      <c r="AA2304" s="286"/>
      <c r="AB2304" s="286"/>
      <c r="AC2304" s="289"/>
      <c r="AH2304" s="281"/>
      <c r="AI2304" s="281"/>
      <c r="AJ2304" s="281"/>
      <c r="AK2304" s="281"/>
      <c r="AL2304" s="281"/>
      <c r="AN2304" s="113"/>
      <c r="AO2304" s="113"/>
      <c r="AP2304" s="113"/>
      <c r="AQ2304" s="113"/>
      <c r="AR2304" s="113"/>
    </row>
    <row r="2305" spans="10:44">
      <c r="J2305" s="269"/>
      <c r="L2305" s="296"/>
      <c r="M2305" s="296"/>
      <c r="N2305" s="296"/>
      <c r="O2305" s="296"/>
      <c r="P2305" s="296"/>
      <c r="Q2305" s="296"/>
      <c r="AA2305" s="286"/>
      <c r="AB2305" s="286"/>
      <c r="AC2305" s="289"/>
      <c r="AH2305" s="281"/>
      <c r="AI2305" s="281"/>
      <c r="AJ2305" s="281"/>
      <c r="AK2305" s="281"/>
      <c r="AL2305" s="281"/>
      <c r="AN2305" s="113"/>
      <c r="AO2305" s="113"/>
      <c r="AP2305" s="113"/>
      <c r="AQ2305" s="113"/>
      <c r="AR2305" s="113"/>
    </row>
    <row r="2306" spans="10:44">
      <c r="J2306" s="269"/>
      <c r="L2306" s="296"/>
      <c r="M2306" s="296"/>
      <c r="N2306" s="296"/>
      <c r="O2306" s="296"/>
      <c r="P2306" s="296"/>
      <c r="Q2306" s="296"/>
      <c r="AA2306" s="286"/>
      <c r="AB2306" s="286"/>
      <c r="AC2306" s="289"/>
      <c r="AH2306" s="281"/>
      <c r="AI2306" s="281"/>
      <c r="AJ2306" s="281"/>
      <c r="AK2306" s="281"/>
      <c r="AL2306" s="281"/>
      <c r="AN2306" s="113"/>
      <c r="AO2306" s="113"/>
      <c r="AP2306" s="113"/>
      <c r="AQ2306" s="113"/>
      <c r="AR2306" s="113"/>
    </row>
    <row r="2307" spans="10:44">
      <c r="J2307" s="269"/>
      <c r="L2307" s="296"/>
      <c r="M2307" s="296"/>
      <c r="N2307" s="296"/>
      <c r="O2307" s="296"/>
      <c r="P2307" s="296"/>
      <c r="Q2307" s="296"/>
      <c r="AA2307" s="286"/>
      <c r="AB2307" s="286"/>
      <c r="AC2307" s="289"/>
      <c r="AH2307" s="281"/>
      <c r="AI2307" s="281"/>
      <c r="AJ2307" s="281"/>
      <c r="AK2307" s="281"/>
      <c r="AL2307" s="281"/>
      <c r="AN2307" s="113"/>
      <c r="AO2307" s="113"/>
      <c r="AP2307" s="113"/>
      <c r="AQ2307" s="113"/>
      <c r="AR2307" s="113"/>
    </row>
    <row r="2308" spans="10:44">
      <c r="J2308" s="269"/>
      <c r="L2308" s="296"/>
      <c r="M2308" s="296"/>
      <c r="N2308" s="296"/>
      <c r="O2308" s="296"/>
      <c r="P2308" s="296"/>
      <c r="Q2308" s="296"/>
      <c r="AA2308" s="286"/>
      <c r="AB2308" s="286"/>
      <c r="AC2308" s="289"/>
      <c r="AH2308" s="281"/>
      <c r="AI2308" s="281"/>
      <c r="AJ2308" s="281"/>
      <c r="AK2308" s="281"/>
      <c r="AL2308" s="281"/>
      <c r="AN2308" s="113"/>
      <c r="AO2308" s="113"/>
      <c r="AP2308" s="113"/>
      <c r="AQ2308" s="113"/>
      <c r="AR2308" s="113"/>
    </row>
    <row r="2309" spans="10:44">
      <c r="J2309" s="269"/>
      <c r="L2309" s="296"/>
      <c r="M2309" s="296"/>
      <c r="N2309" s="296"/>
      <c r="O2309" s="296"/>
      <c r="P2309" s="296"/>
      <c r="Q2309" s="296"/>
      <c r="AA2309" s="286"/>
      <c r="AB2309" s="286"/>
      <c r="AC2309" s="289"/>
      <c r="AH2309" s="281"/>
      <c r="AI2309" s="281"/>
      <c r="AJ2309" s="281"/>
      <c r="AK2309" s="281"/>
      <c r="AL2309" s="281"/>
      <c r="AN2309" s="113"/>
      <c r="AO2309" s="113"/>
      <c r="AP2309" s="113"/>
      <c r="AQ2309" s="113"/>
      <c r="AR2309" s="113"/>
    </row>
    <row r="2310" spans="10:44">
      <c r="J2310" s="269"/>
      <c r="L2310" s="296"/>
      <c r="M2310" s="296"/>
      <c r="N2310" s="296"/>
      <c r="O2310" s="296"/>
      <c r="P2310" s="296"/>
      <c r="Q2310" s="296"/>
      <c r="AA2310" s="286"/>
      <c r="AB2310" s="286"/>
      <c r="AC2310" s="289"/>
      <c r="AH2310" s="281"/>
      <c r="AI2310" s="281"/>
      <c r="AJ2310" s="281"/>
      <c r="AK2310" s="281"/>
      <c r="AL2310" s="281"/>
      <c r="AN2310" s="113"/>
      <c r="AO2310" s="113"/>
      <c r="AP2310" s="113"/>
      <c r="AQ2310" s="113"/>
      <c r="AR2310" s="113"/>
    </row>
    <row r="2311" spans="10:44">
      <c r="J2311" s="269"/>
      <c r="L2311" s="296"/>
      <c r="M2311" s="296"/>
      <c r="N2311" s="296"/>
      <c r="O2311" s="296"/>
      <c r="P2311" s="296"/>
      <c r="Q2311" s="296"/>
      <c r="AA2311" s="286"/>
      <c r="AB2311" s="286"/>
      <c r="AC2311" s="289"/>
      <c r="AH2311" s="281"/>
      <c r="AI2311" s="281"/>
      <c r="AJ2311" s="281"/>
      <c r="AK2311" s="281"/>
      <c r="AL2311" s="281"/>
      <c r="AN2311" s="113"/>
      <c r="AO2311" s="113"/>
      <c r="AP2311" s="113"/>
      <c r="AQ2311" s="113"/>
      <c r="AR2311" s="113"/>
    </row>
    <row r="2312" spans="10:44">
      <c r="J2312" s="269"/>
      <c r="L2312" s="296"/>
      <c r="M2312" s="296"/>
      <c r="N2312" s="296"/>
      <c r="O2312" s="296"/>
      <c r="P2312" s="296"/>
      <c r="Q2312" s="296"/>
      <c r="AA2312" s="286"/>
      <c r="AB2312" s="286"/>
      <c r="AC2312" s="289"/>
      <c r="AH2312" s="281"/>
      <c r="AI2312" s="281"/>
      <c r="AJ2312" s="281"/>
      <c r="AK2312" s="281"/>
      <c r="AL2312" s="281"/>
      <c r="AN2312" s="113"/>
      <c r="AO2312" s="113"/>
      <c r="AP2312" s="113"/>
      <c r="AQ2312" s="113"/>
      <c r="AR2312" s="113"/>
    </row>
    <row r="2313" spans="10:44">
      <c r="J2313" s="269"/>
      <c r="L2313" s="296"/>
      <c r="M2313" s="296"/>
      <c r="N2313" s="296"/>
      <c r="O2313" s="296"/>
      <c r="P2313" s="296"/>
      <c r="Q2313" s="296"/>
      <c r="AA2313" s="286"/>
      <c r="AB2313" s="286"/>
      <c r="AC2313" s="289"/>
      <c r="AH2313" s="281"/>
      <c r="AI2313" s="281"/>
      <c r="AJ2313" s="281"/>
      <c r="AK2313" s="281"/>
      <c r="AL2313" s="281"/>
      <c r="AN2313" s="113"/>
      <c r="AO2313" s="113"/>
      <c r="AP2313" s="113"/>
      <c r="AQ2313" s="113"/>
      <c r="AR2313" s="113"/>
    </row>
    <row r="2314" spans="10:44">
      <c r="J2314" s="269"/>
      <c r="L2314" s="296"/>
      <c r="M2314" s="296"/>
      <c r="N2314" s="296"/>
      <c r="O2314" s="296"/>
      <c r="P2314" s="296"/>
      <c r="Q2314" s="296"/>
      <c r="AA2314" s="286"/>
      <c r="AB2314" s="286"/>
      <c r="AC2314" s="289"/>
      <c r="AH2314" s="281"/>
      <c r="AI2314" s="281"/>
      <c r="AJ2314" s="281"/>
      <c r="AK2314" s="281"/>
      <c r="AL2314" s="281"/>
      <c r="AN2314" s="113"/>
      <c r="AO2314" s="113"/>
      <c r="AP2314" s="113"/>
      <c r="AQ2314" s="113"/>
      <c r="AR2314" s="113"/>
    </row>
    <row r="2315" spans="10:44">
      <c r="J2315" s="269"/>
      <c r="L2315" s="296"/>
      <c r="M2315" s="296"/>
      <c r="N2315" s="296"/>
      <c r="O2315" s="296"/>
      <c r="P2315" s="296"/>
      <c r="Q2315" s="296"/>
      <c r="AA2315" s="286"/>
      <c r="AB2315" s="286"/>
      <c r="AC2315" s="289"/>
      <c r="AH2315" s="281"/>
      <c r="AI2315" s="281"/>
      <c r="AJ2315" s="281"/>
      <c r="AK2315" s="281"/>
      <c r="AL2315" s="281"/>
      <c r="AN2315" s="113"/>
      <c r="AO2315" s="113"/>
      <c r="AP2315" s="113"/>
      <c r="AQ2315" s="113"/>
      <c r="AR2315" s="113"/>
    </row>
    <row r="2316" spans="10:44">
      <c r="J2316" s="269"/>
      <c r="L2316" s="296"/>
      <c r="M2316" s="296"/>
      <c r="N2316" s="296"/>
      <c r="O2316" s="296"/>
      <c r="P2316" s="296"/>
      <c r="Q2316" s="296"/>
      <c r="AA2316" s="286"/>
      <c r="AB2316" s="286"/>
      <c r="AC2316" s="289"/>
      <c r="AH2316" s="281"/>
      <c r="AI2316" s="281"/>
      <c r="AJ2316" s="281"/>
      <c r="AK2316" s="281"/>
      <c r="AL2316" s="281"/>
      <c r="AN2316" s="113"/>
      <c r="AO2316" s="113"/>
      <c r="AP2316" s="113"/>
      <c r="AQ2316" s="113"/>
      <c r="AR2316" s="113"/>
    </row>
    <row r="2317" spans="10:44">
      <c r="J2317" s="269"/>
      <c r="L2317" s="296"/>
      <c r="M2317" s="296"/>
      <c r="N2317" s="296"/>
      <c r="O2317" s="296"/>
      <c r="P2317" s="296"/>
      <c r="Q2317" s="296"/>
      <c r="AA2317" s="286"/>
      <c r="AB2317" s="286"/>
      <c r="AC2317" s="289"/>
      <c r="AH2317" s="281"/>
      <c r="AI2317" s="281"/>
      <c r="AJ2317" s="281"/>
      <c r="AK2317" s="281"/>
      <c r="AL2317" s="281"/>
      <c r="AN2317" s="113"/>
      <c r="AO2317" s="113"/>
      <c r="AP2317" s="113"/>
      <c r="AQ2317" s="113"/>
      <c r="AR2317" s="113"/>
    </row>
    <row r="2318" spans="10:44">
      <c r="J2318" s="269"/>
      <c r="L2318" s="296"/>
      <c r="M2318" s="296"/>
      <c r="N2318" s="296"/>
      <c r="O2318" s="296"/>
      <c r="P2318" s="296"/>
      <c r="Q2318" s="296"/>
      <c r="AA2318" s="286"/>
      <c r="AB2318" s="286"/>
      <c r="AC2318" s="289"/>
      <c r="AH2318" s="281"/>
      <c r="AI2318" s="281"/>
      <c r="AJ2318" s="281"/>
      <c r="AK2318" s="281"/>
      <c r="AL2318" s="281"/>
      <c r="AN2318" s="113"/>
      <c r="AO2318" s="113"/>
      <c r="AP2318" s="113"/>
      <c r="AQ2318" s="113"/>
      <c r="AR2318" s="113"/>
    </row>
    <row r="2319" spans="10:44">
      <c r="J2319" s="269"/>
      <c r="L2319" s="296"/>
      <c r="M2319" s="296"/>
      <c r="N2319" s="296"/>
      <c r="O2319" s="296"/>
      <c r="P2319" s="296"/>
      <c r="Q2319" s="296"/>
      <c r="AA2319" s="286"/>
      <c r="AB2319" s="286"/>
      <c r="AC2319" s="289"/>
      <c r="AH2319" s="281"/>
      <c r="AI2319" s="281"/>
      <c r="AJ2319" s="281"/>
      <c r="AK2319" s="281"/>
      <c r="AL2319" s="281"/>
      <c r="AN2319" s="113"/>
      <c r="AO2319" s="113"/>
      <c r="AP2319" s="113"/>
      <c r="AQ2319" s="113"/>
      <c r="AR2319" s="113"/>
    </row>
    <row r="2320" spans="10:44">
      <c r="J2320" s="269"/>
      <c r="L2320" s="296"/>
      <c r="M2320" s="296"/>
      <c r="N2320" s="296"/>
      <c r="O2320" s="296"/>
      <c r="P2320" s="296"/>
      <c r="Q2320" s="296"/>
      <c r="AA2320" s="286"/>
      <c r="AB2320" s="286"/>
      <c r="AC2320" s="289"/>
      <c r="AH2320" s="281"/>
      <c r="AI2320" s="281"/>
      <c r="AJ2320" s="281"/>
      <c r="AK2320" s="281"/>
      <c r="AL2320" s="281"/>
      <c r="AN2320" s="113"/>
      <c r="AO2320" s="113"/>
      <c r="AP2320" s="113"/>
      <c r="AQ2320" s="113"/>
      <c r="AR2320" s="113"/>
    </row>
    <row r="2321" spans="10:44">
      <c r="J2321" s="269"/>
      <c r="L2321" s="296"/>
      <c r="M2321" s="296"/>
      <c r="N2321" s="296"/>
      <c r="O2321" s="296"/>
      <c r="P2321" s="296"/>
      <c r="Q2321" s="296"/>
      <c r="AA2321" s="286"/>
      <c r="AB2321" s="286"/>
      <c r="AC2321" s="289"/>
      <c r="AH2321" s="281"/>
      <c r="AI2321" s="281"/>
      <c r="AJ2321" s="281"/>
      <c r="AK2321" s="281"/>
      <c r="AL2321" s="281"/>
      <c r="AN2321" s="113"/>
      <c r="AO2321" s="113"/>
      <c r="AP2321" s="113"/>
      <c r="AQ2321" s="113"/>
      <c r="AR2321" s="113"/>
    </row>
    <row r="2322" spans="10:44">
      <c r="J2322" s="269"/>
      <c r="L2322" s="296"/>
      <c r="M2322" s="296"/>
      <c r="N2322" s="296"/>
      <c r="O2322" s="296"/>
      <c r="P2322" s="296"/>
      <c r="Q2322" s="296"/>
      <c r="AA2322" s="286"/>
      <c r="AB2322" s="286"/>
      <c r="AC2322" s="289"/>
      <c r="AH2322" s="281"/>
      <c r="AI2322" s="281"/>
      <c r="AJ2322" s="281"/>
      <c r="AK2322" s="281"/>
      <c r="AL2322" s="281"/>
      <c r="AN2322" s="113"/>
      <c r="AO2322" s="113"/>
      <c r="AP2322" s="113"/>
      <c r="AQ2322" s="113"/>
      <c r="AR2322" s="113"/>
    </row>
    <row r="2323" spans="10:44">
      <c r="J2323" s="269"/>
      <c r="L2323" s="296"/>
      <c r="M2323" s="296"/>
      <c r="N2323" s="296"/>
      <c r="O2323" s="296"/>
      <c r="P2323" s="296"/>
      <c r="Q2323" s="296"/>
      <c r="AA2323" s="286"/>
      <c r="AB2323" s="286"/>
      <c r="AC2323" s="289"/>
      <c r="AH2323" s="281"/>
      <c r="AI2323" s="281"/>
      <c r="AJ2323" s="281"/>
      <c r="AK2323" s="281"/>
      <c r="AL2323" s="281"/>
      <c r="AN2323" s="113"/>
      <c r="AO2323" s="113"/>
      <c r="AP2323" s="113"/>
      <c r="AQ2323" s="113"/>
      <c r="AR2323" s="113"/>
    </row>
    <row r="2324" spans="10:44">
      <c r="J2324" s="269"/>
      <c r="L2324" s="296"/>
      <c r="M2324" s="296"/>
      <c r="N2324" s="296"/>
      <c r="O2324" s="296"/>
      <c r="P2324" s="296"/>
      <c r="Q2324" s="296"/>
      <c r="AA2324" s="286"/>
      <c r="AB2324" s="286"/>
      <c r="AC2324" s="289"/>
      <c r="AH2324" s="281"/>
      <c r="AI2324" s="281"/>
      <c r="AJ2324" s="281"/>
      <c r="AK2324" s="281"/>
      <c r="AL2324" s="281"/>
      <c r="AN2324" s="113"/>
      <c r="AO2324" s="113"/>
      <c r="AP2324" s="113"/>
      <c r="AQ2324" s="113"/>
      <c r="AR2324" s="113"/>
    </row>
    <row r="2325" spans="10:44">
      <c r="J2325" s="269"/>
      <c r="L2325" s="296"/>
      <c r="M2325" s="296"/>
      <c r="N2325" s="296"/>
      <c r="O2325" s="296"/>
      <c r="P2325" s="296"/>
      <c r="Q2325" s="296"/>
      <c r="AA2325" s="286"/>
      <c r="AB2325" s="286"/>
      <c r="AC2325" s="289"/>
      <c r="AH2325" s="281"/>
      <c r="AI2325" s="281"/>
      <c r="AJ2325" s="281"/>
      <c r="AK2325" s="281"/>
      <c r="AL2325" s="281"/>
      <c r="AN2325" s="113"/>
      <c r="AO2325" s="113"/>
      <c r="AP2325" s="113"/>
      <c r="AQ2325" s="113"/>
      <c r="AR2325" s="113"/>
    </row>
    <row r="2326" spans="10:44">
      <c r="J2326" s="269"/>
      <c r="L2326" s="296"/>
      <c r="M2326" s="296"/>
      <c r="N2326" s="296"/>
      <c r="O2326" s="296"/>
      <c r="P2326" s="296"/>
      <c r="Q2326" s="296"/>
      <c r="AA2326" s="286"/>
      <c r="AB2326" s="286"/>
      <c r="AC2326" s="289"/>
      <c r="AH2326" s="281"/>
      <c r="AI2326" s="281"/>
      <c r="AJ2326" s="281"/>
      <c r="AK2326" s="281"/>
      <c r="AL2326" s="281"/>
      <c r="AN2326" s="113"/>
      <c r="AO2326" s="113"/>
      <c r="AP2326" s="113"/>
      <c r="AQ2326" s="113"/>
      <c r="AR2326" s="113"/>
    </row>
    <row r="2327" spans="10:44">
      <c r="J2327" s="269"/>
      <c r="L2327" s="296"/>
      <c r="M2327" s="296"/>
      <c r="N2327" s="296"/>
      <c r="O2327" s="296"/>
      <c r="P2327" s="296"/>
      <c r="Q2327" s="296"/>
      <c r="AA2327" s="286"/>
      <c r="AB2327" s="286"/>
      <c r="AC2327" s="289"/>
      <c r="AH2327" s="281"/>
      <c r="AI2327" s="281"/>
      <c r="AJ2327" s="281"/>
      <c r="AK2327" s="281"/>
      <c r="AL2327" s="281"/>
      <c r="AN2327" s="113"/>
      <c r="AO2327" s="113"/>
      <c r="AP2327" s="113"/>
      <c r="AQ2327" s="113"/>
      <c r="AR2327" s="113"/>
    </row>
    <row r="2328" spans="10:44">
      <c r="J2328" s="269"/>
      <c r="L2328" s="296"/>
      <c r="M2328" s="296"/>
      <c r="N2328" s="296"/>
      <c r="O2328" s="296"/>
      <c r="P2328" s="296"/>
      <c r="Q2328" s="296"/>
      <c r="AA2328" s="286"/>
      <c r="AB2328" s="286"/>
      <c r="AC2328" s="289"/>
      <c r="AH2328" s="281"/>
      <c r="AI2328" s="281"/>
      <c r="AJ2328" s="281"/>
      <c r="AK2328" s="281"/>
      <c r="AL2328" s="281"/>
      <c r="AN2328" s="113"/>
      <c r="AO2328" s="113"/>
      <c r="AP2328" s="113"/>
      <c r="AQ2328" s="113"/>
      <c r="AR2328" s="113"/>
    </row>
    <row r="2329" spans="10:44">
      <c r="J2329" s="269"/>
      <c r="L2329" s="296"/>
      <c r="M2329" s="296"/>
      <c r="N2329" s="296"/>
      <c r="O2329" s="296"/>
      <c r="P2329" s="296"/>
      <c r="Q2329" s="296"/>
      <c r="AA2329" s="286"/>
      <c r="AB2329" s="286"/>
      <c r="AC2329" s="289"/>
      <c r="AH2329" s="281"/>
      <c r="AI2329" s="281"/>
      <c r="AJ2329" s="281"/>
      <c r="AK2329" s="281"/>
      <c r="AL2329" s="281"/>
      <c r="AN2329" s="113"/>
      <c r="AO2329" s="113"/>
      <c r="AP2329" s="113"/>
      <c r="AQ2329" s="113"/>
      <c r="AR2329" s="113"/>
    </row>
    <row r="2330" spans="10:44">
      <c r="J2330" s="269"/>
      <c r="L2330" s="296"/>
      <c r="M2330" s="296"/>
      <c r="N2330" s="296"/>
      <c r="O2330" s="296"/>
      <c r="P2330" s="296"/>
      <c r="Q2330" s="296"/>
      <c r="AA2330" s="286"/>
      <c r="AB2330" s="286"/>
      <c r="AC2330" s="289"/>
      <c r="AH2330" s="281"/>
      <c r="AI2330" s="281"/>
      <c r="AJ2330" s="281"/>
      <c r="AK2330" s="281"/>
      <c r="AL2330" s="281"/>
      <c r="AN2330" s="113"/>
      <c r="AO2330" s="113"/>
      <c r="AP2330" s="113"/>
      <c r="AQ2330" s="113"/>
      <c r="AR2330" s="113"/>
    </row>
    <row r="2331" spans="10:44">
      <c r="J2331" s="269"/>
      <c r="L2331" s="296"/>
      <c r="M2331" s="296"/>
      <c r="N2331" s="296"/>
      <c r="O2331" s="296"/>
      <c r="P2331" s="296"/>
      <c r="Q2331" s="296"/>
      <c r="AA2331" s="286"/>
      <c r="AB2331" s="286"/>
      <c r="AC2331" s="289"/>
      <c r="AH2331" s="281"/>
      <c r="AI2331" s="281"/>
      <c r="AJ2331" s="281"/>
      <c r="AK2331" s="281"/>
      <c r="AL2331" s="281"/>
      <c r="AN2331" s="113"/>
      <c r="AO2331" s="113"/>
      <c r="AP2331" s="113"/>
      <c r="AQ2331" s="113"/>
      <c r="AR2331" s="113"/>
    </row>
    <row r="2332" spans="10:44">
      <c r="J2332" s="269"/>
      <c r="L2332" s="296"/>
      <c r="M2332" s="296"/>
      <c r="N2332" s="296"/>
      <c r="O2332" s="296"/>
      <c r="P2332" s="296"/>
      <c r="Q2332" s="296"/>
      <c r="AA2332" s="286"/>
      <c r="AB2332" s="286"/>
      <c r="AC2332" s="289"/>
      <c r="AH2332" s="281"/>
      <c r="AI2332" s="281"/>
      <c r="AJ2332" s="281"/>
      <c r="AK2332" s="281"/>
      <c r="AL2332" s="281"/>
      <c r="AN2332" s="113"/>
      <c r="AO2332" s="113"/>
      <c r="AP2332" s="113"/>
      <c r="AQ2332" s="113"/>
      <c r="AR2332" s="113"/>
    </row>
    <row r="2333" spans="10:44">
      <c r="J2333" s="269"/>
      <c r="L2333" s="296"/>
      <c r="M2333" s="296"/>
      <c r="N2333" s="296"/>
      <c r="O2333" s="296"/>
      <c r="P2333" s="296"/>
      <c r="Q2333" s="296"/>
      <c r="AA2333" s="286"/>
      <c r="AB2333" s="286"/>
      <c r="AC2333" s="289"/>
      <c r="AH2333" s="281"/>
      <c r="AI2333" s="281"/>
      <c r="AJ2333" s="281"/>
      <c r="AK2333" s="281"/>
      <c r="AL2333" s="281"/>
      <c r="AN2333" s="113"/>
      <c r="AO2333" s="113"/>
      <c r="AP2333" s="113"/>
      <c r="AQ2333" s="113"/>
      <c r="AR2333" s="113"/>
    </row>
    <row r="2334" spans="10:44">
      <c r="J2334" s="269"/>
      <c r="L2334" s="296"/>
      <c r="M2334" s="296"/>
      <c r="N2334" s="296"/>
      <c r="O2334" s="296"/>
      <c r="P2334" s="296"/>
      <c r="Q2334" s="296"/>
      <c r="AA2334" s="286"/>
      <c r="AB2334" s="286"/>
      <c r="AC2334" s="289"/>
      <c r="AH2334" s="281"/>
      <c r="AI2334" s="281"/>
      <c r="AJ2334" s="281"/>
      <c r="AK2334" s="281"/>
      <c r="AL2334" s="281"/>
      <c r="AN2334" s="113"/>
      <c r="AO2334" s="113"/>
      <c r="AP2334" s="113"/>
      <c r="AQ2334" s="113"/>
      <c r="AR2334" s="113"/>
    </row>
    <row r="2335" spans="10:44">
      <c r="J2335" s="269"/>
      <c r="L2335" s="296"/>
      <c r="M2335" s="296"/>
      <c r="N2335" s="296"/>
      <c r="O2335" s="296"/>
      <c r="P2335" s="296"/>
      <c r="Q2335" s="296"/>
      <c r="AA2335" s="286"/>
      <c r="AB2335" s="286"/>
      <c r="AC2335" s="289"/>
      <c r="AH2335" s="281"/>
      <c r="AI2335" s="281"/>
      <c r="AJ2335" s="281"/>
      <c r="AK2335" s="281"/>
      <c r="AL2335" s="281"/>
      <c r="AN2335" s="113"/>
      <c r="AO2335" s="113"/>
      <c r="AP2335" s="113"/>
      <c r="AQ2335" s="113"/>
      <c r="AR2335" s="113"/>
    </row>
    <row r="2336" spans="10:44">
      <c r="J2336" s="269"/>
      <c r="L2336" s="296"/>
      <c r="M2336" s="296"/>
      <c r="N2336" s="296"/>
      <c r="O2336" s="296"/>
      <c r="P2336" s="296"/>
      <c r="Q2336" s="296"/>
      <c r="AA2336" s="286"/>
      <c r="AB2336" s="286"/>
      <c r="AC2336" s="289"/>
      <c r="AH2336" s="281"/>
      <c r="AI2336" s="281"/>
      <c r="AJ2336" s="281"/>
      <c r="AK2336" s="281"/>
      <c r="AL2336" s="281"/>
      <c r="AN2336" s="113"/>
      <c r="AO2336" s="113"/>
      <c r="AP2336" s="113"/>
      <c r="AQ2336" s="113"/>
      <c r="AR2336" s="113"/>
    </row>
    <row r="2337" spans="10:44">
      <c r="J2337" s="269"/>
      <c r="L2337" s="296"/>
      <c r="M2337" s="296"/>
      <c r="N2337" s="296"/>
      <c r="O2337" s="296"/>
      <c r="P2337" s="296"/>
      <c r="Q2337" s="296"/>
      <c r="AA2337" s="286"/>
      <c r="AB2337" s="286"/>
      <c r="AC2337" s="289"/>
      <c r="AH2337" s="281"/>
      <c r="AI2337" s="281"/>
      <c r="AJ2337" s="281"/>
      <c r="AK2337" s="281"/>
      <c r="AL2337" s="281"/>
      <c r="AN2337" s="113"/>
      <c r="AO2337" s="113"/>
      <c r="AP2337" s="113"/>
      <c r="AQ2337" s="113"/>
      <c r="AR2337" s="113"/>
    </row>
    <row r="2338" spans="10:44">
      <c r="J2338" s="269"/>
      <c r="L2338" s="296"/>
      <c r="M2338" s="296"/>
      <c r="N2338" s="296"/>
      <c r="O2338" s="296"/>
      <c r="P2338" s="296"/>
      <c r="Q2338" s="296"/>
      <c r="AA2338" s="286"/>
      <c r="AB2338" s="286"/>
      <c r="AC2338" s="289"/>
      <c r="AH2338" s="281"/>
      <c r="AI2338" s="281"/>
      <c r="AJ2338" s="281"/>
      <c r="AK2338" s="281"/>
      <c r="AL2338" s="281"/>
      <c r="AN2338" s="113"/>
      <c r="AO2338" s="113"/>
      <c r="AP2338" s="113"/>
      <c r="AQ2338" s="113"/>
      <c r="AR2338" s="113"/>
    </row>
    <row r="2339" spans="10:44">
      <c r="J2339" s="269"/>
      <c r="L2339" s="296"/>
      <c r="M2339" s="296"/>
      <c r="N2339" s="296"/>
      <c r="O2339" s="296"/>
      <c r="P2339" s="296"/>
      <c r="Q2339" s="296"/>
      <c r="AA2339" s="286"/>
      <c r="AB2339" s="286"/>
      <c r="AC2339" s="289"/>
      <c r="AH2339" s="281"/>
      <c r="AI2339" s="281"/>
      <c r="AJ2339" s="281"/>
      <c r="AK2339" s="281"/>
      <c r="AL2339" s="281"/>
      <c r="AN2339" s="113"/>
      <c r="AO2339" s="113"/>
      <c r="AP2339" s="113"/>
      <c r="AQ2339" s="113"/>
      <c r="AR2339" s="113"/>
    </row>
    <row r="2340" spans="10:44">
      <c r="J2340" s="269"/>
      <c r="L2340" s="296"/>
      <c r="M2340" s="296"/>
      <c r="N2340" s="296"/>
      <c r="O2340" s="296"/>
      <c r="P2340" s="296"/>
      <c r="Q2340" s="296"/>
      <c r="AA2340" s="286"/>
      <c r="AB2340" s="286"/>
      <c r="AC2340" s="289"/>
      <c r="AH2340" s="281"/>
      <c r="AI2340" s="281"/>
      <c r="AJ2340" s="281"/>
      <c r="AK2340" s="281"/>
      <c r="AL2340" s="281"/>
      <c r="AN2340" s="113"/>
      <c r="AO2340" s="113"/>
      <c r="AP2340" s="113"/>
      <c r="AQ2340" s="113"/>
      <c r="AR2340" s="113"/>
    </row>
    <row r="2341" spans="10:44">
      <c r="J2341" s="269"/>
      <c r="L2341" s="296"/>
      <c r="M2341" s="296"/>
      <c r="N2341" s="296"/>
      <c r="O2341" s="296"/>
      <c r="P2341" s="296"/>
      <c r="Q2341" s="296"/>
      <c r="AA2341" s="286"/>
      <c r="AB2341" s="286"/>
      <c r="AC2341" s="289"/>
      <c r="AH2341" s="281"/>
      <c r="AI2341" s="281"/>
      <c r="AJ2341" s="281"/>
      <c r="AK2341" s="281"/>
      <c r="AL2341" s="281"/>
      <c r="AN2341" s="113"/>
      <c r="AO2341" s="113"/>
      <c r="AP2341" s="113"/>
      <c r="AQ2341" s="113"/>
      <c r="AR2341" s="113"/>
    </row>
    <row r="2342" spans="10:44">
      <c r="J2342" s="269"/>
      <c r="L2342" s="296"/>
      <c r="M2342" s="296"/>
      <c r="N2342" s="296"/>
      <c r="O2342" s="296"/>
      <c r="P2342" s="296"/>
      <c r="Q2342" s="296"/>
      <c r="AA2342" s="286"/>
      <c r="AB2342" s="286"/>
      <c r="AC2342" s="289"/>
      <c r="AH2342" s="281"/>
      <c r="AI2342" s="281"/>
      <c r="AJ2342" s="281"/>
      <c r="AK2342" s="281"/>
      <c r="AL2342" s="281"/>
      <c r="AN2342" s="113"/>
      <c r="AO2342" s="113"/>
      <c r="AP2342" s="113"/>
      <c r="AQ2342" s="113"/>
      <c r="AR2342" s="113"/>
    </row>
    <row r="2343" spans="10:44">
      <c r="J2343" s="269"/>
      <c r="L2343" s="296"/>
      <c r="M2343" s="296"/>
      <c r="N2343" s="296"/>
      <c r="O2343" s="296"/>
      <c r="P2343" s="296"/>
      <c r="Q2343" s="296"/>
      <c r="AA2343" s="286"/>
      <c r="AB2343" s="286"/>
      <c r="AC2343" s="289"/>
      <c r="AH2343" s="281"/>
      <c r="AI2343" s="281"/>
      <c r="AJ2343" s="281"/>
      <c r="AK2343" s="281"/>
      <c r="AL2343" s="281"/>
      <c r="AN2343" s="113"/>
      <c r="AO2343" s="113"/>
      <c r="AP2343" s="113"/>
      <c r="AQ2343" s="113"/>
      <c r="AR2343" s="113"/>
    </row>
    <row r="2344" spans="10:44">
      <c r="J2344" s="269"/>
      <c r="L2344" s="296"/>
      <c r="M2344" s="296"/>
      <c r="N2344" s="296"/>
      <c r="O2344" s="296"/>
      <c r="P2344" s="296"/>
      <c r="Q2344" s="296"/>
      <c r="AA2344" s="286"/>
      <c r="AB2344" s="286"/>
      <c r="AC2344" s="289"/>
      <c r="AH2344" s="281"/>
      <c r="AI2344" s="281"/>
      <c r="AJ2344" s="281"/>
      <c r="AK2344" s="281"/>
      <c r="AL2344" s="281"/>
      <c r="AN2344" s="113"/>
      <c r="AO2344" s="113"/>
      <c r="AP2344" s="113"/>
      <c r="AQ2344" s="113"/>
      <c r="AR2344" s="113"/>
    </row>
    <row r="2345" spans="10:44">
      <c r="J2345" s="269"/>
      <c r="L2345" s="296"/>
      <c r="M2345" s="296"/>
      <c r="N2345" s="296"/>
      <c r="O2345" s="296"/>
      <c r="P2345" s="296"/>
      <c r="Q2345" s="296"/>
      <c r="AA2345" s="286"/>
      <c r="AB2345" s="286"/>
      <c r="AC2345" s="289"/>
      <c r="AH2345" s="281"/>
      <c r="AI2345" s="281"/>
      <c r="AJ2345" s="281"/>
      <c r="AK2345" s="281"/>
      <c r="AL2345" s="281"/>
      <c r="AN2345" s="113"/>
      <c r="AO2345" s="113"/>
      <c r="AP2345" s="113"/>
      <c r="AQ2345" s="113"/>
      <c r="AR2345" s="113"/>
    </row>
    <row r="2346" spans="10:44">
      <c r="J2346" s="269"/>
      <c r="L2346" s="296"/>
      <c r="M2346" s="296"/>
      <c r="N2346" s="296"/>
      <c r="O2346" s="296"/>
      <c r="P2346" s="296"/>
      <c r="Q2346" s="296"/>
      <c r="AA2346" s="286"/>
      <c r="AB2346" s="286"/>
      <c r="AC2346" s="289"/>
      <c r="AH2346" s="281"/>
      <c r="AI2346" s="281"/>
      <c r="AJ2346" s="281"/>
      <c r="AK2346" s="281"/>
      <c r="AL2346" s="281"/>
      <c r="AN2346" s="113"/>
      <c r="AO2346" s="113"/>
      <c r="AP2346" s="113"/>
      <c r="AQ2346" s="113"/>
      <c r="AR2346" s="113"/>
    </row>
    <row r="2347" spans="10:44">
      <c r="J2347" s="269"/>
      <c r="L2347" s="296"/>
      <c r="M2347" s="296"/>
      <c r="N2347" s="296"/>
      <c r="O2347" s="296"/>
      <c r="P2347" s="296"/>
      <c r="Q2347" s="296"/>
      <c r="AA2347" s="286"/>
      <c r="AB2347" s="286"/>
      <c r="AC2347" s="289"/>
      <c r="AH2347" s="281"/>
      <c r="AI2347" s="281"/>
      <c r="AJ2347" s="281"/>
      <c r="AK2347" s="281"/>
      <c r="AL2347" s="281"/>
      <c r="AN2347" s="113"/>
      <c r="AO2347" s="113"/>
      <c r="AP2347" s="113"/>
      <c r="AQ2347" s="113"/>
      <c r="AR2347" s="113"/>
    </row>
    <row r="2348" spans="10:44">
      <c r="J2348" s="269"/>
      <c r="L2348" s="296"/>
      <c r="M2348" s="296"/>
      <c r="N2348" s="296"/>
      <c r="O2348" s="296"/>
      <c r="P2348" s="296"/>
      <c r="Q2348" s="296"/>
      <c r="AA2348" s="286"/>
      <c r="AB2348" s="286"/>
      <c r="AC2348" s="289"/>
      <c r="AH2348" s="281"/>
      <c r="AI2348" s="281"/>
      <c r="AJ2348" s="281"/>
      <c r="AK2348" s="281"/>
      <c r="AL2348" s="281"/>
      <c r="AN2348" s="113"/>
      <c r="AO2348" s="113"/>
      <c r="AP2348" s="113"/>
      <c r="AQ2348" s="113"/>
      <c r="AR2348" s="113"/>
    </row>
    <row r="2349" spans="10:44">
      <c r="J2349" s="269"/>
      <c r="L2349" s="296"/>
      <c r="M2349" s="296"/>
      <c r="N2349" s="296"/>
      <c r="O2349" s="296"/>
      <c r="P2349" s="296"/>
      <c r="Q2349" s="296"/>
      <c r="AA2349" s="286"/>
      <c r="AB2349" s="286"/>
      <c r="AC2349" s="289"/>
      <c r="AH2349" s="281"/>
      <c r="AI2349" s="281"/>
      <c r="AJ2349" s="281"/>
      <c r="AK2349" s="281"/>
      <c r="AL2349" s="281"/>
      <c r="AN2349" s="113"/>
      <c r="AO2349" s="113"/>
      <c r="AP2349" s="113"/>
      <c r="AQ2349" s="113"/>
      <c r="AR2349" s="113"/>
    </row>
    <row r="2350" spans="10:44">
      <c r="J2350" s="269"/>
      <c r="L2350" s="296"/>
      <c r="M2350" s="296"/>
      <c r="N2350" s="296"/>
      <c r="O2350" s="296"/>
      <c r="P2350" s="296"/>
      <c r="Q2350" s="296"/>
      <c r="AA2350" s="286"/>
      <c r="AB2350" s="286"/>
      <c r="AC2350" s="289"/>
      <c r="AH2350" s="281"/>
      <c r="AI2350" s="281"/>
      <c r="AJ2350" s="281"/>
      <c r="AK2350" s="281"/>
      <c r="AL2350" s="281"/>
      <c r="AN2350" s="113"/>
      <c r="AO2350" s="113"/>
      <c r="AP2350" s="113"/>
      <c r="AQ2350" s="113"/>
      <c r="AR2350" s="113"/>
    </row>
    <row r="2351" spans="10:44">
      <c r="J2351" s="269"/>
      <c r="L2351" s="296"/>
      <c r="M2351" s="296"/>
      <c r="N2351" s="296"/>
      <c r="O2351" s="296"/>
      <c r="P2351" s="296"/>
      <c r="Q2351" s="296"/>
      <c r="AA2351" s="286"/>
      <c r="AB2351" s="286"/>
      <c r="AC2351" s="289"/>
      <c r="AH2351" s="281"/>
      <c r="AI2351" s="281"/>
      <c r="AJ2351" s="281"/>
      <c r="AK2351" s="281"/>
      <c r="AL2351" s="281"/>
      <c r="AN2351" s="113"/>
      <c r="AO2351" s="113"/>
      <c r="AP2351" s="113"/>
      <c r="AQ2351" s="113"/>
      <c r="AR2351" s="113"/>
    </row>
    <row r="2352" spans="10:44">
      <c r="J2352" s="269"/>
      <c r="L2352" s="296"/>
      <c r="M2352" s="296"/>
      <c r="N2352" s="296"/>
      <c r="O2352" s="296"/>
      <c r="P2352" s="296"/>
      <c r="Q2352" s="296"/>
      <c r="AA2352" s="286"/>
      <c r="AB2352" s="286"/>
      <c r="AC2352" s="289"/>
      <c r="AH2352" s="281"/>
      <c r="AI2352" s="281"/>
      <c r="AJ2352" s="281"/>
      <c r="AK2352" s="281"/>
      <c r="AL2352" s="281"/>
      <c r="AN2352" s="113"/>
      <c r="AO2352" s="113"/>
      <c r="AP2352" s="113"/>
      <c r="AQ2352" s="113"/>
      <c r="AR2352" s="113"/>
    </row>
    <row r="2353" spans="10:44">
      <c r="J2353" s="269"/>
      <c r="L2353" s="296"/>
      <c r="M2353" s="296"/>
      <c r="N2353" s="296"/>
      <c r="O2353" s="296"/>
      <c r="P2353" s="296"/>
      <c r="Q2353" s="296"/>
      <c r="AA2353" s="286"/>
      <c r="AB2353" s="286"/>
      <c r="AC2353" s="289"/>
      <c r="AH2353" s="281"/>
      <c r="AI2353" s="281"/>
      <c r="AJ2353" s="281"/>
      <c r="AK2353" s="281"/>
      <c r="AL2353" s="281"/>
      <c r="AN2353" s="113"/>
      <c r="AO2353" s="113"/>
      <c r="AP2353" s="113"/>
      <c r="AQ2353" s="113"/>
      <c r="AR2353" s="113"/>
    </row>
    <row r="2354" spans="10:44">
      <c r="J2354" s="269"/>
      <c r="L2354" s="296"/>
      <c r="M2354" s="296"/>
      <c r="N2354" s="296"/>
      <c r="O2354" s="296"/>
      <c r="P2354" s="296"/>
      <c r="Q2354" s="296"/>
      <c r="AA2354" s="286"/>
      <c r="AB2354" s="286"/>
      <c r="AC2354" s="289"/>
      <c r="AH2354" s="281"/>
      <c r="AI2354" s="281"/>
      <c r="AJ2354" s="281"/>
      <c r="AK2354" s="281"/>
      <c r="AL2354" s="281"/>
      <c r="AN2354" s="113"/>
      <c r="AO2354" s="113"/>
      <c r="AP2354" s="113"/>
      <c r="AQ2354" s="113"/>
      <c r="AR2354" s="113"/>
    </row>
    <row r="2355" spans="10:44">
      <c r="J2355" s="269"/>
      <c r="L2355" s="296"/>
      <c r="M2355" s="296"/>
      <c r="N2355" s="296"/>
      <c r="O2355" s="296"/>
      <c r="P2355" s="296"/>
      <c r="Q2355" s="296"/>
      <c r="AA2355" s="286"/>
      <c r="AB2355" s="286"/>
      <c r="AC2355" s="289"/>
      <c r="AH2355" s="281"/>
      <c r="AI2355" s="281"/>
      <c r="AJ2355" s="281"/>
      <c r="AK2355" s="281"/>
      <c r="AL2355" s="281"/>
      <c r="AN2355" s="113"/>
      <c r="AO2355" s="113"/>
      <c r="AP2355" s="113"/>
      <c r="AQ2355" s="113"/>
      <c r="AR2355" s="113"/>
    </row>
    <row r="2356" spans="10:44">
      <c r="J2356" s="269"/>
      <c r="L2356" s="296"/>
      <c r="M2356" s="296"/>
      <c r="N2356" s="296"/>
      <c r="O2356" s="296"/>
      <c r="P2356" s="296"/>
      <c r="Q2356" s="296"/>
      <c r="AA2356" s="286"/>
      <c r="AB2356" s="286"/>
      <c r="AC2356" s="289"/>
      <c r="AH2356" s="281"/>
      <c r="AI2356" s="281"/>
      <c r="AJ2356" s="281"/>
      <c r="AK2356" s="281"/>
      <c r="AL2356" s="281"/>
      <c r="AN2356" s="113"/>
      <c r="AO2356" s="113"/>
      <c r="AP2356" s="113"/>
      <c r="AQ2356" s="113"/>
      <c r="AR2356" s="113"/>
    </row>
    <row r="2357" spans="10:44">
      <c r="J2357" s="269"/>
      <c r="L2357" s="296"/>
      <c r="M2357" s="296"/>
      <c r="N2357" s="296"/>
      <c r="O2357" s="296"/>
      <c r="P2357" s="296"/>
      <c r="Q2357" s="296"/>
      <c r="AA2357" s="286"/>
      <c r="AB2357" s="286"/>
      <c r="AC2357" s="289"/>
      <c r="AH2357" s="281"/>
      <c r="AI2357" s="281"/>
      <c r="AJ2357" s="281"/>
      <c r="AK2357" s="281"/>
      <c r="AL2357" s="281"/>
      <c r="AN2357" s="113"/>
      <c r="AO2357" s="113"/>
      <c r="AP2357" s="113"/>
      <c r="AQ2357" s="113"/>
      <c r="AR2357" s="113"/>
    </row>
    <row r="2358" spans="10:44">
      <c r="J2358" s="269"/>
      <c r="L2358" s="296"/>
      <c r="M2358" s="296"/>
      <c r="N2358" s="296"/>
      <c r="O2358" s="296"/>
      <c r="P2358" s="296"/>
      <c r="Q2358" s="296"/>
      <c r="AA2358" s="286"/>
      <c r="AB2358" s="286"/>
      <c r="AC2358" s="289"/>
      <c r="AH2358" s="281"/>
      <c r="AI2358" s="281"/>
      <c r="AJ2358" s="281"/>
      <c r="AK2358" s="281"/>
      <c r="AL2358" s="281"/>
      <c r="AN2358" s="113"/>
      <c r="AO2358" s="113"/>
      <c r="AP2358" s="113"/>
      <c r="AQ2358" s="113"/>
      <c r="AR2358" s="113"/>
    </row>
    <row r="2359" spans="10:44">
      <c r="J2359" s="269"/>
      <c r="L2359" s="296"/>
      <c r="M2359" s="296"/>
      <c r="N2359" s="296"/>
      <c r="O2359" s="296"/>
      <c r="P2359" s="296"/>
      <c r="Q2359" s="296"/>
      <c r="AA2359" s="286"/>
      <c r="AB2359" s="286"/>
      <c r="AC2359" s="289"/>
      <c r="AH2359" s="281"/>
      <c r="AI2359" s="281"/>
      <c r="AJ2359" s="281"/>
      <c r="AK2359" s="281"/>
      <c r="AL2359" s="281"/>
      <c r="AN2359" s="113"/>
      <c r="AO2359" s="113"/>
      <c r="AP2359" s="113"/>
      <c r="AQ2359" s="113"/>
      <c r="AR2359" s="113"/>
    </row>
    <row r="2360" spans="10:44">
      <c r="J2360" s="269"/>
      <c r="L2360" s="296"/>
      <c r="M2360" s="296"/>
      <c r="N2360" s="296"/>
      <c r="O2360" s="296"/>
      <c r="P2360" s="296"/>
      <c r="Q2360" s="296"/>
      <c r="AA2360" s="286"/>
      <c r="AB2360" s="286"/>
      <c r="AC2360" s="289"/>
      <c r="AH2360" s="281"/>
      <c r="AI2360" s="281"/>
      <c r="AJ2360" s="281"/>
      <c r="AK2360" s="281"/>
      <c r="AL2360" s="281"/>
      <c r="AN2360" s="113"/>
      <c r="AO2360" s="113"/>
      <c r="AP2360" s="113"/>
      <c r="AQ2360" s="113"/>
      <c r="AR2360" s="113"/>
    </row>
    <row r="2361" spans="10:44">
      <c r="J2361" s="269"/>
      <c r="L2361" s="296"/>
      <c r="M2361" s="296"/>
      <c r="N2361" s="296"/>
      <c r="O2361" s="296"/>
      <c r="P2361" s="296"/>
      <c r="Q2361" s="296"/>
      <c r="AA2361" s="286"/>
      <c r="AB2361" s="286"/>
      <c r="AC2361" s="289"/>
      <c r="AH2361" s="281"/>
      <c r="AI2361" s="281"/>
      <c r="AJ2361" s="281"/>
      <c r="AK2361" s="281"/>
      <c r="AL2361" s="281"/>
      <c r="AN2361" s="113"/>
      <c r="AO2361" s="113"/>
      <c r="AP2361" s="113"/>
      <c r="AQ2361" s="113"/>
      <c r="AR2361" s="113"/>
    </row>
    <row r="2362" spans="10:44">
      <c r="J2362" s="269"/>
      <c r="L2362" s="296"/>
      <c r="M2362" s="296"/>
      <c r="N2362" s="296"/>
      <c r="O2362" s="296"/>
      <c r="P2362" s="296"/>
      <c r="Q2362" s="296"/>
      <c r="AA2362" s="286"/>
      <c r="AB2362" s="286"/>
      <c r="AC2362" s="289"/>
      <c r="AH2362" s="281"/>
      <c r="AI2362" s="281"/>
      <c r="AJ2362" s="281"/>
      <c r="AK2362" s="281"/>
      <c r="AL2362" s="281"/>
      <c r="AN2362" s="113"/>
      <c r="AO2362" s="113"/>
      <c r="AP2362" s="113"/>
      <c r="AQ2362" s="113"/>
      <c r="AR2362" s="113"/>
    </row>
    <row r="2363" spans="10:44">
      <c r="J2363" s="269"/>
      <c r="L2363" s="296"/>
      <c r="M2363" s="296"/>
      <c r="N2363" s="296"/>
      <c r="O2363" s="296"/>
      <c r="P2363" s="296"/>
      <c r="Q2363" s="296"/>
      <c r="AA2363" s="286"/>
      <c r="AB2363" s="286"/>
      <c r="AC2363" s="289"/>
      <c r="AH2363" s="281"/>
      <c r="AI2363" s="281"/>
      <c r="AJ2363" s="281"/>
      <c r="AK2363" s="281"/>
      <c r="AL2363" s="281"/>
      <c r="AN2363" s="113"/>
      <c r="AO2363" s="113"/>
      <c r="AP2363" s="113"/>
      <c r="AQ2363" s="113"/>
      <c r="AR2363" s="113"/>
    </row>
    <row r="2364" spans="10:44">
      <c r="J2364" s="269"/>
      <c r="L2364" s="296"/>
      <c r="M2364" s="296"/>
      <c r="N2364" s="296"/>
      <c r="O2364" s="296"/>
      <c r="P2364" s="296"/>
      <c r="Q2364" s="296"/>
      <c r="AA2364" s="286"/>
      <c r="AB2364" s="286"/>
      <c r="AC2364" s="289"/>
      <c r="AH2364" s="281"/>
      <c r="AI2364" s="281"/>
      <c r="AJ2364" s="281"/>
      <c r="AK2364" s="281"/>
      <c r="AL2364" s="281"/>
      <c r="AN2364" s="113"/>
      <c r="AO2364" s="113"/>
      <c r="AP2364" s="113"/>
      <c r="AQ2364" s="113"/>
      <c r="AR2364" s="113"/>
    </row>
    <row r="2365" spans="10:44">
      <c r="J2365" s="269"/>
      <c r="L2365" s="296"/>
      <c r="M2365" s="296"/>
      <c r="N2365" s="296"/>
      <c r="O2365" s="296"/>
      <c r="P2365" s="296"/>
      <c r="Q2365" s="296"/>
      <c r="AA2365" s="286"/>
      <c r="AB2365" s="286"/>
      <c r="AC2365" s="289"/>
      <c r="AH2365" s="281"/>
      <c r="AI2365" s="281"/>
      <c r="AJ2365" s="281"/>
      <c r="AK2365" s="281"/>
      <c r="AL2365" s="281"/>
      <c r="AN2365" s="113"/>
      <c r="AO2365" s="113"/>
      <c r="AP2365" s="113"/>
      <c r="AQ2365" s="113"/>
      <c r="AR2365" s="113"/>
    </row>
    <row r="2366" spans="10:44">
      <c r="J2366" s="269"/>
      <c r="L2366" s="296"/>
      <c r="M2366" s="296"/>
      <c r="N2366" s="296"/>
      <c r="O2366" s="296"/>
      <c r="P2366" s="296"/>
      <c r="Q2366" s="296"/>
      <c r="AA2366" s="286"/>
      <c r="AB2366" s="286"/>
      <c r="AC2366" s="289"/>
      <c r="AH2366" s="281"/>
      <c r="AI2366" s="281"/>
      <c r="AJ2366" s="281"/>
      <c r="AK2366" s="281"/>
      <c r="AL2366" s="281"/>
      <c r="AN2366" s="113"/>
      <c r="AO2366" s="113"/>
      <c r="AP2366" s="113"/>
      <c r="AQ2366" s="113"/>
      <c r="AR2366" s="113"/>
    </row>
    <row r="2367" spans="10:44">
      <c r="J2367" s="269"/>
      <c r="L2367" s="296"/>
      <c r="M2367" s="296"/>
      <c r="N2367" s="296"/>
      <c r="O2367" s="296"/>
      <c r="P2367" s="296"/>
      <c r="Q2367" s="296"/>
      <c r="AA2367" s="286"/>
      <c r="AB2367" s="286"/>
      <c r="AC2367" s="289"/>
      <c r="AH2367" s="281"/>
      <c r="AI2367" s="281"/>
      <c r="AJ2367" s="281"/>
      <c r="AK2367" s="281"/>
      <c r="AL2367" s="281"/>
      <c r="AN2367" s="113"/>
      <c r="AO2367" s="113"/>
      <c r="AP2367" s="113"/>
      <c r="AQ2367" s="113"/>
      <c r="AR2367" s="113"/>
    </row>
    <row r="2368" spans="10:44">
      <c r="J2368" s="269"/>
      <c r="L2368" s="296"/>
      <c r="M2368" s="296"/>
      <c r="N2368" s="296"/>
      <c r="O2368" s="296"/>
      <c r="P2368" s="296"/>
      <c r="Q2368" s="296"/>
      <c r="AA2368" s="286"/>
      <c r="AB2368" s="286"/>
      <c r="AC2368" s="289"/>
      <c r="AH2368" s="281"/>
      <c r="AI2368" s="281"/>
      <c r="AJ2368" s="281"/>
      <c r="AK2368" s="281"/>
      <c r="AL2368" s="281"/>
      <c r="AN2368" s="113"/>
      <c r="AO2368" s="113"/>
      <c r="AP2368" s="113"/>
      <c r="AQ2368" s="113"/>
      <c r="AR2368" s="113"/>
    </row>
    <row r="2369" spans="10:44">
      <c r="J2369" s="269"/>
      <c r="L2369" s="296"/>
      <c r="M2369" s="296"/>
      <c r="N2369" s="296"/>
      <c r="O2369" s="296"/>
      <c r="P2369" s="296"/>
      <c r="Q2369" s="296"/>
      <c r="AA2369" s="286"/>
      <c r="AB2369" s="286"/>
      <c r="AC2369" s="289"/>
      <c r="AH2369" s="281"/>
      <c r="AI2369" s="281"/>
      <c r="AJ2369" s="281"/>
      <c r="AK2369" s="281"/>
      <c r="AL2369" s="281"/>
      <c r="AN2369" s="113"/>
      <c r="AO2369" s="113"/>
      <c r="AP2369" s="113"/>
      <c r="AQ2369" s="113"/>
      <c r="AR2369" s="113"/>
    </row>
    <row r="2370" spans="10:44">
      <c r="J2370" s="269"/>
      <c r="L2370" s="296"/>
      <c r="M2370" s="296"/>
      <c r="N2370" s="296"/>
      <c r="O2370" s="296"/>
      <c r="P2370" s="296"/>
      <c r="Q2370" s="296"/>
      <c r="AA2370" s="286"/>
      <c r="AB2370" s="286"/>
      <c r="AC2370" s="289"/>
      <c r="AH2370" s="281"/>
      <c r="AI2370" s="281"/>
      <c r="AJ2370" s="281"/>
      <c r="AK2370" s="281"/>
      <c r="AL2370" s="281"/>
      <c r="AN2370" s="113"/>
      <c r="AO2370" s="113"/>
      <c r="AP2370" s="113"/>
      <c r="AQ2370" s="113"/>
      <c r="AR2370" s="113"/>
    </row>
    <row r="2371" spans="10:44">
      <c r="J2371" s="269"/>
      <c r="L2371" s="296"/>
      <c r="M2371" s="296"/>
      <c r="N2371" s="296"/>
      <c r="O2371" s="296"/>
      <c r="P2371" s="296"/>
      <c r="Q2371" s="296"/>
      <c r="AA2371" s="286"/>
      <c r="AB2371" s="286"/>
      <c r="AC2371" s="289"/>
      <c r="AH2371" s="281"/>
      <c r="AI2371" s="281"/>
      <c r="AJ2371" s="281"/>
      <c r="AK2371" s="281"/>
      <c r="AL2371" s="281"/>
      <c r="AN2371" s="113"/>
      <c r="AO2371" s="113"/>
      <c r="AP2371" s="113"/>
      <c r="AQ2371" s="113"/>
      <c r="AR2371" s="113"/>
    </row>
    <row r="2372" spans="10:44">
      <c r="J2372" s="269"/>
      <c r="L2372" s="296"/>
      <c r="M2372" s="296"/>
      <c r="N2372" s="296"/>
      <c r="O2372" s="296"/>
      <c r="P2372" s="296"/>
      <c r="Q2372" s="296"/>
      <c r="AA2372" s="286"/>
      <c r="AB2372" s="286"/>
      <c r="AC2372" s="289"/>
      <c r="AH2372" s="281"/>
      <c r="AI2372" s="281"/>
      <c r="AJ2372" s="281"/>
      <c r="AK2372" s="281"/>
      <c r="AL2372" s="281"/>
      <c r="AN2372" s="113"/>
      <c r="AO2372" s="113"/>
      <c r="AP2372" s="113"/>
      <c r="AQ2372" s="113"/>
      <c r="AR2372" s="113"/>
    </row>
    <row r="2373" spans="10:44">
      <c r="J2373" s="269"/>
      <c r="L2373" s="296"/>
      <c r="M2373" s="296"/>
      <c r="N2373" s="296"/>
      <c r="O2373" s="296"/>
      <c r="P2373" s="296"/>
      <c r="Q2373" s="296"/>
      <c r="AA2373" s="286"/>
      <c r="AB2373" s="286"/>
      <c r="AC2373" s="289"/>
      <c r="AH2373" s="281"/>
      <c r="AI2373" s="281"/>
      <c r="AJ2373" s="281"/>
      <c r="AK2373" s="281"/>
      <c r="AL2373" s="281"/>
      <c r="AN2373" s="113"/>
      <c r="AO2373" s="113"/>
      <c r="AP2373" s="113"/>
      <c r="AQ2373" s="113"/>
      <c r="AR2373" s="113"/>
    </row>
    <row r="2374" spans="10:44">
      <c r="J2374" s="269"/>
      <c r="L2374" s="296"/>
      <c r="M2374" s="296"/>
      <c r="N2374" s="296"/>
      <c r="O2374" s="296"/>
      <c r="P2374" s="296"/>
      <c r="Q2374" s="296"/>
      <c r="AA2374" s="286"/>
      <c r="AB2374" s="286"/>
      <c r="AC2374" s="289"/>
      <c r="AH2374" s="281"/>
      <c r="AI2374" s="281"/>
      <c r="AJ2374" s="281"/>
      <c r="AK2374" s="281"/>
      <c r="AL2374" s="281"/>
      <c r="AN2374" s="113"/>
      <c r="AO2374" s="113"/>
      <c r="AP2374" s="113"/>
      <c r="AQ2374" s="113"/>
      <c r="AR2374" s="113"/>
    </row>
    <row r="2375" spans="10:44">
      <c r="J2375" s="269"/>
      <c r="L2375" s="296"/>
      <c r="M2375" s="296"/>
      <c r="N2375" s="296"/>
      <c r="O2375" s="296"/>
      <c r="P2375" s="296"/>
      <c r="Q2375" s="296"/>
      <c r="AA2375" s="286"/>
      <c r="AB2375" s="286"/>
      <c r="AC2375" s="289"/>
      <c r="AH2375" s="281"/>
      <c r="AI2375" s="281"/>
      <c r="AJ2375" s="281"/>
      <c r="AK2375" s="281"/>
      <c r="AL2375" s="281"/>
      <c r="AN2375" s="113"/>
      <c r="AO2375" s="113"/>
      <c r="AP2375" s="113"/>
      <c r="AQ2375" s="113"/>
      <c r="AR2375" s="113"/>
    </row>
    <row r="2376" spans="10:44">
      <c r="J2376" s="269"/>
      <c r="L2376" s="296"/>
      <c r="M2376" s="296"/>
      <c r="N2376" s="296"/>
      <c r="O2376" s="296"/>
      <c r="P2376" s="296"/>
      <c r="Q2376" s="296"/>
      <c r="AA2376" s="286"/>
      <c r="AB2376" s="286"/>
      <c r="AC2376" s="289"/>
      <c r="AH2376" s="281"/>
      <c r="AI2376" s="281"/>
      <c r="AJ2376" s="281"/>
      <c r="AK2376" s="281"/>
      <c r="AL2376" s="281"/>
      <c r="AN2376" s="113"/>
      <c r="AO2376" s="113"/>
      <c r="AP2376" s="113"/>
      <c r="AQ2376" s="113"/>
      <c r="AR2376" s="113"/>
    </row>
    <row r="2377" spans="10:44">
      <c r="J2377" s="269"/>
      <c r="L2377" s="296"/>
      <c r="M2377" s="296"/>
      <c r="N2377" s="296"/>
      <c r="O2377" s="296"/>
      <c r="P2377" s="296"/>
      <c r="Q2377" s="296"/>
      <c r="AA2377" s="286"/>
      <c r="AB2377" s="286"/>
      <c r="AC2377" s="289"/>
      <c r="AH2377" s="281"/>
      <c r="AI2377" s="281"/>
      <c r="AJ2377" s="281"/>
      <c r="AK2377" s="281"/>
      <c r="AL2377" s="281"/>
      <c r="AN2377" s="113"/>
      <c r="AO2377" s="113"/>
      <c r="AP2377" s="113"/>
      <c r="AQ2377" s="113"/>
      <c r="AR2377" s="113"/>
    </row>
    <row r="2378" spans="10:44">
      <c r="J2378" s="269"/>
      <c r="L2378" s="296"/>
      <c r="M2378" s="296"/>
      <c r="N2378" s="296"/>
      <c r="O2378" s="296"/>
      <c r="P2378" s="296"/>
      <c r="Q2378" s="296"/>
      <c r="AA2378" s="286"/>
      <c r="AB2378" s="286"/>
      <c r="AC2378" s="289"/>
      <c r="AH2378" s="281"/>
      <c r="AI2378" s="281"/>
      <c r="AJ2378" s="281"/>
      <c r="AK2378" s="281"/>
      <c r="AL2378" s="281"/>
      <c r="AN2378" s="113"/>
      <c r="AO2378" s="113"/>
      <c r="AP2378" s="113"/>
      <c r="AQ2378" s="113"/>
      <c r="AR2378" s="113"/>
    </row>
    <row r="2379" spans="10:44">
      <c r="J2379" s="269"/>
      <c r="L2379" s="296"/>
      <c r="M2379" s="296"/>
      <c r="N2379" s="296"/>
      <c r="O2379" s="296"/>
      <c r="P2379" s="296"/>
      <c r="Q2379" s="296"/>
      <c r="AA2379" s="286"/>
      <c r="AB2379" s="286"/>
      <c r="AC2379" s="289"/>
      <c r="AH2379" s="281"/>
      <c r="AI2379" s="281"/>
      <c r="AJ2379" s="281"/>
      <c r="AK2379" s="281"/>
      <c r="AL2379" s="281"/>
      <c r="AN2379" s="113"/>
      <c r="AO2379" s="113"/>
      <c r="AP2379" s="113"/>
      <c r="AQ2379" s="113"/>
      <c r="AR2379" s="113"/>
    </row>
    <row r="2380" spans="10:44">
      <c r="J2380" s="269"/>
      <c r="L2380" s="296"/>
      <c r="M2380" s="296"/>
      <c r="N2380" s="296"/>
      <c r="O2380" s="296"/>
      <c r="P2380" s="296"/>
      <c r="Q2380" s="296"/>
      <c r="AA2380" s="286"/>
      <c r="AB2380" s="286"/>
      <c r="AC2380" s="289"/>
      <c r="AH2380" s="281"/>
      <c r="AI2380" s="281"/>
      <c r="AJ2380" s="281"/>
      <c r="AK2380" s="281"/>
      <c r="AL2380" s="281"/>
      <c r="AN2380" s="113"/>
      <c r="AO2380" s="113"/>
      <c r="AP2380" s="113"/>
      <c r="AQ2380" s="113"/>
      <c r="AR2380" s="113"/>
    </row>
    <row r="2381" spans="10:44">
      <c r="J2381" s="269"/>
      <c r="L2381" s="296"/>
      <c r="M2381" s="296"/>
      <c r="N2381" s="296"/>
      <c r="O2381" s="296"/>
      <c r="P2381" s="296"/>
      <c r="Q2381" s="296"/>
      <c r="AA2381" s="286"/>
      <c r="AB2381" s="286"/>
      <c r="AC2381" s="289"/>
      <c r="AH2381" s="281"/>
      <c r="AI2381" s="281"/>
      <c r="AJ2381" s="281"/>
      <c r="AK2381" s="281"/>
      <c r="AL2381" s="281"/>
      <c r="AN2381" s="113"/>
      <c r="AO2381" s="113"/>
      <c r="AP2381" s="113"/>
      <c r="AQ2381" s="113"/>
      <c r="AR2381" s="113"/>
    </row>
    <row r="2382" spans="10:44">
      <c r="J2382" s="269"/>
      <c r="L2382" s="296"/>
      <c r="M2382" s="296"/>
      <c r="N2382" s="296"/>
      <c r="O2382" s="296"/>
      <c r="P2382" s="296"/>
      <c r="Q2382" s="296"/>
      <c r="AA2382" s="286"/>
      <c r="AB2382" s="286"/>
      <c r="AC2382" s="289"/>
      <c r="AH2382" s="281"/>
      <c r="AI2382" s="281"/>
      <c r="AJ2382" s="281"/>
      <c r="AK2382" s="281"/>
      <c r="AL2382" s="281"/>
      <c r="AN2382" s="113"/>
      <c r="AO2382" s="113"/>
      <c r="AP2382" s="113"/>
      <c r="AQ2382" s="113"/>
      <c r="AR2382" s="113"/>
    </row>
    <row r="2383" spans="10:44">
      <c r="J2383" s="269"/>
      <c r="L2383" s="296"/>
      <c r="M2383" s="296"/>
      <c r="N2383" s="296"/>
      <c r="O2383" s="296"/>
      <c r="P2383" s="296"/>
      <c r="Q2383" s="296"/>
      <c r="AA2383" s="286"/>
      <c r="AB2383" s="286"/>
      <c r="AC2383" s="289"/>
      <c r="AH2383" s="281"/>
      <c r="AI2383" s="281"/>
      <c r="AJ2383" s="281"/>
      <c r="AK2383" s="281"/>
      <c r="AL2383" s="281"/>
      <c r="AN2383" s="113"/>
      <c r="AO2383" s="113"/>
      <c r="AP2383" s="113"/>
      <c r="AQ2383" s="113"/>
      <c r="AR2383" s="113"/>
    </row>
    <row r="2384" spans="10:44">
      <c r="J2384" s="269"/>
      <c r="L2384" s="296"/>
      <c r="M2384" s="296"/>
      <c r="N2384" s="296"/>
      <c r="O2384" s="296"/>
      <c r="P2384" s="296"/>
      <c r="Q2384" s="296"/>
      <c r="AA2384" s="286"/>
      <c r="AB2384" s="286"/>
      <c r="AC2384" s="289"/>
      <c r="AH2384" s="281"/>
      <c r="AI2384" s="281"/>
      <c r="AJ2384" s="281"/>
      <c r="AK2384" s="281"/>
      <c r="AL2384" s="281"/>
      <c r="AN2384" s="113"/>
      <c r="AO2384" s="113"/>
      <c r="AP2384" s="113"/>
      <c r="AQ2384" s="113"/>
      <c r="AR2384" s="113"/>
    </row>
    <row r="2385" spans="10:44">
      <c r="J2385" s="269"/>
      <c r="L2385" s="296"/>
      <c r="M2385" s="296"/>
      <c r="N2385" s="296"/>
      <c r="O2385" s="296"/>
      <c r="P2385" s="296"/>
      <c r="Q2385" s="296"/>
      <c r="AA2385" s="286"/>
      <c r="AB2385" s="286"/>
      <c r="AC2385" s="289"/>
      <c r="AH2385" s="281"/>
      <c r="AI2385" s="281"/>
      <c r="AJ2385" s="281"/>
      <c r="AK2385" s="281"/>
      <c r="AL2385" s="281"/>
      <c r="AN2385" s="113"/>
      <c r="AO2385" s="113"/>
      <c r="AP2385" s="113"/>
      <c r="AQ2385" s="113"/>
      <c r="AR2385" s="113"/>
    </row>
    <row r="2386" spans="10:44">
      <c r="J2386" s="269"/>
      <c r="L2386" s="296"/>
      <c r="M2386" s="296"/>
      <c r="N2386" s="296"/>
      <c r="O2386" s="296"/>
      <c r="P2386" s="296"/>
      <c r="Q2386" s="296"/>
      <c r="AA2386" s="286"/>
      <c r="AB2386" s="286"/>
      <c r="AC2386" s="289"/>
      <c r="AH2386" s="281"/>
      <c r="AI2386" s="281"/>
      <c r="AJ2386" s="281"/>
      <c r="AK2386" s="281"/>
      <c r="AL2386" s="281"/>
      <c r="AN2386" s="113"/>
      <c r="AO2386" s="113"/>
      <c r="AP2386" s="113"/>
      <c r="AQ2386" s="113"/>
      <c r="AR2386" s="113"/>
    </row>
    <row r="2387" spans="10:44">
      <c r="J2387" s="269"/>
      <c r="L2387" s="296"/>
      <c r="M2387" s="296"/>
      <c r="N2387" s="296"/>
      <c r="O2387" s="296"/>
      <c r="P2387" s="296"/>
      <c r="Q2387" s="296"/>
      <c r="AA2387" s="286"/>
      <c r="AB2387" s="286"/>
      <c r="AC2387" s="289"/>
      <c r="AH2387" s="281"/>
      <c r="AI2387" s="281"/>
      <c r="AJ2387" s="281"/>
      <c r="AK2387" s="281"/>
      <c r="AL2387" s="281"/>
      <c r="AN2387" s="113"/>
      <c r="AO2387" s="113"/>
      <c r="AP2387" s="113"/>
      <c r="AQ2387" s="113"/>
      <c r="AR2387" s="113"/>
    </row>
    <row r="2388" spans="10:44">
      <c r="J2388" s="269"/>
      <c r="L2388" s="296"/>
      <c r="M2388" s="296"/>
      <c r="N2388" s="296"/>
      <c r="O2388" s="296"/>
      <c r="P2388" s="296"/>
      <c r="Q2388" s="296"/>
      <c r="AA2388" s="286"/>
      <c r="AB2388" s="286"/>
      <c r="AC2388" s="289"/>
      <c r="AH2388" s="281"/>
      <c r="AI2388" s="281"/>
      <c r="AJ2388" s="281"/>
      <c r="AK2388" s="281"/>
      <c r="AL2388" s="281"/>
      <c r="AN2388" s="113"/>
      <c r="AO2388" s="113"/>
      <c r="AP2388" s="113"/>
      <c r="AQ2388" s="113"/>
      <c r="AR2388" s="113"/>
    </row>
    <row r="2389" spans="10:44">
      <c r="J2389" s="269"/>
      <c r="L2389" s="296"/>
      <c r="M2389" s="296"/>
      <c r="N2389" s="296"/>
      <c r="O2389" s="296"/>
      <c r="P2389" s="296"/>
      <c r="Q2389" s="296"/>
      <c r="AA2389" s="286"/>
      <c r="AB2389" s="286"/>
      <c r="AC2389" s="289"/>
      <c r="AH2389" s="281"/>
      <c r="AI2389" s="281"/>
      <c r="AJ2389" s="281"/>
      <c r="AK2389" s="281"/>
      <c r="AL2389" s="281"/>
      <c r="AN2389" s="113"/>
      <c r="AO2389" s="113"/>
      <c r="AP2389" s="113"/>
      <c r="AQ2389" s="113"/>
      <c r="AR2389" s="113"/>
    </row>
    <row r="2390" spans="10:44">
      <c r="J2390" s="269"/>
      <c r="L2390" s="296"/>
      <c r="M2390" s="296"/>
      <c r="N2390" s="296"/>
      <c r="O2390" s="296"/>
      <c r="P2390" s="296"/>
      <c r="Q2390" s="296"/>
      <c r="AA2390" s="286"/>
      <c r="AB2390" s="286"/>
      <c r="AC2390" s="289"/>
      <c r="AH2390" s="281"/>
      <c r="AI2390" s="281"/>
      <c r="AJ2390" s="281"/>
      <c r="AK2390" s="281"/>
      <c r="AL2390" s="281"/>
      <c r="AN2390" s="113"/>
      <c r="AO2390" s="113"/>
      <c r="AP2390" s="113"/>
      <c r="AQ2390" s="113"/>
      <c r="AR2390" s="113"/>
    </row>
    <row r="2391" spans="10:44">
      <c r="J2391" s="269"/>
      <c r="L2391" s="296"/>
      <c r="M2391" s="296"/>
      <c r="N2391" s="296"/>
      <c r="O2391" s="296"/>
      <c r="P2391" s="296"/>
      <c r="Q2391" s="296"/>
      <c r="AA2391" s="286"/>
      <c r="AB2391" s="286"/>
      <c r="AC2391" s="289"/>
      <c r="AH2391" s="281"/>
      <c r="AI2391" s="281"/>
      <c r="AJ2391" s="281"/>
      <c r="AK2391" s="281"/>
      <c r="AL2391" s="281"/>
      <c r="AN2391" s="113"/>
      <c r="AO2391" s="113"/>
      <c r="AP2391" s="113"/>
      <c r="AQ2391" s="113"/>
      <c r="AR2391" s="113"/>
    </row>
    <row r="2392" spans="10:44">
      <c r="J2392" s="269"/>
      <c r="L2392" s="296"/>
      <c r="M2392" s="296"/>
      <c r="N2392" s="296"/>
      <c r="O2392" s="296"/>
      <c r="P2392" s="296"/>
      <c r="Q2392" s="296"/>
      <c r="AA2392" s="286"/>
      <c r="AB2392" s="286"/>
      <c r="AC2392" s="289"/>
      <c r="AH2392" s="281"/>
      <c r="AI2392" s="281"/>
      <c r="AJ2392" s="281"/>
      <c r="AK2392" s="281"/>
      <c r="AL2392" s="281"/>
      <c r="AN2392" s="113"/>
      <c r="AO2392" s="113"/>
      <c r="AP2392" s="113"/>
      <c r="AQ2392" s="113"/>
      <c r="AR2392" s="113"/>
    </row>
    <row r="2393" spans="10:44">
      <c r="J2393" s="269"/>
      <c r="L2393" s="296"/>
      <c r="M2393" s="296"/>
      <c r="N2393" s="296"/>
      <c r="O2393" s="296"/>
      <c r="P2393" s="296"/>
      <c r="Q2393" s="296"/>
      <c r="AA2393" s="286"/>
      <c r="AB2393" s="286"/>
      <c r="AC2393" s="289"/>
      <c r="AH2393" s="281"/>
      <c r="AI2393" s="281"/>
      <c r="AJ2393" s="281"/>
      <c r="AK2393" s="281"/>
      <c r="AL2393" s="281"/>
      <c r="AN2393" s="113"/>
      <c r="AO2393" s="113"/>
      <c r="AP2393" s="113"/>
      <c r="AQ2393" s="113"/>
      <c r="AR2393" s="113"/>
    </row>
    <row r="2394" spans="10:44">
      <c r="J2394" s="269"/>
      <c r="L2394" s="296"/>
      <c r="M2394" s="296"/>
      <c r="N2394" s="296"/>
      <c r="O2394" s="296"/>
      <c r="P2394" s="296"/>
      <c r="Q2394" s="296"/>
      <c r="AA2394" s="286"/>
      <c r="AB2394" s="286"/>
      <c r="AC2394" s="289"/>
      <c r="AH2394" s="281"/>
      <c r="AI2394" s="281"/>
      <c r="AJ2394" s="281"/>
      <c r="AK2394" s="281"/>
      <c r="AL2394" s="281"/>
      <c r="AN2394" s="113"/>
      <c r="AO2394" s="113"/>
      <c r="AP2394" s="113"/>
      <c r="AQ2394" s="113"/>
      <c r="AR2394" s="113"/>
    </row>
    <row r="2395" spans="10:44">
      <c r="J2395" s="269"/>
      <c r="L2395" s="296"/>
      <c r="M2395" s="296"/>
      <c r="N2395" s="296"/>
      <c r="O2395" s="296"/>
      <c r="P2395" s="296"/>
      <c r="Q2395" s="296"/>
      <c r="AA2395" s="286"/>
      <c r="AB2395" s="286"/>
      <c r="AC2395" s="289"/>
      <c r="AH2395" s="281"/>
      <c r="AI2395" s="281"/>
      <c r="AJ2395" s="281"/>
      <c r="AK2395" s="281"/>
      <c r="AL2395" s="281"/>
      <c r="AN2395" s="113"/>
      <c r="AO2395" s="113"/>
      <c r="AP2395" s="113"/>
      <c r="AQ2395" s="113"/>
      <c r="AR2395" s="113"/>
    </row>
    <row r="2396" spans="10:44">
      <c r="J2396" s="269"/>
      <c r="L2396" s="296"/>
      <c r="M2396" s="296"/>
      <c r="N2396" s="296"/>
      <c r="O2396" s="296"/>
      <c r="P2396" s="296"/>
      <c r="Q2396" s="296"/>
      <c r="AA2396" s="286"/>
      <c r="AB2396" s="286"/>
      <c r="AC2396" s="289"/>
      <c r="AH2396" s="281"/>
      <c r="AI2396" s="281"/>
      <c r="AJ2396" s="281"/>
      <c r="AK2396" s="281"/>
      <c r="AL2396" s="281"/>
      <c r="AN2396" s="113"/>
      <c r="AO2396" s="113"/>
      <c r="AP2396" s="113"/>
      <c r="AQ2396" s="113"/>
      <c r="AR2396" s="113"/>
    </row>
    <row r="2397" spans="10:44">
      <c r="J2397" s="269"/>
      <c r="L2397" s="296"/>
      <c r="M2397" s="296"/>
      <c r="N2397" s="296"/>
      <c r="O2397" s="296"/>
      <c r="P2397" s="296"/>
      <c r="Q2397" s="296"/>
      <c r="AA2397" s="286"/>
      <c r="AB2397" s="286"/>
      <c r="AC2397" s="289"/>
      <c r="AH2397" s="281"/>
      <c r="AI2397" s="281"/>
      <c r="AJ2397" s="281"/>
      <c r="AK2397" s="281"/>
      <c r="AL2397" s="281"/>
      <c r="AN2397" s="113"/>
      <c r="AO2397" s="113"/>
      <c r="AP2397" s="113"/>
      <c r="AQ2397" s="113"/>
      <c r="AR2397" s="113"/>
    </row>
    <row r="2398" spans="10:44">
      <c r="J2398" s="269"/>
      <c r="L2398" s="296"/>
      <c r="M2398" s="296"/>
      <c r="N2398" s="296"/>
      <c r="O2398" s="296"/>
      <c r="P2398" s="296"/>
      <c r="Q2398" s="296"/>
      <c r="AA2398" s="286"/>
      <c r="AB2398" s="286"/>
      <c r="AC2398" s="289"/>
      <c r="AH2398" s="281"/>
      <c r="AI2398" s="281"/>
      <c r="AJ2398" s="281"/>
      <c r="AK2398" s="281"/>
      <c r="AL2398" s="281"/>
      <c r="AN2398" s="113"/>
      <c r="AO2398" s="113"/>
      <c r="AP2398" s="113"/>
      <c r="AQ2398" s="113"/>
      <c r="AR2398" s="113"/>
    </row>
    <row r="2399" spans="10:44">
      <c r="J2399" s="269"/>
      <c r="L2399" s="296"/>
      <c r="M2399" s="296"/>
      <c r="N2399" s="296"/>
      <c r="O2399" s="296"/>
      <c r="P2399" s="296"/>
      <c r="Q2399" s="296"/>
      <c r="AA2399" s="286"/>
      <c r="AB2399" s="286"/>
      <c r="AC2399" s="289"/>
      <c r="AH2399" s="281"/>
      <c r="AI2399" s="281"/>
      <c r="AJ2399" s="281"/>
      <c r="AK2399" s="281"/>
      <c r="AL2399" s="281"/>
      <c r="AN2399" s="113"/>
      <c r="AO2399" s="113"/>
      <c r="AP2399" s="113"/>
      <c r="AQ2399" s="113"/>
      <c r="AR2399" s="113"/>
    </row>
    <row r="2400" spans="10:44">
      <c r="J2400" s="269"/>
      <c r="L2400" s="296"/>
      <c r="M2400" s="296"/>
      <c r="N2400" s="296"/>
      <c r="O2400" s="296"/>
      <c r="P2400" s="296"/>
      <c r="Q2400" s="296"/>
      <c r="AA2400" s="286"/>
      <c r="AB2400" s="286"/>
      <c r="AC2400" s="289"/>
      <c r="AH2400" s="281"/>
      <c r="AI2400" s="281"/>
      <c r="AJ2400" s="281"/>
      <c r="AK2400" s="281"/>
      <c r="AL2400" s="281"/>
      <c r="AN2400" s="113"/>
      <c r="AO2400" s="113"/>
      <c r="AP2400" s="113"/>
      <c r="AQ2400" s="113"/>
      <c r="AR2400" s="113"/>
    </row>
    <row r="2401" spans="10:44">
      <c r="J2401" s="269"/>
      <c r="L2401" s="296"/>
      <c r="M2401" s="296"/>
      <c r="N2401" s="296"/>
      <c r="O2401" s="296"/>
      <c r="P2401" s="296"/>
      <c r="Q2401" s="296"/>
      <c r="AA2401" s="286"/>
      <c r="AB2401" s="286"/>
      <c r="AC2401" s="289"/>
      <c r="AH2401" s="281"/>
      <c r="AI2401" s="281"/>
      <c r="AJ2401" s="281"/>
      <c r="AK2401" s="281"/>
      <c r="AL2401" s="281"/>
      <c r="AN2401" s="113"/>
      <c r="AO2401" s="113"/>
      <c r="AP2401" s="113"/>
      <c r="AQ2401" s="113"/>
      <c r="AR2401" s="113"/>
    </row>
    <row r="2402" spans="10:44">
      <c r="J2402" s="269"/>
      <c r="L2402" s="296"/>
      <c r="M2402" s="296"/>
      <c r="N2402" s="296"/>
      <c r="O2402" s="296"/>
      <c r="P2402" s="296"/>
      <c r="Q2402" s="296"/>
      <c r="AA2402" s="286"/>
      <c r="AB2402" s="286"/>
      <c r="AC2402" s="289"/>
      <c r="AH2402" s="281"/>
      <c r="AI2402" s="281"/>
      <c r="AJ2402" s="281"/>
      <c r="AK2402" s="281"/>
      <c r="AL2402" s="281"/>
      <c r="AN2402" s="113"/>
      <c r="AO2402" s="113"/>
      <c r="AP2402" s="113"/>
      <c r="AQ2402" s="113"/>
      <c r="AR2402" s="113"/>
    </row>
    <row r="2403" spans="10:44">
      <c r="J2403" s="269"/>
      <c r="L2403" s="296"/>
      <c r="M2403" s="296"/>
      <c r="N2403" s="296"/>
      <c r="O2403" s="296"/>
      <c r="P2403" s="296"/>
      <c r="Q2403" s="296"/>
      <c r="AA2403" s="286"/>
      <c r="AB2403" s="286"/>
      <c r="AC2403" s="289"/>
      <c r="AH2403" s="281"/>
      <c r="AI2403" s="281"/>
      <c r="AJ2403" s="281"/>
      <c r="AK2403" s="281"/>
      <c r="AL2403" s="281"/>
      <c r="AN2403" s="113"/>
      <c r="AO2403" s="113"/>
      <c r="AP2403" s="113"/>
      <c r="AQ2403" s="113"/>
      <c r="AR2403" s="113"/>
    </row>
    <row r="2404" spans="10:44">
      <c r="J2404" s="269"/>
      <c r="L2404" s="296"/>
      <c r="M2404" s="296"/>
      <c r="N2404" s="296"/>
      <c r="O2404" s="296"/>
      <c r="P2404" s="296"/>
      <c r="Q2404" s="296"/>
      <c r="AA2404" s="286"/>
      <c r="AB2404" s="286"/>
      <c r="AC2404" s="289"/>
      <c r="AH2404" s="281"/>
      <c r="AI2404" s="281"/>
      <c r="AJ2404" s="281"/>
      <c r="AK2404" s="281"/>
      <c r="AL2404" s="281"/>
      <c r="AN2404" s="113"/>
      <c r="AO2404" s="113"/>
      <c r="AP2404" s="113"/>
      <c r="AQ2404" s="113"/>
      <c r="AR2404" s="113"/>
    </row>
    <row r="2405" spans="10:44">
      <c r="J2405" s="269"/>
      <c r="L2405" s="296"/>
      <c r="M2405" s="296"/>
      <c r="N2405" s="296"/>
      <c r="O2405" s="296"/>
      <c r="P2405" s="296"/>
      <c r="Q2405" s="296"/>
      <c r="AA2405" s="286"/>
      <c r="AB2405" s="286"/>
      <c r="AC2405" s="289"/>
      <c r="AH2405" s="281"/>
      <c r="AI2405" s="281"/>
      <c r="AJ2405" s="281"/>
      <c r="AK2405" s="281"/>
      <c r="AL2405" s="281"/>
      <c r="AN2405" s="113"/>
      <c r="AO2405" s="113"/>
      <c r="AP2405" s="113"/>
      <c r="AQ2405" s="113"/>
      <c r="AR2405" s="113"/>
    </row>
    <row r="2406" spans="10:44">
      <c r="J2406" s="269"/>
      <c r="L2406" s="296"/>
      <c r="M2406" s="296"/>
      <c r="N2406" s="296"/>
      <c r="O2406" s="296"/>
      <c r="P2406" s="296"/>
      <c r="Q2406" s="296"/>
      <c r="AA2406" s="286"/>
      <c r="AB2406" s="286"/>
      <c r="AC2406" s="289"/>
      <c r="AH2406" s="281"/>
      <c r="AI2406" s="281"/>
      <c r="AJ2406" s="281"/>
      <c r="AK2406" s="281"/>
      <c r="AL2406" s="281"/>
      <c r="AN2406" s="113"/>
      <c r="AO2406" s="113"/>
      <c r="AP2406" s="113"/>
      <c r="AQ2406" s="113"/>
      <c r="AR2406" s="113"/>
    </row>
    <row r="2407" spans="10:44">
      <c r="J2407" s="269"/>
      <c r="L2407" s="296"/>
      <c r="M2407" s="296"/>
      <c r="N2407" s="296"/>
      <c r="O2407" s="296"/>
      <c r="P2407" s="296"/>
      <c r="Q2407" s="296"/>
      <c r="AA2407" s="286"/>
      <c r="AB2407" s="286"/>
      <c r="AC2407" s="289"/>
      <c r="AH2407" s="281"/>
      <c r="AI2407" s="281"/>
      <c r="AJ2407" s="281"/>
      <c r="AK2407" s="281"/>
      <c r="AL2407" s="281"/>
      <c r="AN2407" s="113"/>
      <c r="AO2407" s="113"/>
      <c r="AP2407" s="113"/>
      <c r="AQ2407" s="113"/>
      <c r="AR2407" s="113"/>
    </row>
    <row r="2408" spans="10:44">
      <c r="J2408" s="269"/>
      <c r="L2408" s="296"/>
      <c r="M2408" s="296"/>
      <c r="N2408" s="296"/>
      <c r="O2408" s="296"/>
      <c r="P2408" s="296"/>
      <c r="Q2408" s="296"/>
      <c r="AA2408" s="286"/>
      <c r="AB2408" s="286"/>
      <c r="AC2408" s="289"/>
      <c r="AH2408" s="281"/>
      <c r="AI2408" s="281"/>
      <c r="AJ2408" s="281"/>
      <c r="AK2408" s="281"/>
      <c r="AL2408" s="281"/>
      <c r="AN2408" s="113"/>
      <c r="AO2408" s="113"/>
      <c r="AP2408" s="113"/>
      <c r="AQ2408" s="113"/>
      <c r="AR2408" s="113"/>
    </row>
    <row r="2409" spans="10:44">
      <c r="J2409" s="269"/>
      <c r="L2409" s="296"/>
      <c r="M2409" s="296"/>
      <c r="N2409" s="296"/>
      <c r="O2409" s="296"/>
      <c r="P2409" s="296"/>
      <c r="Q2409" s="296"/>
      <c r="AA2409" s="286"/>
      <c r="AB2409" s="286"/>
      <c r="AC2409" s="289"/>
      <c r="AH2409" s="281"/>
      <c r="AI2409" s="281"/>
      <c r="AJ2409" s="281"/>
      <c r="AK2409" s="281"/>
      <c r="AL2409" s="281"/>
      <c r="AN2409" s="113"/>
      <c r="AO2409" s="113"/>
      <c r="AP2409" s="113"/>
      <c r="AQ2409" s="113"/>
      <c r="AR2409" s="113"/>
    </row>
    <row r="2410" spans="10:44">
      <c r="J2410" s="269"/>
      <c r="L2410" s="296"/>
      <c r="M2410" s="296"/>
      <c r="N2410" s="296"/>
      <c r="O2410" s="296"/>
      <c r="P2410" s="296"/>
      <c r="Q2410" s="296"/>
      <c r="AA2410" s="286"/>
      <c r="AB2410" s="286"/>
      <c r="AC2410" s="289"/>
      <c r="AH2410" s="281"/>
      <c r="AI2410" s="281"/>
      <c r="AJ2410" s="281"/>
      <c r="AK2410" s="281"/>
      <c r="AL2410" s="281"/>
      <c r="AN2410" s="113"/>
      <c r="AO2410" s="113"/>
      <c r="AP2410" s="113"/>
      <c r="AQ2410" s="113"/>
      <c r="AR2410" s="113"/>
    </row>
    <row r="2411" spans="10:44">
      <c r="J2411" s="269"/>
      <c r="L2411" s="296"/>
      <c r="M2411" s="296"/>
      <c r="N2411" s="296"/>
      <c r="O2411" s="296"/>
      <c r="P2411" s="296"/>
      <c r="Q2411" s="296"/>
      <c r="AA2411" s="286"/>
      <c r="AB2411" s="286"/>
      <c r="AC2411" s="289"/>
      <c r="AH2411" s="281"/>
      <c r="AI2411" s="281"/>
      <c r="AJ2411" s="281"/>
      <c r="AK2411" s="281"/>
      <c r="AL2411" s="281"/>
      <c r="AN2411" s="113"/>
      <c r="AO2411" s="113"/>
      <c r="AP2411" s="113"/>
      <c r="AQ2411" s="113"/>
      <c r="AR2411" s="113"/>
    </row>
    <row r="2412" spans="10:44">
      <c r="J2412" s="269"/>
      <c r="L2412" s="296"/>
      <c r="M2412" s="296"/>
      <c r="N2412" s="296"/>
      <c r="O2412" s="296"/>
      <c r="P2412" s="296"/>
      <c r="Q2412" s="296"/>
      <c r="AA2412" s="286"/>
      <c r="AB2412" s="286"/>
      <c r="AC2412" s="289"/>
      <c r="AH2412" s="281"/>
      <c r="AI2412" s="281"/>
      <c r="AJ2412" s="281"/>
      <c r="AK2412" s="281"/>
      <c r="AL2412" s="281"/>
      <c r="AN2412" s="113"/>
      <c r="AO2412" s="113"/>
      <c r="AP2412" s="113"/>
      <c r="AQ2412" s="113"/>
      <c r="AR2412" s="113"/>
    </row>
    <row r="2413" spans="10:44">
      <c r="J2413" s="269"/>
      <c r="L2413" s="296"/>
      <c r="M2413" s="296"/>
      <c r="N2413" s="296"/>
      <c r="O2413" s="296"/>
      <c r="P2413" s="296"/>
      <c r="Q2413" s="296"/>
      <c r="AA2413" s="286"/>
      <c r="AB2413" s="286"/>
      <c r="AC2413" s="289"/>
      <c r="AH2413" s="281"/>
      <c r="AI2413" s="281"/>
      <c r="AJ2413" s="281"/>
      <c r="AK2413" s="281"/>
      <c r="AL2413" s="281"/>
      <c r="AN2413" s="113"/>
      <c r="AO2413" s="113"/>
      <c r="AP2413" s="113"/>
      <c r="AQ2413" s="113"/>
      <c r="AR2413" s="113"/>
    </row>
    <row r="2414" spans="10:44">
      <c r="J2414" s="269"/>
      <c r="L2414" s="296"/>
      <c r="M2414" s="296"/>
      <c r="N2414" s="296"/>
      <c r="O2414" s="296"/>
      <c r="P2414" s="296"/>
      <c r="Q2414" s="296"/>
      <c r="AA2414" s="286"/>
      <c r="AB2414" s="286"/>
      <c r="AC2414" s="289"/>
      <c r="AH2414" s="281"/>
      <c r="AI2414" s="281"/>
      <c r="AJ2414" s="281"/>
      <c r="AK2414" s="281"/>
      <c r="AL2414" s="281"/>
      <c r="AN2414" s="113"/>
      <c r="AO2414" s="113"/>
      <c r="AP2414" s="113"/>
      <c r="AQ2414" s="113"/>
      <c r="AR2414" s="113"/>
    </row>
    <row r="2415" spans="10:44">
      <c r="J2415" s="269"/>
      <c r="L2415" s="296"/>
      <c r="M2415" s="296"/>
      <c r="N2415" s="296"/>
      <c r="O2415" s="296"/>
      <c r="P2415" s="296"/>
      <c r="Q2415" s="296"/>
      <c r="AA2415" s="286"/>
      <c r="AB2415" s="286"/>
      <c r="AC2415" s="289"/>
      <c r="AH2415" s="281"/>
      <c r="AI2415" s="281"/>
      <c r="AJ2415" s="281"/>
      <c r="AK2415" s="281"/>
      <c r="AL2415" s="281"/>
      <c r="AN2415" s="113"/>
      <c r="AO2415" s="113"/>
      <c r="AP2415" s="113"/>
      <c r="AQ2415" s="113"/>
      <c r="AR2415" s="113"/>
    </row>
    <row r="2416" spans="10:44">
      <c r="J2416" s="269"/>
      <c r="L2416" s="296"/>
      <c r="M2416" s="296"/>
      <c r="N2416" s="296"/>
      <c r="O2416" s="296"/>
      <c r="P2416" s="296"/>
      <c r="Q2416" s="296"/>
      <c r="AA2416" s="286"/>
      <c r="AB2416" s="286"/>
      <c r="AC2416" s="289"/>
      <c r="AH2416" s="281"/>
      <c r="AI2416" s="281"/>
      <c r="AJ2416" s="281"/>
      <c r="AK2416" s="281"/>
      <c r="AL2416" s="281"/>
      <c r="AN2416" s="113"/>
      <c r="AO2416" s="113"/>
      <c r="AP2416" s="113"/>
      <c r="AQ2416" s="113"/>
      <c r="AR2416" s="113"/>
    </row>
    <row r="2417" spans="10:44">
      <c r="J2417" s="269"/>
      <c r="L2417" s="296"/>
      <c r="M2417" s="296"/>
      <c r="N2417" s="296"/>
      <c r="O2417" s="296"/>
      <c r="P2417" s="296"/>
      <c r="Q2417" s="296"/>
      <c r="AA2417" s="286"/>
      <c r="AB2417" s="286"/>
      <c r="AC2417" s="289"/>
      <c r="AH2417" s="281"/>
      <c r="AI2417" s="281"/>
      <c r="AJ2417" s="281"/>
      <c r="AK2417" s="281"/>
      <c r="AL2417" s="281"/>
      <c r="AN2417" s="113"/>
      <c r="AO2417" s="113"/>
      <c r="AP2417" s="113"/>
      <c r="AQ2417" s="113"/>
      <c r="AR2417" s="113"/>
    </row>
    <row r="2418" spans="10:44">
      <c r="J2418" s="269"/>
      <c r="L2418" s="296"/>
      <c r="M2418" s="296"/>
      <c r="N2418" s="296"/>
      <c r="O2418" s="296"/>
      <c r="P2418" s="296"/>
      <c r="Q2418" s="296"/>
      <c r="AA2418" s="286"/>
      <c r="AB2418" s="286"/>
      <c r="AC2418" s="289"/>
      <c r="AH2418" s="281"/>
      <c r="AI2418" s="281"/>
      <c r="AJ2418" s="281"/>
      <c r="AK2418" s="281"/>
      <c r="AL2418" s="281"/>
      <c r="AN2418" s="113"/>
      <c r="AO2418" s="113"/>
      <c r="AP2418" s="113"/>
      <c r="AQ2418" s="113"/>
      <c r="AR2418" s="113"/>
    </row>
    <row r="2419" spans="10:44">
      <c r="J2419" s="269"/>
      <c r="L2419" s="296"/>
      <c r="M2419" s="296"/>
      <c r="N2419" s="296"/>
      <c r="O2419" s="296"/>
      <c r="P2419" s="296"/>
      <c r="Q2419" s="296"/>
      <c r="AA2419" s="286"/>
      <c r="AB2419" s="286"/>
      <c r="AC2419" s="289"/>
      <c r="AH2419" s="281"/>
      <c r="AI2419" s="281"/>
      <c r="AJ2419" s="281"/>
      <c r="AK2419" s="281"/>
      <c r="AL2419" s="281"/>
      <c r="AN2419" s="113"/>
      <c r="AO2419" s="113"/>
      <c r="AP2419" s="113"/>
      <c r="AQ2419" s="113"/>
      <c r="AR2419" s="113"/>
    </row>
    <row r="2420" spans="10:44">
      <c r="J2420" s="269"/>
      <c r="L2420" s="296"/>
      <c r="M2420" s="296"/>
      <c r="N2420" s="296"/>
      <c r="O2420" s="296"/>
      <c r="P2420" s="296"/>
      <c r="Q2420" s="296"/>
      <c r="AA2420" s="286"/>
      <c r="AB2420" s="286"/>
      <c r="AC2420" s="289"/>
      <c r="AH2420" s="281"/>
      <c r="AI2420" s="281"/>
      <c r="AJ2420" s="281"/>
      <c r="AK2420" s="281"/>
      <c r="AL2420" s="281"/>
      <c r="AN2420" s="113"/>
      <c r="AO2420" s="113"/>
      <c r="AP2420" s="113"/>
      <c r="AQ2420" s="113"/>
      <c r="AR2420" s="113"/>
    </row>
    <row r="2421" spans="10:44">
      <c r="J2421" s="269"/>
      <c r="L2421" s="296"/>
      <c r="M2421" s="296"/>
      <c r="N2421" s="296"/>
      <c r="O2421" s="296"/>
      <c r="P2421" s="296"/>
      <c r="Q2421" s="296"/>
      <c r="AA2421" s="286"/>
      <c r="AB2421" s="286"/>
      <c r="AC2421" s="289"/>
      <c r="AH2421" s="281"/>
      <c r="AI2421" s="281"/>
      <c r="AJ2421" s="281"/>
      <c r="AK2421" s="281"/>
      <c r="AL2421" s="281"/>
      <c r="AN2421" s="113"/>
      <c r="AO2421" s="113"/>
      <c r="AP2421" s="113"/>
      <c r="AQ2421" s="113"/>
      <c r="AR2421" s="113"/>
    </row>
    <row r="2422" spans="10:44">
      <c r="L2422" s="296"/>
      <c r="M2422" s="296"/>
      <c r="N2422" s="296"/>
      <c r="O2422" s="296"/>
      <c r="P2422" s="296"/>
      <c r="Q2422" s="296"/>
      <c r="AA2422" s="286"/>
      <c r="AB2422" s="286"/>
      <c r="AC2422" s="289"/>
      <c r="AH2422" s="281"/>
      <c r="AI2422" s="281"/>
      <c r="AJ2422" s="281"/>
      <c r="AK2422" s="281"/>
      <c r="AL2422" s="281"/>
      <c r="AN2422" s="113"/>
      <c r="AO2422" s="113"/>
      <c r="AP2422" s="113"/>
      <c r="AQ2422" s="113"/>
      <c r="AR2422" s="113"/>
    </row>
    <row r="2423" spans="10:44">
      <c r="L2423" s="296"/>
      <c r="M2423" s="296"/>
      <c r="N2423" s="296"/>
      <c r="O2423" s="296"/>
      <c r="P2423" s="296"/>
      <c r="Q2423" s="296"/>
      <c r="AA2423" s="286"/>
      <c r="AB2423" s="286"/>
      <c r="AC2423" s="289"/>
      <c r="AH2423" s="281"/>
      <c r="AI2423" s="281"/>
      <c r="AJ2423" s="281"/>
      <c r="AK2423" s="281"/>
      <c r="AL2423" s="281"/>
      <c r="AN2423" s="113"/>
      <c r="AO2423" s="113"/>
      <c r="AP2423" s="113"/>
      <c r="AQ2423" s="113"/>
      <c r="AR2423" s="113"/>
    </row>
    <row r="2424" spans="10:44">
      <c r="L2424" s="296"/>
      <c r="M2424" s="296"/>
      <c r="N2424" s="296"/>
      <c r="O2424" s="296"/>
      <c r="P2424" s="296"/>
      <c r="Q2424" s="296"/>
      <c r="AA2424" s="286"/>
      <c r="AB2424" s="286"/>
      <c r="AC2424" s="289"/>
      <c r="AH2424" s="281"/>
      <c r="AI2424" s="281"/>
      <c r="AJ2424" s="281"/>
      <c r="AK2424" s="281"/>
      <c r="AL2424" s="281"/>
      <c r="AN2424" s="113"/>
      <c r="AO2424" s="113"/>
      <c r="AP2424" s="113"/>
      <c r="AQ2424" s="113"/>
      <c r="AR2424" s="113"/>
    </row>
    <row r="2425" spans="10:44">
      <c r="L2425" s="296"/>
      <c r="M2425" s="296"/>
      <c r="N2425" s="296"/>
      <c r="O2425" s="296"/>
      <c r="P2425" s="296"/>
      <c r="Q2425" s="296"/>
      <c r="AA2425" s="286"/>
      <c r="AB2425" s="286"/>
      <c r="AC2425" s="289"/>
      <c r="AH2425" s="281"/>
      <c r="AI2425" s="281"/>
      <c r="AJ2425" s="281"/>
      <c r="AK2425" s="281"/>
      <c r="AL2425" s="281"/>
      <c r="AN2425" s="113"/>
      <c r="AO2425" s="113"/>
      <c r="AP2425" s="113"/>
      <c r="AQ2425" s="113"/>
      <c r="AR2425" s="113"/>
    </row>
    <row r="2426" spans="10:44">
      <c r="L2426" s="296"/>
      <c r="M2426" s="296"/>
      <c r="N2426" s="296"/>
      <c r="O2426" s="296"/>
      <c r="P2426" s="296"/>
      <c r="Q2426" s="296"/>
      <c r="AA2426" s="286"/>
      <c r="AB2426" s="286"/>
      <c r="AC2426" s="289"/>
      <c r="AH2426" s="281"/>
      <c r="AI2426" s="281"/>
      <c r="AJ2426" s="281"/>
      <c r="AK2426" s="281"/>
      <c r="AL2426" s="281"/>
      <c r="AN2426" s="113"/>
      <c r="AO2426" s="113"/>
      <c r="AP2426" s="113"/>
      <c r="AQ2426" s="113"/>
      <c r="AR2426" s="113"/>
    </row>
    <row r="2427" spans="10:44">
      <c r="L2427" s="296"/>
      <c r="M2427" s="296"/>
      <c r="N2427" s="296"/>
      <c r="O2427" s="296"/>
      <c r="P2427" s="296"/>
      <c r="Q2427" s="296"/>
      <c r="AA2427" s="286"/>
      <c r="AB2427" s="286"/>
      <c r="AC2427" s="289"/>
      <c r="AH2427" s="281"/>
      <c r="AI2427" s="281"/>
      <c r="AJ2427" s="281"/>
      <c r="AK2427" s="281"/>
      <c r="AL2427" s="281"/>
      <c r="AN2427" s="113"/>
      <c r="AO2427" s="113"/>
      <c r="AP2427" s="113"/>
      <c r="AQ2427" s="113"/>
      <c r="AR2427" s="113"/>
    </row>
    <row r="2428" spans="10:44">
      <c r="L2428" s="296"/>
      <c r="M2428" s="296"/>
      <c r="N2428" s="296"/>
      <c r="O2428" s="296"/>
      <c r="P2428" s="296"/>
      <c r="Q2428" s="296"/>
      <c r="AA2428" s="286"/>
      <c r="AB2428" s="286"/>
      <c r="AC2428" s="289"/>
      <c r="AH2428" s="281"/>
      <c r="AI2428" s="281"/>
      <c r="AJ2428" s="281"/>
      <c r="AK2428" s="281"/>
      <c r="AL2428" s="281"/>
      <c r="AN2428" s="113"/>
      <c r="AO2428" s="113"/>
      <c r="AP2428" s="113"/>
      <c r="AQ2428" s="113"/>
      <c r="AR2428" s="113"/>
    </row>
    <row r="2429" spans="10:44">
      <c r="L2429" s="296"/>
      <c r="M2429" s="296"/>
      <c r="N2429" s="296"/>
      <c r="O2429" s="296"/>
      <c r="P2429" s="296"/>
      <c r="Q2429" s="296"/>
      <c r="AA2429" s="286"/>
      <c r="AB2429" s="286"/>
      <c r="AC2429" s="289"/>
      <c r="AH2429" s="281"/>
      <c r="AI2429" s="281"/>
      <c r="AJ2429" s="281"/>
      <c r="AK2429" s="281"/>
      <c r="AL2429" s="281"/>
      <c r="AN2429" s="113"/>
      <c r="AO2429" s="113"/>
      <c r="AP2429" s="113"/>
      <c r="AQ2429" s="113"/>
      <c r="AR2429" s="113"/>
    </row>
    <row r="2430" spans="10:44">
      <c r="L2430" s="296"/>
      <c r="M2430" s="296"/>
      <c r="N2430" s="296"/>
      <c r="O2430" s="296"/>
      <c r="P2430" s="296"/>
      <c r="Q2430" s="296"/>
      <c r="AA2430" s="286"/>
      <c r="AB2430" s="286"/>
      <c r="AC2430" s="289"/>
      <c r="AH2430" s="281"/>
      <c r="AI2430" s="281"/>
      <c r="AJ2430" s="281"/>
      <c r="AK2430" s="281"/>
      <c r="AL2430" s="281"/>
      <c r="AN2430" s="113"/>
      <c r="AO2430" s="113"/>
      <c r="AP2430" s="113"/>
      <c r="AQ2430" s="113"/>
      <c r="AR2430" s="113"/>
    </row>
    <row r="2431" spans="10:44">
      <c r="L2431" s="296"/>
      <c r="M2431" s="296"/>
      <c r="N2431" s="296"/>
      <c r="O2431" s="296"/>
      <c r="P2431" s="296"/>
      <c r="Q2431" s="296"/>
      <c r="AA2431" s="286"/>
      <c r="AB2431" s="286"/>
      <c r="AC2431" s="289"/>
      <c r="AH2431" s="281"/>
      <c r="AI2431" s="281"/>
      <c r="AJ2431" s="281"/>
      <c r="AK2431" s="281"/>
      <c r="AL2431" s="281"/>
      <c r="AN2431" s="113"/>
      <c r="AO2431" s="113"/>
      <c r="AP2431" s="113"/>
      <c r="AQ2431" s="113"/>
      <c r="AR2431" s="113"/>
    </row>
    <row r="2432" spans="10:44">
      <c r="L2432" s="296"/>
      <c r="M2432" s="296"/>
      <c r="N2432" s="296"/>
      <c r="O2432" s="296"/>
      <c r="P2432" s="296"/>
      <c r="Q2432" s="296"/>
      <c r="AA2432" s="286"/>
      <c r="AB2432" s="286"/>
      <c r="AC2432" s="289"/>
      <c r="AH2432" s="281"/>
      <c r="AI2432" s="281"/>
      <c r="AJ2432" s="281"/>
      <c r="AK2432" s="281"/>
      <c r="AL2432" s="281"/>
      <c r="AN2432" s="113"/>
      <c r="AO2432" s="113"/>
      <c r="AP2432" s="113"/>
      <c r="AQ2432" s="113"/>
      <c r="AR2432" s="113"/>
    </row>
    <row r="2433" spans="12:44">
      <c r="L2433" s="296"/>
      <c r="M2433" s="296"/>
      <c r="N2433" s="296"/>
      <c r="O2433" s="296"/>
      <c r="P2433" s="296"/>
      <c r="Q2433" s="296"/>
      <c r="AA2433" s="286"/>
      <c r="AB2433" s="286"/>
      <c r="AC2433" s="289"/>
      <c r="AH2433" s="281"/>
      <c r="AI2433" s="281"/>
      <c r="AJ2433" s="281"/>
      <c r="AK2433" s="281"/>
      <c r="AL2433" s="281"/>
      <c r="AN2433" s="113"/>
      <c r="AO2433" s="113"/>
      <c r="AP2433" s="113"/>
      <c r="AQ2433" s="113"/>
      <c r="AR2433" s="113"/>
    </row>
    <row r="2434" spans="12:44">
      <c r="L2434" s="296"/>
      <c r="M2434" s="296"/>
      <c r="N2434" s="296"/>
      <c r="O2434" s="296"/>
      <c r="P2434" s="296"/>
      <c r="Q2434" s="296"/>
      <c r="AA2434" s="286"/>
      <c r="AB2434" s="286"/>
      <c r="AC2434" s="289"/>
      <c r="AH2434" s="281"/>
      <c r="AI2434" s="281"/>
      <c r="AJ2434" s="281"/>
      <c r="AK2434" s="281"/>
      <c r="AL2434" s="281"/>
      <c r="AN2434" s="113"/>
      <c r="AO2434" s="113"/>
      <c r="AP2434" s="113"/>
      <c r="AQ2434" s="113"/>
      <c r="AR2434" s="113"/>
    </row>
    <row r="2435" spans="12:44">
      <c r="L2435" s="296"/>
      <c r="M2435" s="296"/>
      <c r="N2435" s="296"/>
      <c r="O2435" s="296"/>
      <c r="P2435" s="296"/>
      <c r="Q2435" s="296"/>
      <c r="AA2435" s="286"/>
      <c r="AB2435" s="286"/>
      <c r="AC2435" s="289"/>
      <c r="AH2435" s="281"/>
      <c r="AI2435" s="281"/>
      <c r="AJ2435" s="281"/>
      <c r="AK2435" s="281"/>
      <c r="AL2435" s="281"/>
      <c r="AN2435" s="113"/>
      <c r="AO2435" s="113"/>
      <c r="AP2435" s="113"/>
      <c r="AQ2435" s="113"/>
      <c r="AR2435" s="113"/>
    </row>
    <row r="2436" spans="12:44">
      <c r="L2436" s="296"/>
      <c r="M2436" s="296"/>
      <c r="N2436" s="296"/>
      <c r="O2436" s="296"/>
      <c r="P2436" s="296"/>
      <c r="Q2436" s="296"/>
      <c r="AA2436" s="286"/>
      <c r="AB2436" s="286"/>
      <c r="AC2436" s="289"/>
      <c r="AH2436" s="281"/>
      <c r="AI2436" s="281"/>
      <c r="AJ2436" s="281"/>
      <c r="AK2436" s="281"/>
      <c r="AL2436" s="281"/>
      <c r="AN2436" s="113"/>
      <c r="AO2436" s="113"/>
      <c r="AP2436" s="113"/>
      <c r="AQ2436" s="113"/>
      <c r="AR2436" s="113"/>
    </row>
    <row r="2437" spans="12:44">
      <c r="L2437" s="296"/>
      <c r="M2437" s="296"/>
      <c r="N2437" s="296"/>
      <c r="O2437" s="296"/>
      <c r="P2437" s="296"/>
      <c r="Q2437" s="296"/>
      <c r="AA2437" s="286"/>
      <c r="AB2437" s="286"/>
      <c r="AC2437" s="289"/>
      <c r="AH2437" s="281"/>
      <c r="AI2437" s="281"/>
      <c r="AJ2437" s="281"/>
      <c r="AK2437" s="281"/>
      <c r="AL2437" s="281"/>
      <c r="AN2437" s="113"/>
      <c r="AO2437" s="113"/>
      <c r="AP2437" s="113"/>
      <c r="AQ2437" s="113"/>
      <c r="AR2437" s="113"/>
    </row>
    <row r="2438" spans="12:44">
      <c r="L2438" s="296"/>
      <c r="M2438" s="296"/>
      <c r="N2438" s="296"/>
      <c r="O2438" s="296"/>
      <c r="P2438" s="296"/>
      <c r="Q2438" s="296"/>
      <c r="AA2438" s="286"/>
      <c r="AB2438" s="286"/>
      <c r="AC2438" s="289"/>
      <c r="AH2438" s="281"/>
      <c r="AI2438" s="281"/>
      <c r="AJ2438" s="281"/>
      <c r="AK2438" s="281"/>
      <c r="AL2438" s="281"/>
      <c r="AN2438" s="113"/>
      <c r="AO2438" s="113"/>
      <c r="AP2438" s="113"/>
      <c r="AQ2438" s="113"/>
      <c r="AR2438" s="113"/>
    </row>
    <row r="2439" spans="12:44">
      <c r="L2439" s="296"/>
      <c r="M2439" s="296"/>
      <c r="N2439" s="296"/>
      <c r="O2439" s="296"/>
      <c r="P2439" s="296"/>
      <c r="Q2439" s="296"/>
      <c r="AA2439" s="286"/>
      <c r="AB2439" s="286"/>
      <c r="AC2439" s="289"/>
      <c r="AH2439" s="281"/>
      <c r="AI2439" s="281"/>
      <c r="AJ2439" s="281"/>
      <c r="AK2439" s="281"/>
      <c r="AL2439" s="281"/>
      <c r="AN2439" s="113"/>
      <c r="AO2439" s="113"/>
      <c r="AP2439" s="113"/>
      <c r="AQ2439" s="113"/>
      <c r="AR2439" s="113"/>
    </row>
    <row r="2440" spans="12:44">
      <c r="L2440" s="296"/>
      <c r="M2440" s="296"/>
      <c r="N2440" s="296"/>
      <c r="O2440" s="296"/>
      <c r="P2440" s="296"/>
      <c r="Q2440" s="296"/>
      <c r="AA2440" s="286"/>
      <c r="AB2440" s="286"/>
      <c r="AC2440" s="289"/>
      <c r="AH2440" s="281"/>
      <c r="AI2440" s="281"/>
      <c r="AJ2440" s="281"/>
      <c r="AK2440" s="281"/>
      <c r="AL2440" s="281"/>
      <c r="AN2440" s="113"/>
      <c r="AO2440" s="113"/>
      <c r="AP2440" s="113"/>
      <c r="AQ2440" s="113"/>
      <c r="AR2440" s="113"/>
    </row>
    <row r="2441" spans="12:44">
      <c r="L2441" s="296"/>
      <c r="M2441" s="296"/>
      <c r="N2441" s="296"/>
      <c r="O2441" s="296"/>
      <c r="P2441" s="296"/>
      <c r="Q2441" s="296"/>
      <c r="AA2441" s="286"/>
      <c r="AB2441" s="286"/>
      <c r="AC2441" s="289"/>
      <c r="AH2441" s="281"/>
      <c r="AI2441" s="281"/>
      <c r="AJ2441" s="281"/>
      <c r="AK2441" s="281"/>
      <c r="AL2441" s="281"/>
      <c r="AN2441" s="113"/>
      <c r="AO2441" s="113"/>
      <c r="AP2441" s="113"/>
      <c r="AQ2441" s="113"/>
      <c r="AR2441" s="113"/>
    </row>
    <row r="2442" spans="12:44">
      <c r="L2442" s="296"/>
      <c r="M2442" s="296"/>
      <c r="N2442" s="296"/>
      <c r="O2442" s="296"/>
      <c r="P2442" s="296"/>
      <c r="Q2442" s="296"/>
      <c r="AA2442" s="286"/>
      <c r="AB2442" s="286"/>
      <c r="AC2442" s="289"/>
      <c r="AH2442" s="281"/>
      <c r="AI2442" s="281"/>
      <c r="AJ2442" s="281"/>
      <c r="AK2442" s="281"/>
      <c r="AL2442" s="281"/>
      <c r="AN2442" s="113"/>
      <c r="AO2442" s="113"/>
      <c r="AP2442" s="113"/>
      <c r="AQ2442" s="113"/>
      <c r="AR2442" s="113"/>
    </row>
    <row r="2443" spans="12:44">
      <c r="L2443" s="296"/>
      <c r="M2443" s="296"/>
      <c r="N2443" s="296"/>
      <c r="O2443" s="296"/>
      <c r="P2443" s="296"/>
      <c r="Q2443" s="296"/>
      <c r="AA2443" s="286"/>
      <c r="AB2443" s="286"/>
      <c r="AC2443" s="289"/>
      <c r="AH2443" s="281"/>
      <c r="AI2443" s="281"/>
      <c r="AJ2443" s="281"/>
      <c r="AK2443" s="281"/>
      <c r="AL2443" s="281"/>
      <c r="AN2443" s="113"/>
      <c r="AO2443" s="113"/>
      <c r="AP2443" s="113"/>
      <c r="AQ2443" s="113"/>
      <c r="AR2443" s="113"/>
    </row>
    <row r="2444" spans="12:44">
      <c r="L2444" s="296"/>
      <c r="M2444" s="296"/>
      <c r="N2444" s="296"/>
      <c r="O2444" s="296"/>
      <c r="P2444" s="296"/>
      <c r="Q2444" s="296"/>
      <c r="AA2444" s="286"/>
      <c r="AB2444" s="286"/>
      <c r="AC2444" s="289"/>
      <c r="AH2444" s="281"/>
      <c r="AI2444" s="281"/>
      <c r="AJ2444" s="281"/>
      <c r="AK2444" s="281"/>
      <c r="AL2444" s="281"/>
      <c r="AN2444" s="113"/>
      <c r="AO2444" s="113"/>
      <c r="AP2444" s="113"/>
      <c r="AQ2444" s="113"/>
      <c r="AR2444" s="113"/>
    </row>
    <row r="2445" spans="12:44">
      <c r="L2445" s="296"/>
      <c r="M2445" s="296"/>
      <c r="N2445" s="296"/>
      <c r="O2445" s="296"/>
      <c r="P2445" s="296"/>
      <c r="Q2445" s="296"/>
      <c r="AA2445" s="286"/>
      <c r="AB2445" s="286"/>
      <c r="AC2445" s="289"/>
      <c r="AH2445" s="281"/>
      <c r="AI2445" s="281"/>
      <c r="AJ2445" s="281"/>
      <c r="AK2445" s="281"/>
      <c r="AL2445" s="281"/>
      <c r="AN2445" s="113"/>
      <c r="AO2445" s="113"/>
      <c r="AP2445" s="113"/>
      <c r="AQ2445" s="113"/>
      <c r="AR2445" s="113"/>
    </row>
    <row r="2446" spans="12:44">
      <c r="L2446" s="296"/>
      <c r="M2446" s="296"/>
      <c r="N2446" s="296"/>
      <c r="O2446" s="296"/>
      <c r="P2446" s="296"/>
      <c r="Q2446" s="296"/>
      <c r="AA2446" s="286"/>
      <c r="AB2446" s="286"/>
      <c r="AC2446" s="289"/>
      <c r="AH2446" s="281"/>
      <c r="AI2446" s="281"/>
      <c r="AJ2446" s="281"/>
      <c r="AK2446" s="281"/>
      <c r="AL2446" s="281"/>
      <c r="AN2446" s="113"/>
      <c r="AO2446" s="113"/>
      <c r="AP2446" s="113"/>
      <c r="AQ2446" s="113"/>
      <c r="AR2446" s="113"/>
    </row>
    <row r="2447" spans="12:44">
      <c r="L2447" s="296"/>
      <c r="M2447" s="296"/>
      <c r="N2447" s="296"/>
      <c r="O2447" s="296"/>
      <c r="P2447" s="296"/>
      <c r="Q2447" s="296"/>
      <c r="AA2447" s="286"/>
      <c r="AB2447" s="286"/>
      <c r="AC2447" s="289"/>
      <c r="AH2447" s="281"/>
      <c r="AI2447" s="281"/>
      <c r="AJ2447" s="281"/>
      <c r="AK2447" s="281"/>
      <c r="AL2447" s="281"/>
      <c r="AN2447" s="113"/>
      <c r="AO2447" s="113"/>
      <c r="AP2447" s="113"/>
      <c r="AQ2447" s="113"/>
      <c r="AR2447" s="113"/>
    </row>
    <row r="2448" spans="12:44">
      <c r="L2448" s="296"/>
      <c r="M2448" s="296"/>
      <c r="N2448" s="296"/>
      <c r="O2448" s="296"/>
      <c r="P2448" s="296"/>
      <c r="Q2448" s="296"/>
      <c r="AA2448" s="286"/>
      <c r="AB2448" s="286"/>
      <c r="AC2448" s="289"/>
      <c r="AH2448" s="281"/>
      <c r="AI2448" s="281"/>
      <c r="AJ2448" s="281"/>
      <c r="AK2448" s="281"/>
      <c r="AL2448" s="281"/>
      <c r="AN2448" s="113"/>
      <c r="AO2448" s="113"/>
      <c r="AP2448" s="113"/>
      <c r="AQ2448" s="113"/>
      <c r="AR2448" s="113"/>
    </row>
    <row r="2449" spans="12:44">
      <c r="L2449" s="296"/>
      <c r="M2449" s="296"/>
      <c r="N2449" s="296"/>
      <c r="O2449" s="296"/>
      <c r="P2449" s="296"/>
      <c r="Q2449" s="296"/>
      <c r="AA2449" s="286"/>
      <c r="AB2449" s="286"/>
      <c r="AC2449" s="289"/>
      <c r="AH2449" s="281"/>
      <c r="AI2449" s="281"/>
      <c r="AJ2449" s="281"/>
      <c r="AK2449" s="281"/>
      <c r="AL2449" s="281"/>
      <c r="AN2449" s="113"/>
      <c r="AO2449" s="113"/>
      <c r="AP2449" s="113"/>
      <c r="AQ2449" s="113"/>
      <c r="AR2449" s="113"/>
    </row>
    <row r="2450" spans="12:44">
      <c r="L2450" s="296"/>
      <c r="M2450" s="296"/>
      <c r="N2450" s="296"/>
      <c r="O2450" s="296"/>
      <c r="P2450" s="296"/>
      <c r="Q2450" s="296"/>
      <c r="AA2450" s="286"/>
      <c r="AB2450" s="286"/>
      <c r="AC2450" s="289"/>
      <c r="AH2450" s="281"/>
      <c r="AI2450" s="281"/>
      <c r="AJ2450" s="281"/>
      <c r="AK2450" s="281"/>
      <c r="AL2450" s="281"/>
      <c r="AN2450" s="113"/>
      <c r="AO2450" s="113"/>
      <c r="AP2450" s="113"/>
      <c r="AQ2450" s="113"/>
      <c r="AR2450" s="113"/>
    </row>
    <row r="2451" spans="12:44">
      <c r="L2451" s="296"/>
      <c r="M2451" s="296"/>
      <c r="N2451" s="296"/>
      <c r="O2451" s="296"/>
      <c r="P2451" s="296"/>
      <c r="Q2451" s="296"/>
      <c r="AA2451" s="286"/>
      <c r="AB2451" s="286"/>
      <c r="AC2451" s="289"/>
      <c r="AH2451" s="281"/>
      <c r="AI2451" s="281"/>
      <c r="AJ2451" s="281"/>
      <c r="AK2451" s="281"/>
      <c r="AL2451" s="281"/>
      <c r="AN2451" s="113"/>
      <c r="AO2451" s="113"/>
      <c r="AP2451" s="113"/>
      <c r="AQ2451" s="113"/>
      <c r="AR2451" s="113"/>
    </row>
    <row r="2452" spans="12:44">
      <c r="L2452" s="296"/>
      <c r="M2452" s="296"/>
      <c r="N2452" s="296"/>
      <c r="O2452" s="296"/>
      <c r="P2452" s="296"/>
      <c r="Q2452" s="296"/>
      <c r="AA2452" s="286"/>
      <c r="AB2452" s="286"/>
      <c r="AC2452" s="289"/>
      <c r="AH2452" s="281"/>
      <c r="AI2452" s="281"/>
      <c r="AJ2452" s="281"/>
      <c r="AK2452" s="281"/>
      <c r="AL2452" s="281"/>
      <c r="AN2452" s="113"/>
      <c r="AO2452" s="113"/>
      <c r="AP2452" s="113"/>
      <c r="AQ2452" s="113"/>
      <c r="AR2452" s="113"/>
    </row>
    <row r="2453" spans="12:44">
      <c r="L2453" s="296"/>
      <c r="M2453" s="296"/>
      <c r="N2453" s="296"/>
      <c r="O2453" s="296"/>
      <c r="P2453" s="296"/>
      <c r="Q2453" s="296"/>
      <c r="AA2453" s="286"/>
      <c r="AB2453" s="286"/>
      <c r="AC2453" s="289"/>
      <c r="AH2453" s="281"/>
      <c r="AI2453" s="281"/>
      <c r="AJ2453" s="281"/>
      <c r="AK2453" s="281"/>
      <c r="AL2453" s="281"/>
      <c r="AN2453" s="113"/>
      <c r="AO2453" s="113"/>
      <c r="AP2453" s="113"/>
      <c r="AQ2453" s="113"/>
      <c r="AR2453" s="113"/>
    </row>
    <row r="2454" spans="12:44">
      <c r="L2454" s="296"/>
      <c r="M2454" s="296"/>
      <c r="N2454" s="296"/>
      <c r="O2454" s="296"/>
      <c r="P2454" s="296"/>
      <c r="Q2454" s="296"/>
      <c r="AA2454" s="286"/>
      <c r="AB2454" s="286"/>
      <c r="AC2454" s="289"/>
      <c r="AH2454" s="281"/>
      <c r="AI2454" s="281"/>
      <c r="AJ2454" s="281"/>
      <c r="AK2454" s="281"/>
      <c r="AL2454" s="281"/>
      <c r="AN2454" s="113"/>
      <c r="AO2454" s="113"/>
      <c r="AP2454" s="113"/>
      <c r="AQ2454" s="113"/>
      <c r="AR2454" s="113"/>
    </row>
    <row r="2455" spans="12:44">
      <c r="L2455" s="296"/>
      <c r="M2455" s="296"/>
      <c r="N2455" s="296"/>
      <c r="O2455" s="296"/>
      <c r="P2455" s="296"/>
      <c r="Q2455" s="296"/>
      <c r="AA2455" s="286"/>
      <c r="AB2455" s="286"/>
      <c r="AC2455" s="289"/>
      <c r="AH2455" s="281"/>
      <c r="AI2455" s="281"/>
      <c r="AJ2455" s="281"/>
      <c r="AK2455" s="281"/>
      <c r="AL2455" s="281"/>
      <c r="AN2455" s="113"/>
      <c r="AO2455" s="113"/>
      <c r="AP2455" s="113"/>
      <c r="AQ2455" s="113"/>
      <c r="AR2455" s="113"/>
    </row>
    <row r="2456" spans="12:44">
      <c r="L2456" s="296"/>
      <c r="M2456" s="296"/>
      <c r="N2456" s="296"/>
      <c r="O2456" s="296"/>
      <c r="P2456" s="296"/>
      <c r="Q2456" s="296"/>
      <c r="AA2456" s="286"/>
      <c r="AB2456" s="286"/>
      <c r="AC2456" s="289"/>
      <c r="AH2456" s="281"/>
      <c r="AI2456" s="281"/>
      <c r="AJ2456" s="281"/>
      <c r="AK2456" s="281"/>
      <c r="AL2456" s="281"/>
      <c r="AN2456" s="113"/>
      <c r="AO2456" s="113"/>
      <c r="AP2456" s="113"/>
      <c r="AQ2456" s="113"/>
      <c r="AR2456" s="113"/>
    </row>
    <row r="2457" spans="12:44">
      <c r="L2457" s="296"/>
      <c r="M2457" s="296"/>
      <c r="N2457" s="296"/>
      <c r="O2457" s="296"/>
      <c r="P2457" s="296"/>
      <c r="Q2457" s="296"/>
      <c r="AA2457" s="286"/>
      <c r="AB2457" s="286"/>
      <c r="AC2457" s="289"/>
      <c r="AH2457" s="281"/>
      <c r="AI2457" s="281"/>
      <c r="AJ2457" s="281"/>
      <c r="AK2457" s="281"/>
      <c r="AL2457" s="281"/>
      <c r="AN2457" s="113"/>
      <c r="AO2457" s="113"/>
      <c r="AP2457" s="113"/>
      <c r="AQ2457" s="113"/>
      <c r="AR2457" s="113"/>
    </row>
    <row r="2458" spans="12:44">
      <c r="L2458" s="296"/>
      <c r="M2458" s="296"/>
      <c r="N2458" s="296"/>
      <c r="O2458" s="296"/>
      <c r="P2458" s="296"/>
      <c r="Q2458" s="296"/>
      <c r="AA2458" s="286"/>
      <c r="AB2458" s="286"/>
      <c r="AC2458" s="289"/>
      <c r="AH2458" s="281"/>
      <c r="AI2458" s="281"/>
      <c r="AJ2458" s="281"/>
      <c r="AK2458" s="281"/>
      <c r="AL2458" s="281"/>
      <c r="AN2458" s="113"/>
      <c r="AO2458" s="113"/>
      <c r="AP2458" s="113"/>
      <c r="AQ2458" s="113"/>
      <c r="AR2458" s="113"/>
    </row>
    <row r="2459" spans="12:44">
      <c r="L2459" s="296"/>
      <c r="M2459" s="296"/>
      <c r="N2459" s="296"/>
      <c r="O2459" s="296"/>
      <c r="P2459" s="296"/>
      <c r="Q2459" s="296"/>
      <c r="AA2459" s="286"/>
      <c r="AB2459" s="286"/>
      <c r="AC2459" s="289"/>
      <c r="AH2459" s="281"/>
      <c r="AI2459" s="281"/>
      <c r="AJ2459" s="281"/>
      <c r="AK2459" s="281"/>
      <c r="AL2459" s="281"/>
      <c r="AN2459" s="113"/>
      <c r="AO2459" s="113"/>
      <c r="AP2459" s="113"/>
      <c r="AQ2459" s="113"/>
      <c r="AR2459" s="113"/>
    </row>
    <row r="2460" spans="12:44">
      <c r="L2460" s="296"/>
      <c r="M2460" s="296"/>
      <c r="N2460" s="296"/>
      <c r="O2460" s="296"/>
      <c r="P2460" s="296"/>
      <c r="Q2460" s="296"/>
      <c r="AA2460" s="286"/>
      <c r="AB2460" s="286"/>
      <c r="AC2460" s="289"/>
      <c r="AH2460" s="281"/>
      <c r="AI2460" s="281"/>
      <c r="AJ2460" s="281"/>
      <c r="AK2460" s="281"/>
      <c r="AL2460" s="281"/>
      <c r="AN2460" s="113"/>
      <c r="AO2460" s="113"/>
      <c r="AP2460" s="113"/>
      <c r="AQ2460" s="113"/>
      <c r="AR2460" s="113"/>
    </row>
    <row r="2461" spans="12:44">
      <c r="L2461" s="296"/>
      <c r="M2461" s="296"/>
      <c r="N2461" s="296"/>
      <c r="O2461" s="296"/>
      <c r="P2461" s="296"/>
      <c r="Q2461" s="296"/>
      <c r="AA2461" s="286"/>
      <c r="AB2461" s="286"/>
      <c r="AC2461" s="289"/>
      <c r="AH2461" s="281"/>
      <c r="AI2461" s="281"/>
      <c r="AJ2461" s="281"/>
      <c r="AK2461" s="281"/>
      <c r="AL2461" s="281"/>
      <c r="AN2461" s="113"/>
      <c r="AO2461" s="113"/>
      <c r="AP2461" s="113"/>
      <c r="AQ2461" s="113"/>
      <c r="AR2461" s="113"/>
    </row>
    <row r="2462" spans="12:44">
      <c r="L2462" s="296"/>
      <c r="M2462" s="296"/>
      <c r="N2462" s="296"/>
      <c r="O2462" s="296"/>
      <c r="P2462" s="296"/>
      <c r="Q2462" s="296"/>
      <c r="AA2462" s="286"/>
      <c r="AB2462" s="286"/>
      <c r="AC2462" s="289"/>
      <c r="AH2462" s="281"/>
      <c r="AI2462" s="281"/>
      <c r="AJ2462" s="281"/>
      <c r="AK2462" s="281"/>
      <c r="AL2462" s="281"/>
      <c r="AN2462" s="113"/>
      <c r="AO2462" s="113"/>
      <c r="AP2462" s="113"/>
      <c r="AQ2462" s="113"/>
      <c r="AR2462" s="113"/>
    </row>
    <row r="2463" spans="12:44">
      <c r="L2463" s="296"/>
      <c r="M2463" s="296"/>
      <c r="N2463" s="296"/>
      <c r="O2463" s="296"/>
      <c r="P2463" s="296"/>
      <c r="Q2463" s="296"/>
      <c r="AA2463" s="286"/>
      <c r="AB2463" s="286"/>
      <c r="AC2463" s="289"/>
      <c r="AH2463" s="281"/>
      <c r="AI2463" s="281"/>
      <c r="AJ2463" s="281"/>
      <c r="AK2463" s="281"/>
      <c r="AL2463" s="281"/>
      <c r="AN2463" s="113"/>
      <c r="AO2463" s="113"/>
      <c r="AP2463" s="113"/>
      <c r="AQ2463" s="113"/>
      <c r="AR2463" s="113"/>
    </row>
    <row r="2464" spans="12:44">
      <c r="L2464" s="296"/>
      <c r="M2464" s="296"/>
      <c r="N2464" s="296"/>
      <c r="O2464" s="296"/>
      <c r="P2464" s="296"/>
      <c r="Q2464" s="296"/>
      <c r="AA2464" s="286"/>
      <c r="AB2464" s="286"/>
      <c r="AC2464" s="289"/>
      <c r="AH2464" s="281"/>
      <c r="AI2464" s="281"/>
      <c r="AJ2464" s="281"/>
      <c r="AK2464" s="281"/>
      <c r="AL2464" s="281"/>
      <c r="AN2464" s="113"/>
      <c r="AO2464" s="113"/>
      <c r="AP2464" s="113"/>
      <c r="AQ2464" s="113"/>
      <c r="AR2464" s="113"/>
    </row>
    <row r="2465" spans="12:44">
      <c r="L2465" s="296"/>
      <c r="M2465" s="296"/>
      <c r="N2465" s="296"/>
      <c r="O2465" s="296"/>
      <c r="P2465" s="296"/>
      <c r="Q2465" s="296"/>
      <c r="AA2465" s="286"/>
      <c r="AB2465" s="286"/>
      <c r="AC2465" s="289"/>
      <c r="AH2465" s="281"/>
      <c r="AI2465" s="281"/>
      <c r="AJ2465" s="281"/>
      <c r="AK2465" s="281"/>
      <c r="AL2465" s="281"/>
      <c r="AN2465" s="113"/>
      <c r="AO2465" s="113"/>
      <c r="AP2465" s="113"/>
      <c r="AQ2465" s="113"/>
      <c r="AR2465" s="113"/>
    </row>
    <row r="2466" spans="12:44">
      <c r="L2466" s="296"/>
      <c r="M2466" s="296"/>
      <c r="N2466" s="296"/>
      <c r="O2466" s="296"/>
      <c r="P2466" s="296"/>
      <c r="Q2466" s="296"/>
      <c r="AA2466" s="286"/>
      <c r="AB2466" s="286"/>
      <c r="AC2466" s="289"/>
      <c r="AH2466" s="281"/>
      <c r="AI2466" s="281"/>
      <c r="AJ2466" s="281"/>
      <c r="AK2466" s="281"/>
      <c r="AL2466" s="281"/>
      <c r="AN2466" s="113"/>
      <c r="AO2466" s="113"/>
      <c r="AP2466" s="113"/>
      <c r="AQ2466" s="113"/>
      <c r="AR2466" s="113"/>
    </row>
    <row r="2467" spans="12:44">
      <c r="L2467" s="296"/>
      <c r="M2467" s="296"/>
      <c r="N2467" s="296"/>
      <c r="O2467" s="296"/>
      <c r="P2467" s="296"/>
      <c r="Q2467" s="296"/>
      <c r="AA2467" s="286"/>
      <c r="AB2467" s="286"/>
      <c r="AC2467" s="289"/>
      <c r="AH2467" s="281"/>
      <c r="AI2467" s="281"/>
      <c r="AJ2467" s="281"/>
      <c r="AK2467" s="281"/>
      <c r="AL2467" s="281"/>
      <c r="AN2467" s="113"/>
      <c r="AO2467" s="113"/>
      <c r="AP2467" s="113"/>
      <c r="AQ2467" s="113"/>
      <c r="AR2467" s="113"/>
    </row>
    <row r="2468" spans="12:44">
      <c r="L2468" s="296"/>
      <c r="M2468" s="296"/>
      <c r="N2468" s="296"/>
      <c r="O2468" s="296"/>
      <c r="P2468" s="296"/>
      <c r="Q2468" s="296"/>
      <c r="AA2468" s="286"/>
      <c r="AB2468" s="286"/>
      <c r="AC2468" s="289"/>
      <c r="AH2468" s="281"/>
      <c r="AI2468" s="281"/>
      <c r="AJ2468" s="281"/>
      <c r="AK2468" s="281"/>
      <c r="AL2468" s="281"/>
      <c r="AN2468" s="113"/>
      <c r="AO2468" s="113"/>
      <c r="AP2468" s="113"/>
      <c r="AQ2468" s="113"/>
      <c r="AR2468" s="113"/>
    </row>
    <row r="2469" spans="12:44">
      <c r="L2469" s="296"/>
      <c r="M2469" s="296"/>
      <c r="N2469" s="296"/>
      <c r="O2469" s="296"/>
      <c r="P2469" s="296"/>
      <c r="Q2469" s="296"/>
      <c r="AA2469" s="286"/>
      <c r="AB2469" s="286"/>
      <c r="AC2469" s="289"/>
      <c r="AH2469" s="281"/>
      <c r="AI2469" s="281"/>
      <c r="AJ2469" s="281"/>
      <c r="AK2469" s="281"/>
      <c r="AL2469" s="281"/>
      <c r="AN2469" s="113"/>
      <c r="AO2469" s="113"/>
      <c r="AP2469" s="113"/>
      <c r="AQ2469" s="113"/>
      <c r="AR2469" s="113"/>
    </row>
    <row r="2470" spans="12:44">
      <c r="L2470" s="296"/>
      <c r="M2470" s="296"/>
      <c r="N2470" s="296"/>
      <c r="O2470" s="296"/>
      <c r="P2470" s="296"/>
      <c r="Q2470" s="296"/>
      <c r="AA2470" s="286"/>
      <c r="AB2470" s="286"/>
      <c r="AC2470" s="289"/>
      <c r="AH2470" s="281"/>
      <c r="AI2470" s="281"/>
      <c r="AJ2470" s="281"/>
      <c r="AK2470" s="281"/>
      <c r="AL2470" s="281"/>
      <c r="AN2470" s="113"/>
      <c r="AO2470" s="113"/>
      <c r="AP2470" s="113"/>
      <c r="AQ2470" s="113"/>
      <c r="AR2470" s="113"/>
    </row>
    <row r="2471" spans="12:44">
      <c r="L2471" s="296"/>
      <c r="M2471" s="296"/>
      <c r="N2471" s="296"/>
      <c r="O2471" s="296"/>
      <c r="P2471" s="296"/>
      <c r="Q2471" s="296"/>
      <c r="AA2471" s="286"/>
      <c r="AB2471" s="286"/>
      <c r="AC2471" s="289"/>
      <c r="AH2471" s="281"/>
      <c r="AI2471" s="281"/>
      <c r="AJ2471" s="281"/>
      <c r="AK2471" s="281"/>
      <c r="AL2471" s="281"/>
      <c r="AN2471" s="113"/>
      <c r="AO2471" s="113"/>
      <c r="AP2471" s="113"/>
      <c r="AQ2471" s="113"/>
      <c r="AR2471" s="113"/>
    </row>
    <row r="2472" spans="12:44">
      <c r="L2472" s="296"/>
      <c r="M2472" s="296"/>
      <c r="N2472" s="296"/>
      <c r="O2472" s="296"/>
      <c r="P2472" s="296"/>
      <c r="Q2472" s="296"/>
      <c r="AA2472" s="286"/>
      <c r="AB2472" s="286"/>
      <c r="AC2472" s="289"/>
      <c r="AH2472" s="281"/>
      <c r="AI2472" s="281"/>
      <c r="AJ2472" s="281"/>
      <c r="AK2472" s="281"/>
      <c r="AL2472" s="281"/>
      <c r="AN2472" s="113"/>
      <c r="AO2472" s="113"/>
      <c r="AP2472" s="113"/>
      <c r="AQ2472" s="113"/>
      <c r="AR2472" s="113"/>
    </row>
    <row r="2473" spans="12:44">
      <c r="L2473" s="296"/>
      <c r="M2473" s="296"/>
      <c r="N2473" s="296"/>
      <c r="O2473" s="296"/>
      <c r="P2473" s="296"/>
      <c r="Q2473" s="296"/>
      <c r="AA2473" s="286"/>
      <c r="AB2473" s="286"/>
      <c r="AC2473" s="289"/>
      <c r="AH2473" s="281"/>
      <c r="AI2473" s="281"/>
      <c r="AJ2473" s="281"/>
      <c r="AK2473" s="281"/>
      <c r="AL2473" s="281"/>
      <c r="AN2473" s="113"/>
      <c r="AO2473" s="113"/>
      <c r="AP2473" s="113"/>
      <c r="AQ2473" s="113"/>
      <c r="AR2473" s="113"/>
    </row>
    <row r="2474" spans="12:44">
      <c r="L2474" s="296"/>
      <c r="M2474" s="296"/>
      <c r="N2474" s="296"/>
      <c r="O2474" s="296"/>
      <c r="P2474" s="296"/>
      <c r="Q2474" s="296"/>
      <c r="AA2474" s="286"/>
      <c r="AB2474" s="286"/>
      <c r="AC2474" s="289"/>
      <c r="AH2474" s="281"/>
      <c r="AI2474" s="281"/>
      <c r="AJ2474" s="281"/>
      <c r="AK2474" s="281"/>
      <c r="AL2474" s="281"/>
      <c r="AN2474" s="113"/>
      <c r="AO2474" s="113"/>
      <c r="AP2474" s="113"/>
      <c r="AQ2474" s="113"/>
      <c r="AR2474" s="113"/>
    </row>
    <row r="2475" spans="12:44">
      <c r="L2475" s="296"/>
      <c r="M2475" s="296"/>
      <c r="N2475" s="296"/>
      <c r="O2475" s="296"/>
      <c r="P2475" s="296"/>
      <c r="Q2475" s="296"/>
      <c r="AA2475" s="286"/>
      <c r="AB2475" s="286"/>
      <c r="AC2475" s="289"/>
      <c r="AH2475" s="281"/>
      <c r="AI2475" s="281"/>
      <c r="AJ2475" s="281"/>
      <c r="AK2475" s="281"/>
      <c r="AL2475" s="281"/>
      <c r="AN2475" s="113"/>
      <c r="AO2475" s="113"/>
      <c r="AP2475" s="113"/>
      <c r="AQ2475" s="113"/>
      <c r="AR2475" s="113"/>
    </row>
    <row r="2476" spans="12:44">
      <c r="L2476" s="296"/>
      <c r="M2476" s="296"/>
      <c r="N2476" s="296"/>
      <c r="O2476" s="296"/>
      <c r="P2476" s="296"/>
      <c r="Q2476" s="296"/>
      <c r="AA2476" s="286"/>
      <c r="AB2476" s="286"/>
      <c r="AC2476" s="289"/>
      <c r="AH2476" s="281"/>
      <c r="AI2476" s="281"/>
      <c r="AJ2476" s="281"/>
      <c r="AK2476" s="281"/>
      <c r="AL2476" s="281"/>
      <c r="AN2476" s="113"/>
      <c r="AO2476" s="113"/>
      <c r="AP2476" s="113"/>
      <c r="AQ2476" s="113"/>
      <c r="AR2476" s="113"/>
    </row>
    <row r="2477" spans="12:44">
      <c r="L2477" s="296"/>
      <c r="M2477" s="296"/>
      <c r="N2477" s="296"/>
      <c r="O2477" s="296"/>
      <c r="P2477" s="296"/>
      <c r="Q2477" s="296"/>
      <c r="AA2477" s="286"/>
      <c r="AB2477" s="286"/>
      <c r="AC2477" s="289"/>
      <c r="AH2477" s="281"/>
      <c r="AI2477" s="281"/>
      <c r="AJ2477" s="281"/>
      <c r="AK2477" s="281"/>
      <c r="AL2477" s="281"/>
      <c r="AN2477" s="113"/>
      <c r="AO2477" s="113"/>
      <c r="AP2477" s="113"/>
      <c r="AQ2477" s="113"/>
      <c r="AR2477" s="113"/>
    </row>
    <row r="2478" spans="12:44">
      <c r="L2478" s="296"/>
      <c r="M2478" s="296"/>
      <c r="N2478" s="296"/>
      <c r="O2478" s="296"/>
      <c r="P2478" s="296"/>
      <c r="Q2478" s="296"/>
      <c r="AA2478" s="286"/>
      <c r="AB2478" s="286"/>
      <c r="AC2478" s="289"/>
      <c r="AH2478" s="281"/>
      <c r="AI2478" s="281"/>
      <c r="AJ2478" s="281"/>
      <c r="AK2478" s="281"/>
      <c r="AL2478" s="281"/>
      <c r="AN2478" s="113"/>
      <c r="AO2478" s="113"/>
      <c r="AP2478" s="113"/>
      <c r="AQ2478" s="113"/>
      <c r="AR2478" s="113"/>
    </row>
    <row r="2479" spans="12:44">
      <c r="L2479" s="296"/>
      <c r="M2479" s="296"/>
      <c r="N2479" s="296"/>
      <c r="O2479" s="296"/>
      <c r="P2479" s="296"/>
      <c r="Q2479" s="296"/>
      <c r="AA2479" s="286"/>
      <c r="AB2479" s="286"/>
      <c r="AC2479" s="289"/>
      <c r="AH2479" s="281"/>
      <c r="AI2479" s="281"/>
      <c r="AJ2479" s="281"/>
      <c r="AK2479" s="281"/>
      <c r="AL2479" s="281"/>
      <c r="AN2479" s="113"/>
      <c r="AO2479" s="113"/>
      <c r="AP2479" s="113"/>
      <c r="AQ2479" s="113"/>
      <c r="AR2479" s="113"/>
    </row>
    <row r="2480" spans="12:44">
      <c r="L2480" s="296"/>
      <c r="M2480" s="296"/>
      <c r="N2480" s="296"/>
      <c r="O2480" s="296"/>
      <c r="P2480" s="296"/>
      <c r="Q2480" s="296"/>
      <c r="AA2480" s="286"/>
      <c r="AB2480" s="286"/>
      <c r="AC2480" s="289"/>
      <c r="AH2480" s="281"/>
      <c r="AI2480" s="281"/>
      <c r="AJ2480" s="281"/>
      <c r="AK2480" s="281"/>
      <c r="AL2480" s="281"/>
      <c r="AN2480" s="113"/>
      <c r="AO2480" s="113"/>
      <c r="AP2480" s="113"/>
      <c r="AQ2480" s="113"/>
      <c r="AR2480" s="113"/>
    </row>
    <row r="2481" spans="12:44">
      <c r="L2481" s="296"/>
      <c r="M2481" s="296"/>
      <c r="N2481" s="296"/>
      <c r="O2481" s="296"/>
      <c r="P2481" s="296"/>
      <c r="Q2481" s="296"/>
      <c r="AA2481" s="286"/>
      <c r="AB2481" s="286"/>
      <c r="AC2481" s="289"/>
      <c r="AH2481" s="281"/>
      <c r="AI2481" s="281"/>
      <c r="AJ2481" s="281"/>
      <c r="AK2481" s="281"/>
      <c r="AL2481" s="281"/>
      <c r="AN2481" s="113"/>
      <c r="AO2481" s="113"/>
      <c r="AP2481" s="113"/>
      <c r="AQ2481" s="113"/>
      <c r="AR2481" s="113"/>
    </row>
    <row r="2482" spans="12:44">
      <c r="L2482" s="296"/>
      <c r="M2482" s="296"/>
      <c r="N2482" s="296"/>
      <c r="O2482" s="296"/>
      <c r="P2482" s="296"/>
      <c r="Q2482" s="296"/>
      <c r="AA2482" s="286"/>
      <c r="AB2482" s="286"/>
      <c r="AC2482" s="289"/>
      <c r="AH2482" s="281"/>
      <c r="AI2482" s="281"/>
      <c r="AJ2482" s="281"/>
      <c r="AK2482" s="281"/>
      <c r="AL2482" s="281"/>
      <c r="AN2482" s="113"/>
      <c r="AO2482" s="113"/>
      <c r="AP2482" s="113"/>
      <c r="AQ2482" s="113"/>
      <c r="AR2482" s="113"/>
    </row>
    <row r="2483" spans="12:44">
      <c r="L2483" s="296"/>
      <c r="M2483" s="296"/>
      <c r="N2483" s="296"/>
      <c r="O2483" s="296"/>
      <c r="P2483" s="296"/>
      <c r="Q2483" s="296"/>
      <c r="AA2483" s="286"/>
      <c r="AB2483" s="286"/>
      <c r="AC2483" s="289"/>
      <c r="AH2483" s="281"/>
      <c r="AI2483" s="281"/>
      <c r="AJ2483" s="281"/>
      <c r="AK2483" s="281"/>
      <c r="AL2483" s="281"/>
      <c r="AN2483" s="113"/>
      <c r="AO2483" s="113"/>
      <c r="AP2483" s="113"/>
      <c r="AQ2483" s="113"/>
      <c r="AR2483" s="113"/>
    </row>
    <row r="2484" spans="12:44">
      <c r="L2484" s="296"/>
      <c r="M2484" s="296"/>
      <c r="N2484" s="296"/>
      <c r="O2484" s="296"/>
      <c r="P2484" s="296"/>
      <c r="Q2484" s="296"/>
      <c r="AA2484" s="286"/>
      <c r="AB2484" s="286"/>
      <c r="AC2484" s="289"/>
      <c r="AH2484" s="281"/>
      <c r="AI2484" s="281"/>
      <c r="AJ2484" s="281"/>
      <c r="AK2484" s="281"/>
      <c r="AL2484" s="281"/>
      <c r="AN2484" s="113"/>
      <c r="AO2484" s="113"/>
      <c r="AP2484" s="113"/>
      <c r="AQ2484" s="113"/>
      <c r="AR2484" s="113"/>
    </row>
    <row r="2485" spans="12:44">
      <c r="L2485" s="296"/>
      <c r="M2485" s="296"/>
      <c r="N2485" s="296"/>
      <c r="O2485" s="296"/>
      <c r="P2485" s="296"/>
      <c r="Q2485" s="296"/>
      <c r="AA2485" s="286"/>
      <c r="AB2485" s="286"/>
      <c r="AC2485" s="289"/>
      <c r="AH2485" s="281"/>
      <c r="AI2485" s="281"/>
      <c r="AJ2485" s="281"/>
      <c r="AK2485" s="281"/>
      <c r="AL2485" s="281"/>
      <c r="AN2485" s="113"/>
      <c r="AO2485" s="113"/>
      <c r="AP2485" s="113"/>
      <c r="AQ2485" s="113"/>
      <c r="AR2485" s="113"/>
    </row>
    <row r="2486" spans="12:44">
      <c r="L2486" s="296"/>
      <c r="M2486" s="296"/>
      <c r="N2486" s="296"/>
      <c r="O2486" s="296"/>
      <c r="P2486" s="296"/>
      <c r="Q2486" s="296"/>
      <c r="AA2486" s="286"/>
      <c r="AB2486" s="286"/>
      <c r="AC2486" s="289"/>
      <c r="AH2486" s="281"/>
      <c r="AI2486" s="281"/>
      <c r="AJ2486" s="281"/>
      <c r="AK2486" s="281"/>
      <c r="AL2486" s="281"/>
      <c r="AN2486" s="113"/>
      <c r="AO2486" s="113"/>
      <c r="AP2486" s="113"/>
      <c r="AQ2486" s="113"/>
      <c r="AR2486" s="113"/>
    </row>
    <row r="2487" spans="12:44">
      <c r="L2487" s="296"/>
      <c r="M2487" s="296"/>
      <c r="N2487" s="296"/>
      <c r="O2487" s="296"/>
      <c r="P2487" s="296"/>
      <c r="Q2487" s="296"/>
      <c r="AA2487" s="286"/>
      <c r="AB2487" s="286"/>
      <c r="AC2487" s="289"/>
      <c r="AH2487" s="281"/>
      <c r="AI2487" s="281"/>
      <c r="AJ2487" s="281"/>
      <c r="AK2487" s="281"/>
      <c r="AL2487" s="281"/>
      <c r="AN2487" s="113"/>
      <c r="AO2487" s="113"/>
      <c r="AP2487" s="113"/>
      <c r="AQ2487" s="113"/>
      <c r="AR2487" s="113"/>
    </row>
    <row r="2488" spans="12:44">
      <c r="L2488" s="296"/>
      <c r="M2488" s="296"/>
      <c r="N2488" s="296"/>
      <c r="O2488" s="296"/>
      <c r="P2488" s="296"/>
      <c r="Q2488" s="296"/>
      <c r="AA2488" s="286"/>
      <c r="AB2488" s="286"/>
      <c r="AC2488" s="289"/>
      <c r="AH2488" s="281"/>
      <c r="AI2488" s="281"/>
      <c r="AJ2488" s="281"/>
      <c r="AK2488" s="281"/>
      <c r="AL2488" s="281"/>
      <c r="AN2488" s="113"/>
      <c r="AO2488" s="113"/>
      <c r="AP2488" s="113"/>
      <c r="AQ2488" s="113"/>
      <c r="AR2488" s="113"/>
    </row>
    <row r="2489" spans="12:44">
      <c r="L2489" s="296"/>
      <c r="M2489" s="296"/>
      <c r="N2489" s="296"/>
      <c r="O2489" s="296"/>
      <c r="P2489" s="296"/>
      <c r="Q2489" s="296"/>
      <c r="AA2489" s="286"/>
      <c r="AB2489" s="286"/>
      <c r="AC2489" s="289"/>
      <c r="AH2489" s="281"/>
      <c r="AI2489" s="281"/>
      <c r="AJ2489" s="281"/>
      <c r="AK2489" s="281"/>
      <c r="AL2489" s="281"/>
      <c r="AN2489" s="113"/>
      <c r="AO2489" s="113"/>
      <c r="AP2489" s="113"/>
      <c r="AQ2489" s="113"/>
      <c r="AR2489" s="113"/>
    </row>
    <row r="2490" spans="12:44">
      <c r="L2490" s="296"/>
      <c r="M2490" s="296"/>
      <c r="N2490" s="296"/>
      <c r="O2490" s="296"/>
      <c r="P2490" s="296"/>
      <c r="Q2490" s="296"/>
      <c r="AA2490" s="286"/>
      <c r="AB2490" s="286"/>
      <c r="AC2490" s="289"/>
      <c r="AH2490" s="281"/>
      <c r="AI2490" s="281"/>
      <c r="AJ2490" s="281"/>
      <c r="AK2490" s="281"/>
      <c r="AL2490" s="281"/>
      <c r="AN2490" s="113"/>
      <c r="AO2490" s="113"/>
      <c r="AP2490" s="113"/>
      <c r="AQ2490" s="113"/>
      <c r="AR2490" s="113"/>
    </row>
    <row r="2491" spans="12:44">
      <c r="L2491" s="296"/>
      <c r="M2491" s="296"/>
      <c r="N2491" s="296"/>
      <c r="O2491" s="296"/>
      <c r="P2491" s="296"/>
      <c r="Q2491" s="296"/>
      <c r="AA2491" s="286"/>
      <c r="AB2491" s="286"/>
      <c r="AC2491" s="289"/>
      <c r="AH2491" s="281"/>
      <c r="AI2491" s="281"/>
      <c r="AJ2491" s="281"/>
      <c r="AK2491" s="281"/>
      <c r="AL2491" s="281"/>
      <c r="AN2491" s="113"/>
      <c r="AO2491" s="113"/>
      <c r="AP2491" s="113"/>
      <c r="AQ2491" s="113"/>
      <c r="AR2491" s="113"/>
    </row>
    <row r="2492" spans="12:44">
      <c r="L2492" s="296"/>
      <c r="M2492" s="296"/>
      <c r="N2492" s="296"/>
      <c r="O2492" s="296"/>
      <c r="P2492" s="296"/>
      <c r="Q2492" s="296"/>
      <c r="AA2492" s="286"/>
      <c r="AB2492" s="286"/>
      <c r="AC2492" s="289"/>
      <c r="AH2492" s="281"/>
      <c r="AI2492" s="281"/>
      <c r="AJ2492" s="281"/>
      <c r="AK2492" s="281"/>
      <c r="AL2492" s="281"/>
      <c r="AN2492" s="113"/>
      <c r="AO2492" s="113"/>
      <c r="AP2492" s="113"/>
      <c r="AQ2492" s="113"/>
      <c r="AR2492" s="113"/>
    </row>
    <row r="2493" spans="12:44">
      <c r="L2493" s="296"/>
      <c r="M2493" s="296"/>
      <c r="N2493" s="296"/>
      <c r="O2493" s="296"/>
      <c r="P2493" s="296"/>
      <c r="Q2493" s="296"/>
      <c r="AA2493" s="286"/>
      <c r="AB2493" s="286"/>
      <c r="AC2493" s="289"/>
      <c r="AH2493" s="281"/>
      <c r="AI2493" s="281"/>
      <c r="AJ2493" s="281"/>
      <c r="AK2493" s="281"/>
      <c r="AL2493" s="281"/>
      <c r="AN2493" s="113"/>
      <c r="AO2493" s="113"/>
      <c r="AP2493" s="113"/>
      <c r="AQ2493" s="113"/>
      <c r="AR2493" s="113"/>
    </row>
    <row r="2494" spans="12:44">
      <c r="L2494" s="296"/>
      <c r="M2494" s="296"/>
      <c r="N2494" s="296"/>
      <c r="O2494" s="296"/>
      <c r="P2494" s="296"/>
      <c r="Q2494" s="296"/>
      <c r="AA2494" s="286"/>
      <c r="AB2494" s="286"/>
      <c r="AC2494" s="289"/>
      <c r="AH2494" s="281"/>
      <c r="AI2494" s="281"/>
      <c r="AJ2494" s="281"/>
      <c r="AK2494" s="281"/>
      <c r="AL2494" s="281"/>
      <c r="AN2494" s="113"/>
      <c r="AO2494" s="113"/>
      <c r="AP2494" s="113"/>
      <c r="AQ2494" s="113"/>
      <c r="AR2494" s="113"/>
    </row>
    <row r="2495" spans="12:44">
      <c r="L2495" s="296"/>
      <c r="M2495" s="296"/>
      <c r="N2495" s="296"/>
      <c r="O2495" s="296"/>
      <c r="P2495" s="296"/>
      <c r="Q2495" s="296"/>
      <c r="AA2495" s="286"/>
      <c r="AB2495" s="286"/>
      <c r="AC2495" s="289"/>
      <c r="AH2495" s="281"/>
      <c r="AI2495" s="281"/>
      <c r="AJ2495" s="281"/>
      <c r="AK2495" s="281"/>
      <c r="AL2495" s="281"/>
      <c r="AN2495" s="113"/>
      <c r="AO2495" s="113"/>
      <c r="AP2495" s="113"/>
      <c r="AQ2495" s="113"/>
      <c r="AR2495" s="113"/>
    </row>
    <row r="2496" spans="12:44">
      <c r="L2496" s="296"/>
      <c r="M2496" s="296"/>
      <c r="N2496" s="296"/>
      <c r="O2496" s="296"/>
      <c r="P2496" s="296"/>
      <c r="Q2496" s="296"/>
      <c r="AA2496" s="286"/>
      <c r="AB2496" s="286"/>
      <c r="AC2496" s="289"/>
      <c r="AH2496" s="281"/>
      <c r="AI2496" s="281"/>
      <c r="AJ2496" s="281"/>
      <c r="AK2496" s="281"/>
      <c r="AL2496" s="281"/>
      <c r="AN2496" s="113"/>
      <c r="AO2496" s="113"/>
      <c r="AP2496" s="113"/>
      <c r="AQ2496" s="113"/>
      <c r="AR2496" s="113"/>
    </row>
    <row r="2497" spans="12:44">
      <c r="L2497" s="296"/>
      <c r="M2497" s="296"/>
      <c r="N2497" s="296"/>
      <c r="O2497" s="296"/>
      <c r="P2497" s="296"/>
      <c r="Q2497" s="296"/>
      <c r="AA2497" s="286"/>
      <c r="AB2497" s="286"/>
      <c r="AC2497" s="289"/>
      <c r="AH2497" s="281"/>
      <c r="AI2497" s="281"/>
      <c r="AJ2497" s="281"/>
      <c r="AK2497" s="281"/>
      <c r="AL2497" s="281"/>
      <c r="AN2497" s="113"/>
      <c r="AO2497" s="113"/>
      <c r="AP2497" s="113"/>
      <c r="AQ2497" s="113"/>
      <c r="AR2497" s="113"/>
    </row>
    <row r="2498" spans="12:44">
      <c r="L2498" s="296"/>
      <c r="M2498" s="296"/>
      <c r="N2498" s="296"/>
      <c r="O2498" s="296"/>
      <c r="P2498" s="296"/>
      <c r="Q2498" s="296"/>
      <c r="AA2498" s="286"/>
      <c r="AB2498" s="286"/>
      <c r="AC2498" s="289"/>
      <c r="AH2498" s="281"/>
      <c r="AI2498" s="281"/>
      <c r="AJ2498" s="281"/>
      <c r="AK2498" s="281"/>
      <c r="AL2498" s="281"/>
      <c r="AN2498" s="113"/>
      <c r="AO2498" s="113"/>
      <c r="AP2498" s="113"/>
      <c r="AQ2498" s="113"/>
      <c r="AR2498" s="113"/>
    </row>
    <row r="2499" spans="12:44">
      <c r="L2499" s="296"/>
      <c r="M2499" s="296"/>
      <c r="N2499" s="296"/>
      <c r="O2499" s="296"/>
      <c r="P2499" s="296"/>
      <c r="Q2499" s="296"/>
      <c r="AA2499" s="286"/>
      <c r="AB2499" s="286"/>
      <c r="AC2499" s="289"/>
      <c r="AH2499" s="281"/>
      <c r="AI2499" s="281"/>
      <c r="AJ2499" s="281"/>
      <c r="AK2499" s="281"/>
      <c r="AL2499" s="281"/>
      <c r="AN2499" s="113"/>
      <c r="AO2499" s="113"/>
      <c r="AP2499" s="113"/>
      <c r="AQ2499" s="113"/>
      <c r="AR2499" s="113"/>
    </row>
    <row r="2500" spans="12:44">
      <c r="L2500" s="296"/>
      <c r="M2500" s="296"/>
      <c r="N2500" s="296"/>
      <c r="O2500" s="296"/>
      <c r="P2500" s="296"/>
      <c r="Q2500" s="296"/>
      <c r="AA2500" s="286"/>
      <c r="AB2500" s="286"/>
      <c r="AC2500" s="289"/>
      <c r="AH2500" s="281"/>
      <c r="AI2500" s="281"/>
      <c r="AJ2500" s="281"/>
      <c r="AK2500" s="281"/>
      <c r="AL2500" s="281"/>
      <c r="AN2500" s="113"/>
      <c r="AO2500" s="113"/>
      <c r="AP2500" s="113"/>
      <c r="AQ2500" s="113"/>
      <c r="AR2500" s="113"/>
    </row>
    <row r="2501" spans="12:44">
      <c r="L2501" s="296"/>
      <c r="M2501" s="296"/>
      <c r="N2501" s="296"/>
      <c r="O2501" s="296"/>
      <c r="P2501" s="296"/>
      <c r="Q2501" s="296"/>
      <c r="AA2501" s="286"/>
      <c r="AB2501" s="286"/>
      <c r="AC2501" s="289"/>
      <c r="AH2501" s="281"/>
      <c r="AI2501" s="281"/>
      <c r="AJ2501" s="281"/>
      <c r="AK2501" s="281"/>
      <c r="AL2501" s="281"/>
      <c r="AN2501" s="113"/>
      <c r="AO2501" s="113"/>
      <c r="AP2501" s="113"/>
      <c r="AQ2501" s="113"/>
      <c r="AR2501" s="113"/>
    </row>
    <row r="2502" spans="12:44">
      <c r="L2502" s="296"/>
      <c r="M2502" s="296"/>
      <c r="N2502" s="296"/>
      <c r="O2502" s="296"/>
      <c r="P2502" s="296"/>
      <c r="Q2502" s="296"/>
      <c r="AA2502" s="286"/>
      <c r="AB2502" s="286"/>
      <c r="AC2502" s="289"/>
      <c r="AH2502" s="281"/>
      <c r="AI2502" s="281"/>
      <c r="AJ2502" s="281"/>
      <c r="AK2502" s="281"/>
      <c r="AL2502" s="281"/>
      <c r="AN2502" s="113"/>
      <c r="AO2502" s="113"/>
      <c r="AP2502" s="113"/>
      <c r="AQ2502" s="113"/>
      <c r="AR2502" s="113"/>
    </row>
    <row r="2503" spans="12:44">
      <c r="L2503" s="296"/>
      <c r="M2503" s="296"/>
      <c r="N2503" s="296"/>
      <c r="O2503" s="296"/>
      <c r="P2503" s="296"/>
      <c r="Q2503" s="296"/>
      <c r="AA2503" s="286"/>
      <c r="AB2503" s="286"/>
      <c r="AC2503" s="289"/>
      <c r="AH2503" s="281"/>
      <c r="AI2503" s="281"/>
      <c r="AJ2503" s="281"/>
      <c r="AK2503" s="281"/>
      <c r="AL2503" s="281"/>
      <c r="AN2503" s="113"/>
      <c r="AO2503" s="113"/>
      <c r="AP2503" s="113"/>
      <c r="AQ2503" s="113"/>
      <c r="AR2503" s="113"/>
    </row>
    <row r="2504" spans="12:44">
      <c r="L2504" s="296"/>
      <c r="M2504" s="296"/>
      <c r="N2504" s="296"/>
      <c r="O2504" s="296"/>
      <c r="P2504" s="296"/>
      <c r="Q2504" s="296"/>
      <c r="AA2504" s="286"/>
      <c r="AB2504" s="286"/>
      <c r="AC2504" s="289"/>
      <c r="AH2504" s="281"/>
      <c r="AI2504" s="281"/>
      <c r="AJ2504" s="281"/>
      <c r="AK2504" s="281"/>
      <c r="AL2504" s="281"/>
      <c r="AN2504" s="113"/>
      <c r="AO2504" s="113"/>
      <c r="AP2504" s="113"/>
      <c r="AQ2504" s="113"/>
      <c r="AR2504" s="113"/>
    </row>
    <row r="2505" spans="12:44">
      <c r="L2505" s="296"/>
      <c r="M2505" s="296"/>
      <c r="N2505" s="296"/>
      <c r="O2505" s="296"/>
      <c r="P2505" s="296"/>
      <c r="Q2505" s="296"/>
      <c r="AA2505" s="286"/>
      <c r="AB2505" s="286"/>
      <c r="AC2505" s="289"/>
      <c r="AH2505" s="281"/>
      <c r="AI2505" s="281"/>
      <c r="AJ2505" s="281"/>
      <c r="AK2505" s="281"/>
      <c r="AL2505" s="281"/>
      <c r="AN2505" s="113"/>
      <c r="AO2505" s="113"/>
      <c r="AP2505" s="113"/>
      <c r="AQ2505" s="113"/>
      <c r="AR2505" s="113"/>
    </row>
    <row r="2506" spans="12:44">
      <c r="L2506" s="296"/>
      <c r="M2506" s="296"/>
      <c r="N2506" s="296"/>
      <c r="O2506" s="296"/>
      <c r="P2506" s="296"/>
      <c r="Q2506" s="296"/>
      <c r="AA2506" s="286"/>
      <c r="AB2506" s="286"/>
      <c r="AC2506" s="289"/>
      <c r="AH2506" s="281"/>
      <c r="AI2506" s="281"/>
      <c r="AJ2506" s="281"/>
      <c r="AK2506" s="281"/>
      <c r="AL2506" s="281"/>
      <c r="AN2506" s="113"/>
      <c r="AO2506" s="113"/>
      <c r="AP2506" s="113"/>
      <c r="AQ2506" s="113"/>
      <c r="AR2506" s="113"/>
    </row>
    <row r="2507" spans="12:44">
      <c r="L2507" s="296"/>
      <c r="M2507" s="296"/>
      <c r="N2507" s="296"/>
      <c r="O2507" s="296"/>
      <c r="P2507" s="296"/>
      <c r="Q2507" s="296"/>
      <c r="AA2507" s="286"/>
      <c r="AB2507" s="286"/>
      <c r="AC2507" s="289"/>
      <c r="AH2507" s="281"/>
      <c r="AI2507" s="281"/>
      <c r="AJ2507" s="281"/>
      <c r="AK2507" s="281"/>
      <c r="AL2507" s="281"/>
      <c r="AN2507" s="113"/>
      <c r="AO2507" s="113"/>
      <c r="AP2507" s="113"/>
      <c r="AQ2507" s="113"/>
      <c r="AR2507" s="113"/>
    </row>
    <row r="2508" spans="12:44">
      <c r="L2508" s="296"/>
      <c r="M2508" s="296"/>
      <c r="N2508" s="296"/>
      <c r="O2508" s="296"/>
      <c r="P2508" s="296"/>
      <c r="Q2508" s="296"/>
      <c r="AA2508" s="286"/>
      <c r="AB2508" s="286"/>
      <c r="AC2508" s="289"/>
      <c r="AH2508" s="281"/>
      <c r="AI2508" s="281"/>
      <c r="AJ2508" s="281"/>
      <c r="AK2508" s="281"/>
      <c r="AL2508" s="281"/>
      <c r="AN2508" s="113"/>
      <c r="AO2508" s="113"/>
      <c r="AP2508" s="113"/>
      <c r="AQ2508" s="113"/>
      <c r="AR2508" s="113"/>
    </row>
    <row r="2509" spans="12:44">
      <c r="L2509" s="296"/>
      <c r="M2509" s="296"/>
      <c r="N2509" s="296"/>
      <c r="O2509" s="296"/>
      <c r="P2509" s="296"/>
      <c r="Q2509" s="296"/>
      <c r="AA2509" s="286"/>
      <c r="AB2509" s="286"/>
      <c r="AC2509" s="289"/>
      <c r="AH2509" s="281"/>
      <c r="AI2509" s="281"/>
      <c r="AJ2509" s="281"/>
      <c r="AK2509" s="281"/>
      <c r="AL2509" s="281"/>
      <c r="AN2509" s="113"/>
      <c r="AO2509" s="113"/>
      <c r="AP2509" s="113"/>
      <c r="AQ2509" s="113"/>
      <c r="AR2509" s="113"/>
    </row>
    <row r="2510" spans="12:44">
      <c r="L2510" s="296"/>
      <c r="M2510" s="296"/>
      <c r="N2510" s="296"/>
      <c r="O2510" s="296"/>
      <c r="P2510" s="296"/>
      <c r="Q2510" s="296"/>
      <c r="AA2510" s="286"/>
      <c r="AB2510" s="286"/>
      <c r="AC2510" s="289"/>
      <c r="AH2510" s="281"/>
      <c r="AI2510" s="281"/>
      <c r="AJ2510" s="281"/>
      <c r="AK2510" s="281"/>
      <c r="AL2510" s="281"/>
      <c r="AN2510" s="113"/>
      <c r="AO2510" s="113"/>
      <c r="AP2510" s="113"/>
      <c r="AQ2510" s="113"/>
      <c r="AR2510" s="113"/>
    </row>
    <row r="2511" spans="12:44">
      <c r="L2511" s="296"/>
      <c r="M2511" s="296"/>
      <c r="N2511" s="296"/>
      <c r="O2511" s="296"/>
      <c r="P2511" s="296"/>
      <c r="Q2511" s="296"/>
      <c r="AA2511" s="286"/>
      <c r="AB2511" s="286"/>
      <c r="AC2511" s="289"/>
      <c r="AH2511" s="281"/>
      <c r="AI2511" s="281"/>
      <c r="AJ2511" s="281"/>
      <c r="AK2511" s="281"/>
      <c r="AL2511" s="281"/>
      <c r="AN2511" s="113"/>
      <c r="AO2511" s="113"/>
      <c r="AP2511" s="113"/>
      <c r="AQ2511" s="113"/>
      <c r="AR2511" s="113"/>
    </row>
    <row r="2512" spans="12:44">
      <c r="L2512" s="296"/>
      <c r="M2512" s="296"/>
      <c r="N2512" s="296"/>
      <c r="O2512" s="296"/>
      <c r="P2512" s="296"/>
      <c r="Q2512" s="296"/>
      <c r="AA2512" s="286"/>
      <c r="AB2512" s="286"/>
      <c r="AC2512" s="289"/>
      <c r="AH2512" s="281"/>
      <c r="AI2512" s="281"/>
      <c r="AJ2512" s="281"/>
      <c r="AK2512" s="281"/>
      <c r="AL2512" s="281"/>
      <c r="AN2512" s="113"/>
      <c r="AO2512" s="113"/>
      <c r="AP2512" s="113"/>
      <c r="AQ2512" s="113"/>
      <c r="AR2512" s="113"/>
    </row>
    <row r="2513" spans="12:44">
      <c r="L2513" s="296"/>
      <c r="M2513" s="296"/>
      <c r="N2513" s="296"/>
      <c r="O2513" s="296"/>
      <c r="P2513" s="296"/>
      <c r="Q2513" s="296"/>
      <c r="AA2513" s="286"/>
      <c r="AB2513" s="286"/>
      <c r="AC2513" s="289"/>
      <c r="AH2513" s="281"/>
      <c r="AI2513" s="281"/>
      <c r="AJ2513" s="281"/>
      <c r="AK2513" s="281"/>
      <c r="AL2513" s="281"/>
      <c r="AN2513" s="113"/>
      <c r="AO2513" s="113"/>
      <c r="AP2513" s="113"/>
      <c r="AQ2513" s="113"/>
      <c r="AR2513" s="113"/>
    </row>
    <row r="2514" spans="12:44">
      <c r="L2514" s="296"/>
      <c r="M2514" s="296"/>
      <c r="N2514" s="296"/>
      <c r="O2514" s="296"/>
      <c r="P2514" s="296"/>
      <c r="Q2514" s="296"/>
      <c r="AA2514" s="286"/>
      <c r="AB2514" s="286"/>
      <c r="AC2514" s="289"/>
      <c r="AH2514" s="281"/>
      <c r="AI2514" s="281"/>
      <c r="AJ2514" s="281"/>
      <c r="AK2514" s="281"/>
      <c r="AL2514" s="281"/>
      <c r="AN2514" s="113"/>
      <c r="AO2514" s="113"/>
      <c r="AP2514" s="113"/>
      <c r="AQ2514" s="113"/>
      <c r="AR2514" s="113"/>
    </row>
    <row r="2515" spans="12:44">
      <c r="L2515" s="296"/>
      <c r="M2515" s="296"/>
      <c r="N2515" s="296"/>
      <c r="O2515" s="296"/>
      <c r="P2515" s="296"/>
      <c r="Q2515" s="296"/>
      <c r="AA2515" s="286"/>
      <c r="AB2515" s="286"/>
      <c r="AC2515" s="289"/>
      <c r="AH2515" s="281"/>
      <c r="AI2515" s="281"/>
      <c r="AJ2515" s="281"/>
      <c r="AK2515" s="281"/>
      <c r="AL2515" s="281"/>
      <c r="AN2515" s="113"/>
      <c r="AO2515" s="113"/>
      <c r="AP2515" s="113"/>
      <c r="AQ2515" s="113"/>
      <c r="AR2515" s="113"/>
    </row>
    <row r="2516" spans="12:44">
      <c r="L2516" s="296"/>
      <c r="M2516" s="296"/>
      <c r="N2516" s="296"/>
      <c r="O2516" s="296"/>
      <c r="P2516" s="296"/>
      <c r="Q2516" s="296"/>
      <c r="AA2516" s="286"/>
      <c r="AB2516" s="286"/>
      <c r="AC2516" s="289"/>
      <c r="AH2516" s="281"/>
      <c r="AI2516" s="281"/>
      <c r="AJ2516" s="281"/>
      <c r="AK2516" s="281"/>
      <c r="AL2516" s="281"/>
      <c r="AN2516" s="113"/>
      <c r="AO2516" s="113"/>
      <c r="AP2516" s="113"/>
      <c r="AQ2516" s="113"/>
      <c r="AR2516" s="113"/>
    </row>
    <row r="2517" spans="12:44">
      <c r="L2517" s="296"/>
      <c r="M2517" s="296"/>
      <c r="N2517" s="296"/>
      <c r="O2517" s="296"/>
      <c r="P2517" s="296"/>
      <c r="Q2517" s="296"/>
      <c r="AA2517" s="286"/>
      <c r="AB2517" s="286"/>
      <c r="AC2517" s="289"/>
      <c r="AH2517" s="281"/>
      <c r="AI2517" s="281"/>
      <c r="AJ2517" s="281"/>
      <c r="AK2517" s="281"/>
      <c r="AL2517" s="281"/>
      <c r="AN2517" s="113"/>
      <c r="AO2517" s="113"/>
      <c r="AP2517" s="113"/>
      <c r="AQ2517" s="113"/>
      <c r="AR2517" s="113"/>
    </row>
    <row r="2518" spans="12:44">
      <c r="L2518" s="296"/>
      <c r="M2518" s="296"/>
      <c r="N2518" s="296"/>
      <c r="O2518" s="296"/>
      <c r="P2518" s="296"/>
      <c r="Q2518" s="296"/>
      <c r="AA2518" s="286"/>
      <c r="AB2518" s="286"/>
      <c r="AC2518" s="289"/>
      <c r="AH2518" s="281"/>
      <c r="AI2518" s="281"/>
      <c r="AJ2518" s="281"/>
      <c r="AK2518" s="281"/>
      <c r="AL2518" s="281"/>
      <c r="AN2518" s="113"/>
      <c r="AO2518" s="113"/>
      <c r="AP2518" s="113"/>
      <c r="AQ2518" s="113"/>
      <c r="AR2518" s="113"/>
    </row>
    <row r="2519" spans="12:44">
      <c r="L2519" s="296"/>
      <c r="M2519" s="296"/>
      <c r="N2519" s="296"/>
      <c r="O2519" s="296"/>
      <c r="P2519" s="296"/>
      <c r="Q2519" s="296"/>
      <c r="AA2519" s="286"/>
      <c r="AB2519" s="286"/>
      <c r="AC2519" s="289"/>
      <c r="AH2519" s="281"/>
      <c r="AI2519" s="281"/>
      <c r="AJ2519" s="281"/>
      <c r="AK2519" s="281"/>
      <c r="AL2519" s="281"/>
      <c r="AN2519" s="113"/>
      <c r="AO2519" s="113"/>
      <c r="AP2519" s="113"/>
      <c r="AQ2519" s="113"/>
      <c r="AR2519" s="113"/>
    </row>
    <row r="2520" spans="12:44">
      <c r="L2520" s="296"/>
      <c r="M2520" s="296"/>
      <c r="N2520" s="296"/>
      <c r="O2520" s="296"/>
      <c r="P2520" s="296"/>
      <c r="Q2520" s="296"/>
      <c r="AA2520" s="286"/>
      <c r="AB2520" s="286"/>
      <c r="AC2520" s="289"/>
      <c r="AH2520" s="281"/>
      <c r="AI2520" s="281"/>
      <c r="AJ2520" s="281"/>
      <c r="AK2520" s="281"/>
      <c r="AL2520" s="281"/>
      <c r="AN2520" s="113"/>
      <c r="AO2520" s="113"/>
      <c r="AP2520" s="113"/>
      <c r="AQ2520" s="113"/>
      <c r="AR2520" s="113"/>
    </row>
    <row r="2521" spans="12:44">
      <c r="L2521" s="296"/>
      <c r="M2521" s="296"/>
      <c r="N2521" s="296"/>
      <c r="O2521" s="296"/>
      <c r="P2521" s="296"/>
      <c r="Q2521" s="296"/>
      <c r="AA2521" s="286"/>
      <c r="AB2521" s="286"/>
      <c r="AC2521" s="289"/>
      <c r="AH2521" s="281"/>
      <c r="AI2521" s="281"/>
      <c r="AJ2521" s="281"/>
      <c r="AK2521" s="281"/>
      <c r="AL2521" s="281"/>
      <c r="AN2521" s="113"/>
      <c r="AO2521" s="113"/>
      <c r="AP2521" s="113"/>
      <c r="AQ2521" s="113"/>
      <c r="AR2521" s="113"/>
    </row>
    <row r="2522" spans="12:44">
      <c r="L2522" s="296"/>
      <c r="M2522" s="296"/>
      <c r="N2522" s="296"/>
      <c r="O2522" s="296"/>
      <c r="P2522" s="296"/>
      <c r="Q2522" s="296"/>
      <c r="AA2522" s="286"/>
      <c r="AB2522" s="286"/>
      <c r="AC2522" s="289"/>
      <c r="AH2522" s="281"/>
      <c r="AI2522" s="281"/>
      <c r="AJ2522" s="281"/>
      <c r="AK2522" s="281"/>
      <c r="AL2522" s="281"/>
      <c r="AN2522" s="113"/>
      <c r="AO2522" s="113"/>
      <c r="AP2522" s="113"/>
      <c r="AQ2522" s="113"/>
      <c r="AR2522" s="113"/>
    </row>
    <row r="2523" spans="12:44">
      <c r="L2523" s="296"/>
      <c r="M2523" s="296"/>
      <c r="N2523" s="296"/>
      <c r="O2523" s="296"/>
      <c r="P2523" s="296"/>
      <c r="Q2523" s="296"/>
      <c r="AA2523" s="286"/>
      <c r="AB2523" s="286"/>
      <c r="AC2523" s="289"/>
      <c r="AH2523" s="281"/>
      <c r="AI2523" s="281"/>
      <c r="AJ2523" s="281"/>
      <c r="AK2523" s="281"/>
      <c r="AL2523" s="281"/>
      <c r="AN2523" s="113"/>
      <c r="AO2523" s="113"/>
      <c r="AP2523" s="113"/>
      <c r="AQ2523" s="113"/>
      <c r="AR2523" s="113"/>
    </row>
    <row r="2524" spans="12:44">
      <c r="L2524" s="296"/>
      <c r="M2524" s="296"/>
      <c r="N2524" s="296"/>
      <c r="O2524" s="296"/>
      <c r="P2524" s="296"/>
      <c r="Q2524" s="296"/>
      <c r="AA2524" s="286"/>
      <c r="AB2524" s="286"/>
      <c r="AC2524" s="289"/>
      <c r="AH2524" s="281"/>
      <c r="AI2524" s="281"/>
      <c r="AJ2524" s="281"/>
      <c r="AK2524" s="281"/>
      <c r="AL2524" s="281"/>
      <c r="AN2524" s="113"/>
      <c r="AO2524" s="113"/>
      <c r="AP2524" s="113"/>
      <c r="AQ2524" s="113"/>
      <c r="AR2524" s="113"/>
    </row>
    <row r="2525" spans="12:44">
      <c r="L2525" s="296"/>
      <c r="M2525" s="296"/>
      <c r="N2525" s="296"/>
      <c r="O2525" s="296"/>
      <c r="P2525" s="296"/>
      <c r="Q2525" s="296"/>
      <c r="AA2525" s="286"/>
      <c r="AB2525" s="286"/>
      <c r="AC2525" s="289"/>
      <c r="AH2525" s="281"/>
      <c r="AI2525" s="281"/>
      <c r="AJ2525" s="281"/>
      <c r="AK2525" s="281"/>
      <c r="AL2525" s="281"/>
      <c r="AN2525" s="113"/>
      <c r="AO2525" s="113"/>
      <c r="AP2525" s="113"/>
      <c r="AQ2525" s="113"/>
      <c r="AR2525" s="113"/>
    </row>
    <row r="2526" spans="12:44">
      <c r="L2526" s="296"/>
      <c r="M2526" s="296"/>
      <c r="N2526" s="296"/>
      <c r="O2526" s="296"/>
      <c r="P2526" s="296"/>
      <c r="Q2526" s="296"/>
      <c r="AA2526" s="286"/>
      <c r="AB2526" s="286"/>
      <c r="AC2526" s="289"/>
      <c r="AH2526" s="281"/>
      <c r="AI2526" s="281"/>
      <c r="AJ2526" s="281"/>
      <c r="AK2526" s="281"/>
      <c r="AL2526" s="281"/>
      <c r="AN2526" s="113"/>
      <c r="AO2526" s="113"/>
      <c r="AP2526" s="113"/>
      <c r="AQ2526" s="113"/>
      <c r="AR2526" s="113"/>
    </row>
    <row r="2527" spans="12:44">
      <c r="L2527" s="296"/>
      <c r="M2527" s="296"/>
      <c r="N2527" s="296"/>
      <c r="O2527" s="296"/>
      <c r="P2527" s="296"/>
      <c r="Q2527" s="296"/>
      <c r="AA2527" s="286"/>
      <c r="AB2527" s="286"/>
      <c r="AC2527" s="289"/>
      <c r="AH2527" s="281"/>
      <c r="AI2527" s="281"/>
      <c r="AJ2527" s="281"/>
      <c r="AK2527" s="281"/>
      <c r="AL2527" s="281"/>
      <c r="AN2527" s="113"/>
      <c r="AO2527" s="113"/>
      <c r="AP2527" s="113"/>
      <c r="AQ2527" s="113"/>
      <c r="AR2527" s="113"/>
    </row>
    <row r="2528" spans="12:44">
      <c r="L2528" s="296"/>
      <c r="M2528" s="296"/>
      <c r="N2528" s="296"/>
      <c r="O2528" s="296"/>
      <c r="P2528" s="296"/>
      <c r="Q2528" s="296"/>
      <c r="AA2528" s="286"/>
      <c r="AB2528" s="286"/>
      <c r="AC2528" s="289"/>
      <c r="AH2528" s="281"/>
      <c r="AI2528" s="281"/>
      <c r="AJ2528" s="281"/>
      <c r="AK2528" s="281"/>
      <c r="AL2528" s="281"/>
      <c r="AN2528" s="113"/>
      <c r="AO2528" s="113"/>
      <c r="AP2528" s="113"/>
      <c r="AQ2528" s="113"/>
      <c r="AR2528" s="113"/>
    </row>
    <row r="2529" spans="12:44">
      <c r="L2529" s="296"/>
      <c r="M2529" s="296"/>
      <c r="N2529" s="296"/>
      <c r="O2529" s="296"/>
      <c r="P2529" s="296"/>
      <c r="Q2529" s="296"/>
      <c r="AA2529" s="286"/>
      <c r="AB2529" s="286"/>
      <c r="AC2529" s="289"/>
      <c r="AH2529" s="281"/>
      <c r="AI2529" s="281"/>
      <c r="AJ2529" s="281"/>
      <c r="AK2529" s="281"/>
      <c r="AL2529" s="281"/>
      <c r="AN2529" s="113"/>
      <c r="AO2529" s="113"/>
      <c r="AP2529" s="113"/>
      <c r="AQ2529" s="113"/>
      <c r="AR2529" s="113"/>
    </row>
    <row r="2530" spans="12:44">
      <c r="L2530" s="296"/>
      <c r="M2530" s="296"/>
      <c r="N2530" s="296"/>
      <c r="O2530" s="296"/>
      <c r="P2530" s="296"/>
      <c r="Q2530" s="296"/>
      <c r="AA2530" s="286"/>
      <c r="AB2530" s="286"/>
      <c r="AC2530" s="289"/>
      <c r="AH2530" s="281"/>
      <c r="AI2530" s="281"/>
      <c r="AJ2530" s="281"/>
      <c r="AK2530" s="281"/>
      <c r="AL2530" s="281"/>
      <c r="AN2530" s="113"/>
      <c r="AO2530" s="113"/>
      <c r="AP2530" s="113"/>
      <c r="AQ2530" s="113"/>
      <c r="AR2530" s="113"/>
    </row>
    <row r="2531" spans="12:44">
      <c r="L2531" s="296"/>
      <c r="M2531" s="296"/>
      <c r="N2531" s="296"/>
      <c r="O2531" s="296"/>
      <c r="P2531" s="296"/>
      <c r="Q2531" s="296"/>
      <c r="AA2531" s="286"/>
      <c r="AB2531" s="286"/>
      <c r="AC2531" s="289"/>
      <c r="AH2531" s="281"/>
      <c r="AI2531" s="281"/>
      <c r="AJ2531" s="281"/>
      <c r="AK2531" s="281"/>
      <c r="AL2531" s="281"/>
      <c r="AN2531" s="113"/>
      <c r="AO2531" s="113"/>
      <c r="AP2531" s="113"/>
      <c r="AQ2531" s="113"/>
      <c r="AR2531" s="113"/>
    </row>
    <row r="2532" spans="12:44">
      <c r="L2532" s="296"/>
      <c r="M2532" s="296"/>
      <c r="N2532" s="296"/>
      <c r="O2532" s="296"/>
      <c r="P2532" s="296"/>
      <c r="Q2532" s="296"/>
      <c r="AA2532" s="286"/>
      <c r="AB2532" s="286"/>
      <c r="AC2532" s="289"/>
      <c r="AH2532" s="281"/>
      <c r="AI2532" s="281"/>
      <c r="AJ2532" s="281"/>
      <c r="AK2532" s="281"/>
      <c r="AL2532" s="281"/>
      <c r="AN2532" s="113"/>
      <c r="AO2532" s="113"/>
      <c r="AP2532" s="113"/>
      <c r="AQ2532" s="113"/>
      <c r="AR2532" s="113"/>
    </row>
    <row r="2533" spans="12:44">
      <c r="L2533" s="296"/>
      <c r="M2533" s="296"/>
      <c r="N2533" s="296"/>
      <c r="O2533" s="296"/>
      <c r="P2533" s="296"/>
      <c r="Q2533" s="296"/>
      <c r="AA2533" s="286"/>
      <c r="AB2533" s="286"/>
      <c r="AC2533" s="289"/>
      <c r="AH2533" s="281"/>
      <c r="AI2533" s="281"/>
      <c r="AJ2533" s="281"/>
      <c r="AK2533" s="281"/>
      <c r="AL2533" s="281"/>
      <c r="AN2533" s="113"/>
      <c r="AO2533" s="113"/>
      <c r="AP2533" s="113"/>
      <c r="AQ2533" s="113"/>
      <c r="AR2533" s="113"/>
    </row>
    <row r="2534" spans="12:44">
      <c r="L2534" s="296"/>
      <c r="M2534" s="296"/>
      <c r="N2534" s="296"/>
      <c r="O2534" s="296"/>
      <c r="P2534" s="296"/>
      <c r="Q2534" s="296"/>
      <c r="AA2534" s="286"/>
      <c r="AB2534" s="286"/>
      <c r="AC2534" s="289"/>
      <c r="AH2534" s="281"/>
      <c r="AI2534" s="281"/>
      <c r="AJ2534" s="281"/>
      <c r="AK2534" s="281"/>
      <c r="AL2534" s="281"/>
      <c r="AN2534" s="113"/>
      <c r="AO2534" s="113"/>
      <c r="AP2534" s="113"/>
      <c r="AQ2534" s="113"/>
      <c r="AR2534" s="113"/>
    </row>
    <row r="2535" spans="12:44">
      <c r="L2535" s="296"/>
      <c r="M2535" s="296"/>
      <c r="N2535" s="296"/>
      <c r="O2535" s="296"/>
      <c r="P2535" s="296"/>
      <c r="Q2535" s="296"/>
      <c r="AA2535" s="286"/>
      <c r="AB2535" s="286"/>
      <c r="AC2535" s="289"/>
      <c r="AH2535" s="281"/>
      <c r="AI2535" s="281"/>
      <c r="AJ2535" s="281"/>
      <c r="AK2535" s="281"/>
      <c r="AL2535" s="281"/>
      <c r="AN2535" s="113"/>
      <c r="AO2535" s="113"/>
      <c r="AP2535" s="113"/>
      <c r="AQ2535" s="113"/>
      <c r="AR2535" s="113"/>
    </row>
    <row r="2536" spans="12:44">
      <c r="L2536" s="296"/>
      <c r="M2536" s="296"/>
      <c r="N2536" s="296"/>
      <c r="O2536" s="296"/>
      <c r="P2536" s="296"/>
      <c r="Q2536" s="296"/>
      <c r="AA2536" s="286"/>
      <c r="AB2536" s="286"/>
      <c r="AC2536" s="289"/>
      <c r="AH2536" s="281"/>
      <c r="AI2536" s="281"/>
      <c r="AJ2536" s="281"/>
      <c r="AK2536" s="281"/>
      <c r="AL2536" s="281"/>
      <c r="AN2536" s="113"/>
      <c r="AO2536" s="113"/>
      <c r="AP2536" s="113"/>
      <c r="AQ2536" s="113"/>
      <c r="AR2536" s="113"/>
    </row>
    <row r="2537" spans="12:44">
      <c r="L2537" s="296"/>
      <c r="M2537" s="296"/>
      <c r="N2537" s="296"/>
      <c r="O2537" s="296"/>
      <c r="P2537" s="296"/>
      <c r="Q2537" s="296"/>
      <c r="AA2537" s="286"/>
      <c r="AB2537" s="286"/>
      <c r="AC2537" s="289"/>
      <c r="AH2537" s="281"/>
      <c r="AI2537" s="281"/>
      <c r="AJ2537" s="281"/>
      <c r="AK2537" s="281"/>
      <c r="AL2537" s="281"/>
      <c r="AN2537" s="113"/>
      <c r="AO2537" s="113"/>
      <c r="AP2537" s="113"/>
      <c r="AQ2537" s="113"/>
      <c r="AR2537" s="113"/>
    </row>
    <row r="2538" spans="12:44">
      <c r="L2538" s="296"/>
      <c r="M2538" s="296"/>
      <c r="N2538" s="296"/>
      <c r="O2538" s="296"/>
      <c r="P2538" s="296"/>
      <c r="Q2538" s="296"/>
      <c r="AA2538" s="286"/>
      <c r="AB2538" s="286"/>
      <c r="AC2538" s="289"/>
      <c r="AH2538" s="281"/>
      <c r="AI2538" s="281"/>
      <c r="AJ2538" s="281"/>
      <c r="AK2538" s="281"/>
      <c r="AL2538" s="281"/>
      <c r="AN2538" s="113"/>
      <c r="AO2538" s="113"/>
      <c r="AP2538" s="113"/>
      <c r="AQ2538" s="113"/>
      <c r="AR2538" s="113"/>
    </row>
    <row r="2539" spans="12:44">
      <c r="L2539" s="296"/>
      <c r="M2539" s="296"/>
      <c r="N2539" s="296"/>
      <c r="O2539" s="296"/>
      <c r="P2539" s="296"/>
      <c r="Q2539" s="296"/>
      <c r="AA2539" s="286"/>
      <c r="AB2539" s="286"/>
      <c r="AC2539" s="289"/>
      <c r="AH2539" s="281"/>
      <c r="AI2539" s="281"/>
      <c r="AJ2539" s="281"/>
      <c r="AK2539" s="281"/>
      <c r="AL2539" s="281"/>
      <c r="AN2539" s="113"/>
      <c r="AO2539" s="113"/>
      <c r="AP2539" s="113"/>
      <c r="AQ2539" s="113"/>
      <c r="AR2539" s="113"/>
    </row>
    <row r="2540" spans="12:44">
      <c r="L2540" s="296"/>
      <c r="M2540" s="296"/>
      <c r="N2540" s="296"/>
      <c r="O2540" s="296"/>
      <c r="P2540" s="296"/>
      <c r="Q2540" s="296"/>
      <c r="AA2540" s="286"/>
      <c r="AB2540" s="286"/>
      <c r="AC2540" s="289"/>
      <c r="AH2540" s="281"/>
      <c r="AI2540" s="281"/>
      <c r="AJ2540" s="281"/>
      <c r="AK2540" s="281"/>
      <c r="AL2540" s="281"/>
      <c r="AN2540" s="113"/>
      <c r="AO2540" s="113"/>
      <c r="AP2540" s="113"/>
      <c r="AQ2540" s="113"/>
      <c r="AR2540" s="113"/>
    </row>
    <row r="2541" spans="12:44">
      <c r="L2541" s="296"/>
      <c r="M2541" s="296"/>
      <c r="N2541" s="296"/>
      <c r="O2541" s="296"/>
      <c r="P2541" s="296"/>
      <c r="Q2541" s="296"/>
      <c r="AA2541" s="286"/>
      <c r="AB2541" s="286"/>
      <c r="AC2541" s="289"/>
      <c r="AH2541" s="281"/>
      <c r="AI2541" s="281"/>
      <c r="AJ2541" s="281"/>
      <c r="AK2541" s="281"/>
      <c r="AL2541" s="281"/>
      <c r="AN2541" s="113"/>
      <c r="AO2541" s="113"/>
      <c r="AP2541" s="113"/>
      <c r="AQ2541" s="113"/>
      <c r="AR2541" s="113"/>
    </row>
    <row r="2542" spans="12:44">
      <c r="L2542" s="296"/>
      <c r="M2542" s="296"/>
      <c r="N2542" s="296"/>
      <c r="O2542" s="296"/>
      <c r="P2542" s="296"/>
      <c r="Q2542" s="296"/>
      <c r="AA2542" s="286"/>
      <c r="AB2542" s="286"/>
      <c r="AC2542" s="289"/>
      <c r="AH2542" s="281"/>
      <c r="AI2542" s="281"/>
      <c r="AJ2542" s="281"/>
      <c r="AK2542" s="281"/>
      <c r="AL2542" s="281"/>
      <c r="AN2542" s="113"/>
      <c r="AO2542" s="113"/>
      <c r="AP2542" s="113"/>
      <c r="AQ2542" s="113"/>
      <c r="AR2542" s="113"/>
    </row>
    <row r="2543" spans="12:44">
      <c r="L2543" s="296"/>
      <c r="M2543" s="296"/>
      <c r="N2543" s="296"/>
      <c r="O2543" s="296"/>
      <c r="P2543" s="296"/>
      <c r="Q2543" s="296"/>
      <c r="AA2543" s="286"/>
      <c r="AB2543" s="286"/>
      <c r="AC2543" s="289"/>
      <c r="AH2543" s="281"/>
      <c r="AI2543" s="281"/>
      <c r="AJ2543" s="281"/>
      <c r="AK2543" s="281"/>
      <c r="AL2543" s="281"/>
      <c r="AN2543" s="113"/>
      <c r="AO2543" s="113"/>
      <c r="AP2543" s="113"/>
      <c r="AQ2543" s="113"/>
      <c r="AR2543" s="113"/>
    </row>
    <row r="2544" spans="12:44">
      <c r="L2544" s="296"/>
      <c r="M2544" s="296"/>
      <c r="N2544" s="296"/>
      <c r="O2544" s="296"/>
      <c r="P2544" s="296"/>
      <c r="Q2544" s="296"/>
      <c r="AA2544" s="286"/>
      <c r="AB2544" s="286"/>
      <c r="AC2544" s="289"/>
      <c r="AH2544" s="281"/>
      <c r="AI2544" s="281"/>
      <c r="AJ2544" s="281"/>
      <c r="AK2544" s="281"/>
      <c r="AL2544" s="281"/>
      <c r="AN2544" s="113"/>
      <c r="AO2544" s="113"/>
      <c r="AP2544" s="113"/>
      <c r="AQ2544" s="113"/>
      <c r="AR2544" s="113"/>
    </row>
    <row r="2545" spans="12:44">
      <c r="L2545" s="296"/>
      <c r="M2545" s="296"/>
      <c r="N2545" s="296"/>
      <c r="O2545" s="296"/>
      <c r="P2545" s="296"/>
      <c r="Q2545" s="296"/>
      <c r="AA2545" s="286"/>
      <c r="AB2545" s="286"/>
      <c r="AC2545" s="289"/>
      <c r="AH2545" s="281"/>
      <c r="AI2545" s="281"/>
      <c r="AJ2545" s="281"/>
      <c r="AK2545" s="281"/>
      <c r="AL2545" s="281"/>
      <c r="AN2545" s="113"/>
      <c r="AO2545" s="113"/>
      <c r="AP2545" s="113"/>
      <c r="AQ2545" s="113"/>
      <c r="AR2545" s="113"/>
    </row>
    <row r="2546" spans="12:44">
      <c r="L2546" s="296"/>
      <c r="M2546" s="296"/>
      <c r="N2546" s="296"/>
      <c r="O2546" s="296"/>
      <c r="P2546" s="296"/>
      <c r="Q2546" s="296"/>
      <c r="AA2546" s="286"/>
      <c r="AB2546" s="286"/>
      <c r="AC2546" s="289"/>
      <c r="AH2546" s="281"/>
      <c r="AI2546" s="281"/>
      <c r="AJ2546" s="281"/>
      <c r="AK2546" s="281"/>
      <c r="AL2546" s="281"/>
      <c r="AN2546" s="113"/>
      <c r="AO2546" s="113"/>
      <c r="AP2546" s="113"/>
      <c r="AQ2546" s="113"/>
      <c r="AR2546" s="113"/>
    </row>
    <row r="2547" spans="12:44">
      <c r="L2547" s="296"/>
      <c r="M2547" s="296"/>
      <c r="N2547" s="296"/>
      <c r="O2547" s="296"/>
      <c r="P2547" s="296"/>
      <c r="Q2547" s="296"/>
      <c r="AA2547" s="286"/>
      <c r="AB2547" s="286"/>
      <c r="AC2547" s="289"/>
      <c r="AH2547" s="281"/>
      <c r="AI2547" s="281"/>
      <c r="AJ2547" s="281"/>
      <c r="AK2547" s="281"/>
      <c r="AL2547" s="281"/>
      <c r="AN2547" s="113"/>
      <c r="AO2547" s="113"/>
      <c r="AP2547" s="113"/>
      <c r="AQ2547" s="113"/>
      <c r="AR2547" s="113"/>
    </row>
    <row r="2548" spans="12:44">
      <c r="L2548" s="296"/>
      <c r="M2548" s="296"/>
      <c r="N2548" s="296"/>
      <c r="O2548" s="296"/>
      <c r="P2548" s="296"/>
      <c r="Q2548" s="296"/>
      <c r="AA2548" s="286"/>
      <c r="AB2548" s="286"/>
      <c r="AC2548" s="289"/>
      <c r="AH2548" s="281"/>
      <c r="AI2548" s="281"/>
      <c r="AJ2548" s="281"/>
      <c r="AK2548" s="281"/>
      <c r="AL2548" s="281"/>
      <c r="AN2548" s="113"/>
      <c r="AO2548" s="113"/>
      <c r="AP2548" s="113"/>
      <c r="AQ2548" s="113"/>
      <c r="AR2548" s="113"/>
    </row>
    <row r="2549" spans="12:44">
      <c r="L2549" s="296"/>
      <c r="M2549" s="296"/>
      <c r="N2549" s="296"/>
      <c r="O2549" s="296"/>
      <c r="P2549" s="296"/>
      <c r="Q2549" s="296"/>
      <c r="AA2549" s="286"/>
      <c r="AB2549" s="286"/>
      <c r="AC2549" s="289"/>
      <c r="AH2549" s="281"/>
      <c r="AI2549" s="281"/>
      <c r="AJ2549" s="281"/>
      <c r="AK2549" s="281"/>
      <c r="AL2549" s="281"/>
      <c r="AN2549" s="113"/>
      <c r="AO2549" s="113"/>
      <c r="AP2549" s="113"/>
      <c r="AQ2549" s="113"/>
      <c r="AR2549" s="113"/>
    </row>
    <row r="2550" spans="12:44">
      <c r="L2550" s="296"/>
      <c r="M2550" s="296"/>
      <c r="N2550" s="296"/>
      <c r="O2550" s="296"/>
      <c r="P2550" s="296"/>
      <c r="Q2550" s="296"/>
      <c r="AA2550" s="286"/>
      <c r="AB2550" s="286"/>
      <c r="AC2550" s="289"/>
      <c r="AH2550" s="281"/>
      <c r="AI2550" s="281"/>
      <c r="AJ2550" s="281"/>
      <c r="AK2550" s="281"/>
      <c r="AL2550" s="281"/>
      <c r="AN2550" s="113"/>
      <c r="AO2550" s="113"/>
      <c r="AP2550" s="113"/>
      <c r="AQ2550" s="113"/>
      <c r="AR2550" s="113"/>
    </row>
    <row r="2551" spans="12:44">
      <c r="L2551" s="296"/>
      <c r="M2551" s="296"/>
      <c r="N2551" s="296"/>
      <c r="O2551" s="296"/>
      <c r="P2551" s="296"/>
      <c r="Q2551" s="296"/>
      <c r="AA2551" s="286"/>
      <c r="AB2551" s="286"/>
      <c r="AC2551" s="289"/>
      <c r="AH2551" s="281"/>
      <c r="AI2551" s="281"/>
      <c r="AJ2551" s="281"/>
      <c r="AK2551" s="281"/>
      <c r="AL2551" s="281"/>
      <c r="AN2551" s="113"/>
      <c r="AO2551" s="113"/>
      <c r="AP2551" s="113"/>
      <c r="AQ2551" s="113"/>
      <c r="AR2551" s="113"/>
    </row>
    <row r="2552" spans="12:44">
      <c r="L2552" s="296"/>
      <c r="M2552" s="296"/>
      <c r="N2552" s="296"/>
      <c r="O2552" s="296"/>
      <c r="P2552" s="296"/>
      <c r="Q2552" s="296"/>
      <c r="AA2552" s="286"/>
      <c r="AB2552" s="286"/>
      <c r="AC2552" s="289"/>
      <c r="AH2552" s="281"/>
      <c r="AI2552" s="281"/>
      <c r="AJ2552" s="281"/>
      <c r="AK2552" s="281"/>
      <c r="AL2552" s="281"/>
      <c r="AN2552" s="113"/>
      <c r="AO2552" s="113"/>
      <c r="AP2552" s="113"/>
      <c r="AQ2552" s="113"/>
      <c r="AR2552" s="113"/>
    </row>
    <row r="2553" spans="12:44">
      <c r="L2553" s="296"/>
      <c r="M2553" s="296"/>
      <c r="N2553" s="296"/>
      <c r="O2553" s="296"/>
      <c r="P2553" s="296"/>
      <c r="Q2553" s="296"/>
      <c r="AA2553" s="286"/>
      <c r="AB2553" s="286"/>
      <c r="AC2553" s="289"/>
      <c r="AH2553" s="281"/>
      <c r="AI2553" s="281"/>
      <c r="AJ2553" s="281"/>
      <c r="AK2553" s="281"/>
      <c r="AL2553" s="281"/>
      <c r="AN2553" s="113"/>
      <c r="AO2553" s="113"/>
      <c r="AP2553" s="113"/>
      <c r="AQ2553" s="113"/>
      <c r="AR2553" s="113"/>
    </row>
    <row r="2554" spans="12:44">
      <c r="L2554" s="296"/>
      <c r="M2554" s="296"/>
      <c r="N2554" s="296"/>
      <c r="O2554" s="296"/>
      <c r="P2554" s="296"/>
      <c r="Q2554" s="296"/>
      <c r="AA2554" s="286"/>
      <c r="AB2554" s="286"/>
      <c r="AC2554" s="289"/>
      <c r="AH2554" s="281"/>
      <c r="AI2554" s="281"/>
      <c r="AJ2554" s="281"/>
      <c r="AK2554" s="281"/>
      <c r="AL2554" s="281"/>
      <c r="AN2554" s="113"/>
      <c r="AO2554" s="113"/>
      <c r="AP2554" s="113"/>
      <c r="AQ2554" s="113"/>
      <c r="AR2554" s="113"/>
    </row>
    <row r="2555" spans="12:44">
      <c r="L2555" s="296"/>
      <c r="M2555" s="296"/>
      <c r="N2555" s="296"/>
      <c r="O2555" s="296"/>
      <c r="P2555" s="296"/>
      <c r="Q2555" s="296"/>
      <c r="AA2555" s="286"/>
      <c r="AB2555" s="286"/>
      <c r="AC2555" s="289"/>
      <c r="AH2555" s="281"/>
      <c r="AI2555" s="281"/>
      <c r="AJ2555" s="281"/>
      <c r="AK2555" s="281"/>
      <c r="AL2555" s="281"/>
      <c r="AN2555" s="113"/>
      <c r="AO2555" s="113"/>
      <c r="AP2555" s="113"/>
      <c r="AQ2555" s="113"/>
      <c r="AR2555" s="113"/>
    </row>
    <row r="2556" spans="12:44">
      <c r="L2556" s="296"/>
      <c r="M2556" s="296"/>
      <c r="N2556" s="296"/>
      <c r="O2556" s="296"/>
      <c r="P2556" s="296"/>
      <c r="Q2556" s="296"/>
      <c r="AA2556" s="286"/>
      <c r="AB2556" s="286"/>
      <c r="AC2556" s="289"/>
      <c r="AH2556" s="281"/>
      <c r="AI2556" s="281"/>
      <c r="AJ2556" s="281"/>
      <c r="AK2556" s="281"/>
      <c r="AL2556" s="281"/>
      <c r="AN2556" s="113"/>
      <c r="AO2556" s="113"/>
      <c r="AP2556" s="113"/>
      <c r="AQ2556" s="113"/>
      <c r="AR2556" s="113"/>
    </row>
    <row r="2557" spans="12:44">
      <c r="L2557" s="296"/>
      <c r="M2557" s="296"/>
      <c r="N2557" s="296"/>
      <c r="O2557" s="296"/>
      <c r="P2557" s="296"/>
      <c r="Q2557" s="296"/>
      <c r="AA2557" s="286"/>
      <c r="AB2557" s="286"/>
      <c r="AC2557" s="289"/>
      <c r="AH2557" s="281"/>
      <c r="AI2557" s="281"/>
      <c r="AJ2557" s="281"/>
      <c r="AK2557" s="281"/>
      <c r="AL2557" s="281"/>
      <c r="AN2557" s="113"/>
      <c r="AO2557" s="113"/>
      <c r="AP2557" s="113"/>
      <c r="AQ2557" s="113"/>
      <c r="AR2557" s="113"/>
    </row>
    <row r="2558" spans="12:44">
      <c r="L2558" s="296"/>
      <c r="M2558" s="296"/>
      <c r="N2558" s="296"/>
      <c r="O2558" s="296"/>
      <c r="P2558" s="296"/>
      <c r="Q2558" s="296"/>
      <c r="AA2558" s="286"/>
      <c r="AB2558" s="286"/>
      <c r="AC2558" s="289"/>
      <c r="AH2558" s="281"/>
      <c r="AI2558" s="281"/>
      <c r="AJ2558" s="281"/>
      <c r="AK2558" s="281"/>
      <c r="AL2558" s="281"/>
      <c r="AN2558" s="113"/>
      <c r="AO2558" s="113"/>
      <c r="AP2558" s="113"/>
      <c r="AQ2558" s="113"/>
      <c r="AR2558" s="113"/>
    </row>
    <row r="2559" spans="12:44">
      <c r="L2559" s="296"/>
      <c r="M2559" s="296"/>
      <c r="N2559" s="296"/>
      <c r="O2559" s="296"/>
      <c r="P2559" s="296"/>
      <c r="Q2559" s="296"/>
      <c r="AA2559" s="286"/>
      <c r="AB2559" s="286"/>
      <c r="AC2559" s="289"/>
      <c r="AH2559" s="281"/>
      <c r="AI2559" s="281"/>
      <c r="AJ2559" s="281"/>
      <c r="AK2559" s="281"/>
      <c r="AL2559" s="281"/>
      <c r="AN2559" s="113"/>
      <c r="AO2559" s="113"/>
      <c r="AP2559" s="113"/>
      <c r="AQ2559" s="113"/>
      <c r="AR2559" s="113"/>
    </row>
    <row r="2560" spans="12:44">
      <c r="L2560" s="296"/>
      <c r="M2560" s="296"/>
      <c r="N2560" s="296"/>
      <c r="O2560" s="296"/>
      <c r="P2560" s="296"/>
      <c r="Q2560" s="296"/>
      <c r="AA2560" s="286"/>
      <c r="AB2560" s="286"/>
      <c r="AC2560" s="289"/>
      <c r="AH2560" s="281"/>
      <c r="AI2560" s="281"/>
      <c r="AJ2560" s="281"/>
      <c r="AK2560" s="281"/>
      <c r="AL2560" s="281"/>
      <c r="AN2560" s="113"/>
      <c r="AO2560" s="113"/>
      <c r="AP2560" s="113"/>
      <c r="AQ2560" s="113"/>
      <c r="AR2560" s="113"/>
    </row>
    <row r="2561" spans="12:44">
      <c r="L2561" s="296"/>
      <c r="M2561" s="296"/>
      <c r="N2561" s="296"/>
      <c r="O2561" s="296"/>
      <c r="P2561" s="296"/>
      <c r="Q2561" s="296"/>
      <c r="AA2561" s="286"/>
      <c r="AB2561" s="286"/>
      <c r="AC2561" s="289"/>
      <c r="AH2561" s="281"/>
      <c r="AI2561" s="281"/>
      <c r="AJ2561" s="281"/>
      <c r="AK2561" s="281"/>
      <c r="AL2561" s="281"/>
      <c r="AN2561" s="113"/>
      <c r="AO2561" s="113"/>
      <c r="AP2561" s="113"/>
      <c r="AQ2561" s="113"/>
      <c r="AR2561" s="113"/>
    </row>
    <row r="2562" spans="12:44">
      <c r="L2562" s="296"/>
      <c r="M2562" s="296"/>
      <c r="N2562" s="296"/>
      <c r="O2562" s="296"/>
      <c r="P2562" s="296"/>
      <c r="Q2562" s="296"/>
      <c r="AA2562" s="286"/>
      <c r="AB2562" s="286"/>
      <c r="AC2562" s="289"/>
      <c r="AH2562" s="281"/>
      <c r="AI2562" s="281"/>
      <c r="AJ2562" s="281"/>
      <c r="AK2562" s="281"/>
      <c r="AL2562" s="281"/>
      <c r="AN2562" s="113"/>
      <c r="AO2562" s="113"/>
      <c r="AP2562" s="113"/>
      <c r="AQ2562" s="113"/>
      <c r="AR2562" s="113"/>
    </row>
    <row r="2563" spans="12:44">
      <c r="L2563" s="296"/>
      <c r="M2563" s="296"/>
      <c r="N2563" s="296"/>
      <c r="O2563" s="296"/>
      <c r="P2563" s="296"/>
      <c r="Q2563" s="296"/>
      <c r="AA2563" s="286"/>
      <c r="AB2563" s="286"/>
      <c r="AC2563" s="289"/>
      <c r="AH2563" s="281"/>
      <c r="AI2563" s="281"/>
      <c r="AJ2563" s="281"/>
      <c r="AK2563" s="281"/>
      <c r="AL2563" s="281"/>
      <c r="AN2563" s="113"/>
      <c r="AO2563" s="113"/>
      <c r="AP2563" s="113"/>
      <c r="AQ2563" s="113"/>
      <c r="AR2563" s="113"/>
    </row>
    <row r="2564" spans="12:44">
      <c r="L2564" s="296"/>
      <c r="M2564" s="296"/>
      <c r="N2564" s="296"/>
      <c r="O2564" s="296"/>
      <c r="P2564" s="296"/>
      <c r="Q2564" s="296"/>
      <c r="AA2564" s="286"/>
      <c r="AB2564" s="286"/>
      <c r="AC2564" s="289"/>
      <c r="AH2564" s="281"/>
      <c r="AI2564" s="281"/>
      <c r="AJ2564" s="281"/>
      <c r="AK2564" s="281"/>
      <c r="AL2564" s="281"/>
      <c r="AN2564" s="113"/>
      <c r="AO2564" s="113"/>
      <c r="AP2564" s="113"/>
      <c r="AQ2564" s="113"/>
      <c r="AR2564" s="113"/>
    </row>
    <row r="2565" spans="12:44">
      <c r="L2565" s="296"/>
      <c r="M2565" s="296"/>
      <c r="N2565" s="296"/>
      <c r="O2565" s="296"/>
      <c r="P2565" s="296"/>
      <c r="Q2565" s="296"/>
      <c r="AA2565" s="286"/>
      <c r="AB2565" s="286"/>
      <c r="AC2565" s="289"/>
      <c r="AH2565" s="281"/>
      <c r="AI2565" s="281"/>
      <c r="AJ2565" s="281"/>
      <c r="AK2565" s="281"/>
      <c r="AL2565" s="281"/>
      <c r="AN2565" s="113"/>
      <c r="AO2565" s="113"/>
      <c r="AP2565" s="113"/>
      <c r="AQ2565" s="113"/>
      <c r="AR2565" s="113"/>
    </row>
    <row r="2566" spans="12:44">
      <c r="L2566" s="296"/>
      <c r="M2566" s="296"/>
      <c r="N2566" s="296"/>
      <c r="O2566" s="296"/>
      <c r="P2566" s="296"/>
      <c r="Q2566" s="296"/>
      <c r="AA2566" s="286"/>
      <c r="AB2566" s="286"/>
      <c r="AC2566" s="289"/>
      <c r="AH2566" s="281"/>
      <c r="AI2566" s="281"/>
      <c r="AJ2566" s="281"/>
      <c r="AK2566" s="281"/>
      <c r="AL2566" s="281"/>
      <c r="AN2566" s="113"/>
      <c r="AO2566" s="113"/>
      <c r="AP2566" s="113"/>
      <c r="AQ2566" s="113"/>
      <c r="AR2566" s="113"/>
    </row>
    <row r="2567" spans="12:44">
      <c r="L2567" s="296"/>
      <c r="M2567" s="296"/>
      <c r="N2567" s="296"/>
      <c r="O2567" s="296"/>
      <c r="P2567" s="296"/>
      <c r="Q2567" s="296"/>
      <c r="AA2567" s="286"/>
      <c r="AB2567" s="286"/>
      <c r="AC2567" s="289"/>
      <c r="AH2567" s="281"/>
      <c r="AI2567" s="281"/>
      <c r="AJ2567" s="281"/>
      <c r="AK2567" s="281"/>
      <c r="AL2567" s="281"/>
      <c r="AN2567" s="113"/>
      <c r="AO2567" s="113"/>
      <c r="AP2567" s="113"/>
      <c r="AQ2567" s="113"/>
      <c r="AR2567" s="113"/>
    </row>
    <row r="2568" spans="12:44">
      <c r="L2568" s="296"/>
      <c r="M2568" s="296"/>
      <c r="N2568" s="296"/>
      <c r="O2568" s="296"/>
      <c r="P2568" s="296"/>
      <c r="Q2568" s="296"/>
      <c r="AA2568" s="286"/>
      <c r="AB2568" s="286"/>
      <c r="AC2568" s="289"/>
      <c r="AH2568" s="281"/>
      <c r="AI2568" s="281"/>
      <c r="AJ2568" s="281"/>
      <c r="AK2568" s="281"/>
      <c r="AL2568" s="281"/>
      <c r="AN2568" s="113"/>
      <c r="AO2568" s="113"/>
      <c r="AP2568" s="113"/>
      <c r="AQ2568" s="113"/>
      <c r="AR2568" s="113"/>
    </row>
    <row r="2569" spans="12:44">
      <c r="L2569" s="296"/>
      <c r="M2569" s="296"/>
      <c r="N2569" s="296"/>
      <c r="O2569" s="296"/>
      <c r="P2569" s="296"/>
      <c r="Q2569" s="296"/>
      <c r="AA2569" s="286"/>
      <c r="AB2569" s="286"/>
      <c r="AC2569" s="289"/>
      <c r="AH2569" s="281"/>
      <c r="AI2569" s="281"/>
      <c r="AJ2569" s="281"/>
      <c r="AK2569" s="281"/>
      <c r="AL2569" s="281"/>
      <c r="AN2569" s="113"/>
      <c r="AO2569" s="113"/>
      <c r="AP2569" s="113"/>
      <c r="AQ2569" s="113"/>
      <c r="AR2569" s="113"/>
    </row>
    <row r="2570" spans="12:44">
      <c r="L2570" s="296"/>
      <c r="M2570" s="296"/>
      <c r="N2570" s="296"/>
      <c r="O2570" s="296"/>
      <c r="P2570" s="296"/>
      <c r="Q2570" s="296"/>
      <c r="AA2570" s="286"/>
      <c r="AB2570" s="286"/>
      <c r="AC2570" s="289"/>
      <c r="AH2570" s="281"/>
      <c r="AI2570" s="281"/>
      <c r="AJ2570" s="281"/>
      <c r="AK2570" s="281"/>
      <c r="AL2570" s="281"/>
      <c r="AN2570" s="113"/>
      <c r="AO2570" s="113"/>
      <c r="AP2570" s="113"/>
      <c r="AQ2570" s="113"/>
      <c r="AR2570" s="113"/>
    </row>
    <row r="2571" spans="12:44">
      <c r="L2571" s="296"/>
      <c r="M2571" s="296"/>
      <c r="N2571" s="296"/>
      <c r="O2571" s="296"/>
      <c r="P2571" s="296"/>
      <c r="Q2571" s="296"/>
      <c r="AA2571" s="286"/>
      <c r="AB2571" s="286"/>
      <c r="AC2571" s="289"/>
      <c r="AH2571" s="281"/>
      <c r="AI2571" s="281"/>
      <c r="AJ2571" s="281"/>
      <c r="AK2571" s="281"/>
      <c r="AL2571" s="281"/>
      <c r="AN2571" s="113"/>
      <c r="AO2571" s="113"/>
      <c r="AP2571" s="113"/>
      <c r="AQ2571" s="113"/>
      <c r="AR2571" s="113"/>
    </row>
    <row r="2572" spans="12:44">
      <c r="L2572" s="296"/>
      <c r="M2572" s="296"/>
      <c r="N2572" s="296"/>
      <c r="O2572" s="296"/>
      <c r="P2572" s="296"/>
      <c r="Q2572" s="296"/>
      <c r="AA2572" s="286"/>
      <c r="AB2572" s="286"/>
      <c r="AC2572" s="289"/>
      <c r="AH2572" s="281"/>
      <c r="AI2572" s="281"/>
      <c r="AJ2572" s="281"/>
      <c r="AK2572" s="281"/>
      <c r="AL2572" s="281"/>
      <c r="AN2572" s="113"/>
      <c r="AO2572" s="113"/>
      <c r="AP2572" s="113"/>
      <c r="AQ2572" s="113"/>
      <c r="AR2572" s="113"/>
    </row>
    <row r="2573" spans="12:44">
      <c r="L2573" s="296"/>
      <c r="M2573" s="296"/>
      <c r="N2573" s="296"/>
      <c r="O2573" s="296"/>
      <c r="P2573" s="296"/>
      <c r="Q2573" s="296"/>
      <c r="AA2573" s="286"/>
      <c r="AB2573" s="286"/>
      <c r="AC2573" s="289"/>
      <c r="AH2573" s="281"/>
      <c r="AI2573" s="281"/>
      <c r="AJ2573" s="281"/>
      <c r="AK2573" s="281"/>
      <c r="AL2573" s="281"/>
      <c r="AN2573" s="113"/>
      <c r="AO2573" s="113"/>
      <c r="AP2573" s="113"/>
      <c r="AQ2573" s="113"/>
      <c r="AR2573" s="113"/>
    </row>
    <row r="2574" spans="12:44">
      <c r="L2574" s="296"/>
      <c r="M2574" s="296"/>
      <c r="N2574" s="296"/>
      <c r="O2574" s="296"/>
      <c r="P2574" s="296"/>
      <c r="Q2574" s="296"/>
      <c r="AA2574" s="286"/>
      <c r="AB2574" s="286"/>
      <c r="AC2574" s="289"/>
      <c r="AH2574" s="281"/>
      <c r="AI2574" s="281"/>
      <c r="AJ2574" s="281"/>
      <c r="AK2574" s="281"/>
      <c r="AL2574" s="281"/>
      <c r="AN2574" s="113"/>
      <c r="AO2574" s="113"/>
      <c r="AP2574" s="113"/>
      <c r="AQ2574" s="113"/>
      <c r="AR2574" s="113"/>
    </row>
    <row r="2575" spans="12:44">
      <c r="L2575" s="296"/>
      <c r="M2575" s="296"/>
      <c r="N2575" s="296"/>
      <c r="O2575" s="296"/>
      <c r="P2575" s="296"/>
      <c r="Q2575" s="296"/>
      <c r="AA2575" s="286"/>
      <c r="AB2575" s="286"/>
      <c r="AC2575" s="289"/>
      <c r="AH2575" s="281"/>
      <c r="AI2575" s="281"/>
      <c r="AJ2575" s="281"/>
      <c r="AK2575" s="281"/>
      <c r="AL2575" s="281"/>
      <c r="AN2575" s="113"/>
      <c r="AO2575" s="113"/>
      <c r="AP2575" s="113"/>
      <c r="AQ2575" s="113"/>
      <c r="AR2575" s="113"/>
    </row>
    <row r="2576" spans="12:44">
      <c r="L2576" s="296"/>
      <c r="M2576" s="296"/>
      <c r="N2576" s="296"/>
      <c r="O2576" s="296"/>
      <c r="P2576" s="296"/>
      <c r="Q2576" s="296"/>
      <c r="AA2576" s="286"/>
      <c r="AB2576" s="286"/>
      <c r="AC2576" s="289"/>
      <c r="AH2576" s="281"/>
      <c r="AI2576" s="281"/>
      <c r="AJ2576" s="281"/>
      <c r="AK2576" s="281"/>
      <c r="AL2576" s="281"/>
      <c r="AN2576" s="113"/>
      <c r="AO2576" s="113"/>
      <c r="AP2576" s="113"/>
      <c r="AQ2576" s="113"/>
      <c r="AR2576" s="113"/>
    </row>
    <row r="2577" spans="12:44">
      <c r="L2577" s="296"/>
      <c r="M2577" s="296"/>
      <c r="N2577" s="296"/>
      <c r="O2577" s="296"/>
      <c r="P2577" s="296"/>
      <c r="Q2577" s="296"/>
      <c r="AA2577" s="286"/>
      <c r="AB2577" s="286"/>
      <c r="AC2577" s="289"/>
      <c r="AH2577" s="281"/>
      <c r="AI2577" s="281"/>
      <c r="AJ2577" s="281"/>
      <c r="AK2577" s="281"/>
      <c r="AL2577" s="281"/>
      <c r="AN2577" s="113"/>
      <c r="AO2577" s="113"/>
      <c r="AP2577" s="113"/>
      <c r="AQ2577" s="113"/>
      <c r="AR2577" s="113"/>
    </row>
    <row r="2578" spans="12:44">
      <c r="L2578" s="296"/>
      <c r="M2578" s="296"/>
      <c r="N2578" s="296"/>
      <c r="O2578" s="296"/>
      <c r="P2578" s="296"/>
      <c r="Q2578" s="296"/>
      <c r="AA2578" s="286"/>
      <c r="AB2578" s="286"/>
      <c r="AC2578" s="289"/>
      <c r="AH2578" s="281"/>
      <c r="AI2578" s="281"/>
      <c r="AJ2578" s="281"/>
      <c r="AK2578" s="281"/>
      <c r="AL2578" s="281"/>
      <c r="AN2578" s="113"/>
      <c r="AO2578" s="113"/>
      <c r="AP2578" s="113"/>
      <c r="AQ2578" s="113"/>
      <c r="AR2578" s="113"/>
    </row>
    <row r="2579" spans="12:44">
      <c r="L2579" s="296"/>
      <c r="M2579" s="296"/>
      <c r="N2579" s="296"/>
      <c r="O2579" s="296"/>
      <c r="P2579" s="296"/>
      <c r="Q2579" s="296"/>
      <c r="AA2579" s="286"/>
      <c r="AB2579" s="286"/>
      <c r="AC2579" s="289"/>
      <c r="AH2579" s="281"/>
      <c r="AI2579" s="281"/>
      <c r="AJ2579" s="281"/>
      <c r="AK2579" s="281"/>
      <c r="AL2579" s="281"/>
      <c r="AN2579" s="113"/>
      <c r="AO2579" s="113"/>
      <c r="AP2579" s="113"/>
      <c r="AQ2579" s="113"/>
      <c r="AR2579" s="113"/>
    </row>
    <row r="2580" spans="12:44">
      <c r="L2580" s="296"/>
      <c r="M2580" s="296"/>
      <c r="N2580" s="296"/>
      <c r="O2580" s="296"/>
      <c r="P2580" s="296"/>
      <c r="Q2580" s="296"/>
      <c r="AA2580" s="286"/>
      <c r="AB2580" s="286"/>
      <c r="AC2580" s="289"/>
      <c r="AH2580" s="281"/>
      <c r="AI2580" s="281"/>
      <c r="AJ2580" s="281"/>
      <c r="AK2580" s="281"/>
      <c r="AL2580" s="281"/>
      <c r="AN2580" s="113"/>
      <c r="AO2580" s="113"/>
      <c r="AP2580" s="113"/>
      <c r="AQ2580" s="113"/>
      <c r="AR2580" s="113"/>
    </row>
    <row r="2581" spans="12:44">
      <c r="L2581" s="296"/>
      <c r="M2581" s="296"/>
      <c r="N2581" s="296"/>
      <c r="O2581" s="296"/>
      <c r="P2581" s="296"/>
      <c r="Q2581" s="296"/>
      <c r="AA2581" s="286"/>
      <c r="AB2581" s="286"/>
      <c r="AC2581" s="289"/>
      <c r="AH2581" s="281"/>
      <c r="AI2581" s="281"/>
      <c r="AJ2581" s="281"/>
      <c r="AK2581" s="281"/>
      <c r="AL2581" s="281"/>
      <c r="AN2581" s="113"/>
      <c r="AO2581" s="113"/>
      <c r="AP2581" s="113"/>
      <c r="AQ2581" s="113"/>
      <c r="AR2581" s="113"/>
    </row>
    <row r="2582" spans="12:44">
      <c r="L2582" s="296"/>
      <c r="M2582" s="296"/>
      <c r="N2582" s="296"/>
      <c r="O2582" s="296"/>
      <c r="P2582" s="296"/>
      <c r="Q2582" s="296"/>
      <c r="AA2582" s="286"/>
      <c r="AB2582" s="286"/>
      <c r="AC2582" s="289"/>
      <c r="AH2582" s="281"/>
      <c r="AI2582" s="281"/>
      <c r="AJ2582" s="281"/>
      <c r="AK2582" s="281"/>
      <c r="AL2582" s="281"/>
      <c r="AN2582" s="113"/>
      <c r="AO2582" s="113"/>
      <c r="AP2582" s="113"/>
      <c r="AQ2582" s="113"/>
      <c r="AR2582" s="113"/>
    </row>
    <row r="2583" spans="12:44">
      <c r="L2583" s="296"/>
      <c r="M2583" s="296"/>
      <c r="N2583" s="296"/>
      <c r="O2583" s="296"/>
      <c r="P2583" s="296"/>
      <c r="Q2583" s="296"/>
      <c r="AA2583" s="286"/>
      <c r="AB2583" s="286"/>
      <c r="AC2583" s="289"/>
      <c r="AH2583" s="281"/>
      <c r="AI2583" s="281"/>
      <c r="AJ2583" s="281"/>
      <c r="AK2583" s="281"/>
      <c r="AL2583" s="281"/>
      <c r="AN2583" s="113"/>
      <c r="AO2583" s="113"/>
      <c r="AP2583" s="113"/>
      <c r="AQ2583" s="113"/>
      <c r="AR2583" s="113"/>
    </row>
    <row r="2584" spans="12:44">
      <c r="L2584" s="296"/>
      <c r="M2584" s="296"/>
      <c r="N2584" s="296"/>
      <c r="O2584" s="296"/>
      <c r="P2584" s="296"/>
      <c r="Q2584" s="296"/>
      <c r="AA2584" s="286"/>
      <c r="AB2584" s="286"/>
      <c r="AC2584" s="289"/>
      <c r="AH2584" s="281"/>
      <c r="AI2584" s="281"/>
      <c r="AJ2584" s="281"/>
      <c r="AK2584" s="281"/>
      <c r="AL2584" s="281"/>
      <c r="AN2584" s="113"/>
      <c r="AO2584" s="113"/>
      <c r="AP2584" s="113"/>
      <c r="AQ2584" s="113"/>
      <c r="AR2584" s="113"/>
    </row>
    <row r="2585" spans="12:44">
      <c r="L2585" s="296"/>
      <c r="M2585" s="296"/>
      <c r="N2585" s="296"/>
      <c r="O2585" s="296"/>
      <c r="P2585" s="296"/>
      <c r="Q2585" s="296"/>
      <c r="AA2585" s="286"/>
      <c r="AB2585" s="286"/>
      <c r="AC2585" s="289"/>
      <c r="AH2585" s="281"/>
      <c r="AI2585" s="281"/>
      <c r="AJ2585" s="281"/>
      <c r="AK2585" s="281"/>
      <c r="AL2585" s="281"/>
      <c r="AN2585" s="113"/>
      <c r="AO2585" s="113"/>
      <c r="AP2585" s="113"/>
      <c r="AQ2585" s="113"/>
      <c r="AR2585" s="113"/>
    </row>
    <row r="2586" spans="12:44">
      <c r="L2586" s="296"/>
      <c r="M2586" s="296"/>
      <c r="N2586" s="296"/>
      <c r="O2586" s="296"/>
      <c r="P2586" s="296"/>
      <c r="Q2586" s="296"/>
      <c r="AA2586" s="286"/>
      <c r="AB2586" s="286"/>
      <c r="AC2586" s="289"/>
      <c r="AH2586" s="281"/>
      <c r="AI2586" s="281"/>
      <c r="AJ2586" s="281"/>
      <c r="AK2586" s="281"/>
      <c r="AL2586" s="281"/>
      <c r="AN2586" s="113"/>
      <c r="AO2586" s="113"/>
      <c r="AP2586" s="113"/>
      <c r="AQ2586" s="113"/>
      <c r="AR2586" s="113"/>
    </row>
    <row r="2587" spans="12:44">
      <c r="L2587" s="296"/>
      <c r="M2587" s="296"/>
      <c r="N2587" s="296"/>
      <c r="O2587" s="296"/>
      <c r="P2587" s="296"/>
      <c r="Q2587" s="296"/>
      <c r="AA2587" s="286"/>
      <c r="AB2587" s="286"/>
      <c r="AC2587" s="289"/>
      <c r="AH2587" s="281"/>
      <c r="AI2587" s="281"/>
      <c r="AJ2587" s="281"/>
      <c r="AK2587" s="281"/>
      <c r="AL2587" s="281"/>
      <c r="AN2587" s="113"/>
      <c r="AO2587" s="113"/>
      <c r="AP2587" s="113"/>
      <c r="AQ2587" s="113"/>
      <c r="AR2587" s="113"/>
    </row>
    <row r="2588" spans="12:44">
      <c r="L2588" s="296"/>
      <c r="M2588" s="296"/>
      <c r="N2588" s="296"/>
      <c r="O2588" s="296"/>
      <c r="P2588" s="296"/>
      <c r="Q2588" s="296"/>
      <c r="AA2588" s="286"/>
      <c r="AB2588" s="286"/>
      <c r="AC2588" s="289"/>
      <c r="AH2588" s="281"/>
      <c r="AI2588" s="281"/>
      <c r="AJ2588" s="281"/>
      <c r="AK2588" s="281"/>
      <c r="AL2588" s="281"/>
      <c r="AN2588" s="113"/>
      <c r="AO2588" s="113"/>
      <c r="AP2588" s="113"/>
      <c r="AQ2588" s="113"/>
      <c r="AR2588" s="113"/>
    </row>
    <row r="2589" spans="12:44">
      <c r="L2589" s="296"/>
      <c r="M2589" s="296"/>
      <c r="N2589" s="296"/>
      <c r="O2589" s="296"/>
      <c r="P2589" s="296"/>
      <c r="Q2589" s="296"/>
      <c r="AA2589" s="286"/>
      <c r="AB2589" s="286"/>
      <c r="AC2589" s="289"/>
      <c r="AH2589" s="281"/>
      <c r="AI2589" s="281"/>
      <c r="AJ2589" s="281"/>
      <c r="AK2589" s="281"/>
      <c r="AL2589" s="281"/>
      <c r="AN2589" s="113"/>
      <c r="AO2589" s="113"/>
      <c r="AP2589" s="113"/>
      <c r="AQ2589" s="113"/>
      <c r="AR2589" s="113"/>
    </row>
    <row r="2590" spans="12:44">
      <c r="L2590" s="296"/>
      <c r="M2590" s="296"/>
      <c r="N2590" s="296"/>
      <c r="O2590" s="296"/>
      <c r="P2590" s="296"/>
      <c r="Q2590" s="296"/>
      <c r="AA2590" s="286"/>
      <c r="AB2590" s="286"/>
      <c r="AC2590" s="289"/>
      <c r="AH2590" s="281"/>
      <c r="AI2590" s="281"/>
      <c r="AJ2590" s="281"/>
      <c r="AK2590" s="281"/>
      <c r="AL2590" s="281"/>
      <c r="AN2590" s="113"/>
      <c r="AO2590" s="113"/>
      <c r="AP2590" s="113"/>
      <c r="AQ2590" s="113"/>
      <c r="AR2590" s="113"/>
    </row>
    <row r="2591" spans="12:44">
      <c r="L2591" s="296"/>
      <c r="M2591" s="296"/>
      <c r="N2591" s="296"/>
      <c r="O2591" s="296"/>
      <c r="P2591" s="296"/>
      <c r="Q2591" s="296"/>
      <c r="AA2591" s="286"/>
      <c r="AB2591" s="286"/>
      <c r="AC2591" s="289"/>
      <c r="AH2591" s="281"/>
      <c r="AI2591" s="281"/>
      <c r="AJ2591" s="281"/>
      <c r="AK2591" s="281"/>
      <c r="AL2591" s="281"/>
      <c r="AN2591" s="113"/>
      <c r="AO2591" s="113"/>
      <c r="AP2591" s="113"/>
      <c r="AQ2591" s="113"/>
      <c r="AR2591" s="113"/>
    </row>
    <row r="2592" spans="12:44">
      <c r="L2592" s="296"/>
      <c r="M2592" s="296"/>
      <c r="N2592" s="296"/>
      <c r="O2592" s="296"/>
      <c r="P2592" s="296"/>
      <c r="Q2592" s="296"/>
      <c r="AA2592" s="286"/>
      <c r="AB2592" s="286"/>
      <c r="AC2592" s="289"/>
      <c r="AH2592" s="281"/>
      <c r="AI2592" s="281"/>
      <c r="AJ2592" s="281"/>
      <c r="AK2592" s="281"/>
      <c r="AL2592" s="281"/>
      <c r="AN2592" s="113"/>
      <c r="AO2592" s="113"/>
      <c r="AP2592" s="113"/>
      <c r="AQ2592" s="113"/>
      <c r="AR2592" s="113"/>
    </row>
    <row r="2593" spans="12:44">
      <c r="L2593" s="296"/>
      <c r="M2593" s="296"/>
      <c r="N2593" s="296"/>
      <c r="O2593" s="296"/>
      <c r="P2593" s="296"/>
      <c r="Q2593" s="296"/>
      <c r="AA2593" s="286"/>
      <c r="AB2593" s="286"/>
      <c r="AC2593" s="289"/>
      <c r="AH2593" s="281"/>
      <c r="AI2593" s="281"/>
      <c r="AJ2593" s="281"/>
      <c r="AK2593" s="281"/>
      <c r="AL2593" s="281"/>
      <c r="AN2593" s="113"/>
      <c r="AO2593" s="113"/>
      <c r="AP2593" s="113"/>
      <c r="AQ2593" s="113"/>
      <c r="AR2593" s="113"/>
    </row>
    <row r="2594" spans="12:44">
      <c r="L2594" s="296"/>
      <c r="M2594" s="296"/>
      <c r="N2594" s="296"/>
      <c r="O2594" s="296"/>
      <c r="P2594" s="296"/>
      <c r="Q2594" s="296"/>
      <c r="AA2594" s="286"/>
      <c r="AB2594" s="286"/>
      <c r="AC2594" s="289"/>
      <c r="AH2594" s="281"/>
      <c r="AI2594" s="281"/>
      <c r="AJ2594" s="281"/>
      <c r="AK2594" s="281"/>
      <c r="AL2594" s="281"/>
      <c r="AN2594" s="113"/>
      <c r="AO2594" s="113"/>
      <c r="AP2594" s="113"/>
      <c r="AQ2594" s="113"/>
      <c r="AR2594" s="113"/>
    </row>
    <row r="2595" spans="12:44">
      <c r="L2595" s="296"/>
      <c r="M2595" s="296"/>
      <c r="N2595" s="296"/>
      <c r="O2595" s="296"/>
      <c r="P2595" s="296"/>
      <c r="Q2595" s="296"/>
      <c r="AA2595" s="286"/>
      <c r="AB2595" s="286"/>
      <c r="AC2595" s="289"/>
      <c r="AH2595" s="281"/>
      <c r="AI2595" s="281"/>
      <c r="AJ2595" s="281"/>
      <c r="AK2595" s="281"/>
      <c r="AL2595" s="281"/>
      <c r="AN2595" s="113"/>
      <c r="AO2595" s="113"/>
      <c r="AP2595" s="113"/>
      <c r="AQ2595" s="113"/>
      <c r="AR2595" s="113"/>
    </row>
    <row r="2596" spans="12:44">
      <c r="L2596" s="296"/>
      <c r="M2596" s="296"/>
      <c r="N2596" s="296"/>
      <c r="O2596" s="296"/>
      <c r="P2596" s="296"/>
      <c r="Q2596" s="296"/>
      <c r="AA2596" s="286"/>
      <c r="AB2596" s="286"/>
      <c r="AC2596" s="289"/>
      <c r="AH2596" s="281"/>
      <c r="AI2596" s="281"/>
      <c r="AJ2596" s="281"/>
      <c r="AK2596" s="281"/>
      <c r="AL2596" s="281"/>
      <c r="AN2596" s="113"/>
      <c r="AO2596" s="113"/>
      <c r="AP2596" s="113"/>
      <c r="AQ2596" s="113"/>
      <c r="AR2596" s="113"/>
    </row>
    <row r="2597" spans="12:44">
      <c r="L2597" s="296"/>
      <c r="M2597" s="296"/>
      <c r="N2597" s="296"/>
      <c r="O2597" s="296"/>
      <c r="P2597" s="296"/>
      <c r="Q2597" s="296"/>
      <c r="AA2597" s="286"/>
      <c r="AB2597" s="286"/>
      <c r="AC2597" s="289"/>
      <c r="AH2597" s="281"/>
      <c r="AI2597" s="281"/>
      <c r="AJ2597" s="281"/>
      <c r="AK2597" s="281"/>
      <c r="AL2597" s="281"/>
      <c r="AN2597" s="113"/>
      <c r="AO2597" s="113"/>
      <c r="AP2597" s="113"/>
      <c r="AQ2597" s="113"/>
      <c r="AR2597" s="113"/>
    </row>
    <row r="2598" spans="12:44">
      <c r="L2598" s="296"/>
      <c r="M2598" s="296"/>
      <c r="N2598" s="296"/>
      <c r="O2598" s="296"/>
      <c r="P2598" s="296"/>
      <c r="Q2598" s="296"/>
      <c r="AA2598" s="286"/>
      <c r="AB2598" s="286"/>
      <c r="AC2598" s="289"/>
      <c r="AH2598" s="281"/>
      <c r="AI2598" s="281"/>
      <c r="AJ2598" s="281"/>
      <c r="AK2598" s="281"/>
      <c r="AL2598" s="281"/>
      <c r="AN2598" s="113"/>
      <c r="AO2598" s="113"/>
      <c r="AP2598" s="113"/>
      <c r="AQ2598" s="113"/>
      <c r="AR2598" s="113"/>
    </row>
    <row r="2599" spans="12:44">
      <c r="L2599" s="296"/>
      <c r="M2599" s="296"/>
      <c r="N2599" s="296"/>
      <c r="O2599" s="296"/>
      <c r="P2599" s="296"/>
      <c r="Q2599" s="296"/>
      <c r="AA2599" s="286"/>
      <c r="AB2599" s="286"/>
      <c r="AC2599" s="289"/>
      <c r="AH2599" s="281"/>
      <c r="AI2599" s="281"/>
      <c r="AJ2599" s="281"/>
      <c r="AK2599" s="281"/>
      <c r="AL2599" s="281"/>
      <c r="AN2599" s="113"/>
      <c r="AO2599" s="113"/>
      <c r="AP2599" s="113"/>
      <c r="AQ2599" s="113"/>
      <c r="AR2599" s="113"/>
    </row>
    <row r="2600" spans="12:44">
      <c r="L2600" s="296"/>
      <c r="M2600" s="296"/>
      <c r="N2600" s="296"/>
      <c r="O2600" s="296"/>
      <c r="P2600" s="296"/>
      <c r="Q2600" s="296"/>
      <c r="AA2600" s="286"/>
      <c r="AB2600" s="286"/>
      <c r="AC2600" s="289"/>
      <c r="AH2600" s="281"/>
      <c r="AI2600" s="281"/>
      <c r="AJ2600" s="281"/>
      <c r="AK2600" s="281"/>
      <c r="AL2600" s="281"/>
      <c r="AN2600" s="113"/>
      <c r="AO2600" s="113"/>
      <c r="AP2600" s="113"/>
      <c r="AQ2600" s="113"/>
      <c r="AR2600" s="113"/>
    </row>
    <row r="2601" spans="12:44">
      <c r="L2601" s="296"/>
      <c r="M2601" s="296"/>
      <c r="N2601" s="296"/>
      <c r="O2601" s="296"/>
      <c r="P2601" s="296"/>
      <c r="Q2601" s="296"/>
      <c r="AA2601" s="286"/>
      <c r="AB2601" s="286"/>
      <c r="AC2601" s="289"/>
      <c r="AH2601" s="281"/>
      <c r="AI2601" s="281"/>
      <c r="AJ2601" s="281"/>
      <c r="AK2601" s="281"/>
      <c r="AL2601" s="281"/>
      <c r="AN2601" s="113"/>
      <c r="AO2601" s="113"/>
      <c r="AP2601" s="113"/>
      <c r="AQ2601" s="113"/>
      <c r="AR2601" s="113"/>
    </row>
    <row r="2602" spans="12:44">
      <c r="L2602" s="296"/>
      <c r="M2602" s="296"/>
      <c r="N2602" s="296"/>
      <c r="O2602" s="296"/>
      <c r="P2602" s="296"/>
      <c r="Q2602" s="296"/>
      <c r="AA2602" s="286"/>
      <c r="AB2602" s="286"/>
      <c r="AC2602" s="289"/>
      <c r="AH2602" s="281"/>
      <c r="AI2602" s="281"/>
      <c r="AJ2602" s="281"/>
      <c r="AK2602" s="281"/>
      <c r="AL2602" s="281"/>
      <c r="AN2602" s="113"/>
      <c r="AO2602" s="113"/>
      <c r="AP2602" s="113"/>
      <c r="AQ2602" s="113"/>
      <c r="AR2602" s="113"/>
    </row>
    <row r="2603" spans="12:44">
      <c r="L2603" s="296"/>
      <c r="M2603" s="296"/>
      <c r="N2603" s="296"/>
      <c r="O2603" s="296"/>
      <c r="P2603" s="296"/>
      <c r="Q2603" s="296"/>
      <c r="AA2603" s="286"/>
      <c r="AB2603" s="286"/>
      <c r="AC2603" s="289"/>
      <c r="AH2603" s="281"/>
      <c r="AI2603" s="281"/>
      <c r="AJ2603" s="281"/>
      <c r="AK2603" s="281"/>
      <c r="AL2603" s="281"/>
      <c r="AN2603" s="113"/>
      <c r="AO2603" s="113"/>
      <c r="AP2603" s="113"/>
      <c r="AQ2603" s="113"/>
      <c r="AR2603" s="113"/>
    </row>
    <row r="2604" spans="12:44">
      <c r="L2604" s="296"/>
      <c r="M2604" s="296"/>
      <c r="N2604" s="296"/>
      <c r="O2604" s="296"/>
      <c r="P2604" s="296"/>
      <c r="Q2604" s="296"/>
      <c r="AA2604" s="286"/>
      <c r="AB2604" s="286"/>
      <c r="AC2604" s="289"/>
      <c r="AH2604" s="281"/>
      <c r="AI2604" s="281"/>
      <c r="AJ2604" s="281"/>
      <c r="AK2604" s="281"/>
      <c r="AL2604" s="281"/>
      <c r="AN2604" s="113"/>
      <c r="AO2604" s="113"/>
      <c r="AP2604" s="113"/>
      <c r="AQ2604" s="113"/>
      <c r="AR2604" s="113"/>
    </row>
    <row r="2605" spans="12:44">
      <c r="L2605" s="296"/>
      <c r="M2605" s="296"/>
      <c r="N2605" s="296"/>
      <c r="O2605" s="296"/>
      <c r="P2605" s="296"/>
      <c r="Q2605" s="296"/>
      <c r="AA2605" s="286"/>
      <c r="AB2605" s="286"/>
      <c r="AC2605" s="289"/>
      <c r="AH2605" s="281"/>
      <c r="AI2605" s="281"/>
      <c r="AJ2605" s="281"/>
      <c r="AK2605" s="281"/>
      <c r="AL2605" s="281"/>
      <c r="AN2605" s="113"/>
      <c r="AO2605" s="113"/>
      <c r="AP2605" s="113"/>
      <c r="AQ2605" s="113"/>
      <c r="AR2605" s="113"/>
    </row>
    <row r="2606" spans="12:44">
      <c r="L2606" s="296"/>
      <c r="M2606" s="296"/>
      <c r="N2606" s="296"/>
      <c r="O2606" s="296"/>
      <c r="P2606" s="296"/>
      <c r="Q2606" s="296"/>
      <c r="AA2606" s="286"/>
      <c r="AB2606" s="286"/>
      <c r="AC2606" s="289"/>
      <c r="AH2606" s="281"/>
      <c r="AI2606" s="281"/>
      <c r="AJ2606" s="281"/>
      <c r="AK2606" s="281"/>
      <c r="AL2606" s="281"/>
      <c r="AN2606" s="113"/>
      <c r="AO2606" s="113"/>
      <c r="AP2606" s="113"/>
      <c r="AQ2606" s="113"/>
      <c r="AR2606" s="113"/>
    </row>
    <row r="2607" spans="12:44">
      <c r="L2607" s="296"/>
      <c r="M2607" s="296"/>
      <c r="N2607" s="296"/>
      <c r="O2607" s="296"/>
      <c r="P2607" s="296"/>
      <c r="Q2607" s="296"/>
      <c r="AA2607" s="286"/>
      <c r="AB2607" s="286"/>
      <c r="AC2607" s="289"/>
      <c r="AH2607" s="281"/>
      <c r="AI2607" s="281"/>
      <c r="AJ2607" s="281"/>
      <c r="AK2607" s="281"/>
      <c r="AL2607" s="281"/>
      <c r="AN2607" s="113"/>
      <c r="AO2607" s="113"/>
      <c r="AP2607" s="113"/>
      <c r="AQ2607" s="113"/>
      <c r="AR2607" s="113"/>
    </row>
    <row r="2608" spans="12:44">
      <c r="L2608" s="296"/>
      <c r="M2608" s="296"/>
      <c r="N2608" s="296"/>
      <c r="O2608" s="296"/>
      <c r="P2608" s="296"/>
      <c r="Q2608" s="296"/>
      <c r="AA2608" s="286"/>
      <c r="AB2608" s="286"/>
      <c r="AC2608" s="289"/>
      <c r="AH2608" s="281"/>
      <c r="AI2608" s="281"/>
      <c r="AJ2608" s="281"/>
      <c r="AK2608" s="281"/>
      <c r="AL2608" s="281"/>
      <c r="AN2608" s="113"/>
      <c r="AO2608" s="113"/>
      <c r="AP2608" s="113"/>
      <c r="AQ2608" s="113"/>
      <c r="AR2608" s="113"/>
    </row>
    <row r="2609" spans="12:44">
      <c r="L2609" s="296"/>
      <c r="M2609" s="296"/>
      <c r="N2609" s="296"/>
      <c r="O2609" s="296"/>
      <c r="P2609" s="296"/>
      <c r="Q2609" s="296"/>
      <c r="AA2609" s="286"/>
      <c r="AB2609" s="286"/>
      <c r="AC2609" s="289"/>
      <c r="AH2609" s="281"/>
      <c r="AI2609" s="281"/>
      <c r="AJ2609" s="281"/>
      <c r="AK2609" s="281"/>
      <c r="AL2609" s="281"/>
      <c r="AN2609" s="113"/>
      <c r="AO2609" s="113"/>
      <c r="AP2609" s="113"/>
      <c r="AQ2609" s="113"/>
      <c r="AR2609" s="113"/>
    </row>
    <row r="2610" spans="12:44">
      <c r="L2610" s="296"/>
      <c r="M2610" s="296"/>
      <c r="N2610" s="296"/>
      <c r="O2610" s="296"/>
      <c r="P2610" s="296"/>
      <c r="Q2610" s="296"/>
      <c r="AA2610" s="286"/>
      <c r="AB2610" s="286"/>
      <c r="AC2610" s="289"/>
      <c r="AH2610" s="281"/>
      <c r="AI2610" s="281"/>
      <c r="AJ2610" s="281"/>
      <c r="AK2610" s="281"/>
      <c r="AL2610" s="281"/>
      <c r="AN2610" s="113"/>
      <c r="AO2610" s="113"/>
      <c r="AP2610" s="113"/>
      <c r="AQ2610" s="113"/>
      <c r="AR2610" s="113"/>
    </row>
    <row r="2611" spans="12:44">
      <c r="L2611" s="296"/>
      <c r="M2611" s="296"/>
      <c r="N2611" s="296"/>
      <c r="O2611" s="296"/>
      <c r="P2611" s="296"/>
      <c r="Q2611" s="296"/>
      <c r="AA2611" s="286"/>
      <c r="AB2611" s="286"/>
      <c r="AC2611" s="289"/>
      <c r="AH2611" s="281"/>
      <c r="AI2611" s="281"/>
      <c r="AJ2611" s="281"/>
      <c r="AK2611" s="281"/>
      <c r="AL2611" s="281"/>
      <c r="AN2611" s="113"/>
      <c r="AO2611" s="113"/>
      <c r="AP2611" s="113"/>
      <c r="AQ2611" s="113"/>
      <c r="AR2611" s="113"/>
    </row>
    <row r="2612" spans="12:44">
      <c r="L2612" s="296"/>
      <c r="M2612" s="296"/>
      <c r="N2612" s="296"/>
      <c r="O2612" s="296"/>
      <c r="P2612" s="296"/>
      <c r="Q2612" s="296"/>
      <c r="AA2612" s="286"/>
      <c r="AB2612" s="286"/>
      <c r="AC2612" s="289"/>
      <c r="AH2612" s="281"/>
      <c r="AI2612" s="281"/>
      <c r="AJ2612" s="281"/>
      <c r="AK2612" s="281"/>
      <c r="AL2612" s="281"/>
      <c r="AN2612" s="113"/>
      <c r="AO2612" s="113"/>
      <c r="AP2612" s="113"/>
      <c r="AQ2612" s="113"/>
      <c r="AR2612" s="113"/>
    </row>
    <row r="2613" spans="12:44">
      <c r="L2613" s="296"/>
      <c r="M2613" s="296"/>
      <c r="N2613" s="296"/>
      <c r="O2613" s="296"/>
      <c r="P2613" s="296"/>
      <c r="Q2613" s="296"/>
      <c r="AA2613" s="286"/>
      <c r="AB2613" s="286"/>
      <c r="AC2613" s="289"/>
      <c r="AH2613" s="281"/>
      <c r="AI2613" s="281"/>
      <c r="AJ2613" s="281"/>
      <c r="AK2613" s="281"/>
      <c r="AL2613" s="281"/>
      <c r="AN2613" s="113"/>
      <c r="AO2613" s="113"/>
      <c r="AP2613" s="113"/>
      <c r="AQ2613" s="113"/>
      <c r="AR2613" s="113"/>
    </row>
    <row r="2614" spans="12:44">
      <c r="L2614" s="296"/>
      <c r="M2614" s="296"/>
      <c r="N2614" s="296"/>
      <c r="O2614" s="296"/>
      <c r="P2614" s="296"/>
      <c r="Q2614" s="296"/>
      <c r="AA2614" s="286"/>
      <c r="AB2614" s="286"/>
      <c r="AC2614" s="289"/>
      <c r="AH2614" s="281"/>
      <c r="AI2614" s="281"/>
      <c r="AJ2614" s="281"/>
      <c r="AK2614" s="281"/>
      <c r="AL2614" s="281"/>
      <c r="AN2614" s="113"/>
      <c r="AO2614" s="113"/>
      <c r="AP2614" s="113"/>
      <c r="AQ2614" s="113"/>
      <c r="AR2614" s="113"/>
    </row>
    <row r="2615" spans="12:44">
      <c r="L2615" s="296"/>
      <c r="M2615" s="296"/>
      <c r="N2615" s="296"/>
      <c r="O2615" s="296"/>
      <c r="P2615" s="296"/>
      <c r="Q2615" s="296"/>
      <c r="AA2615" s="286"/>
      <c r="AB2615" s="286"/>
      <c r="AC2615" s="289"/>
      <c r="AH2615" s="281"/>
      <c r="AI2615" s="281"/>
      <c r="AJ2615" s="281"/>
      <c r="AK2615" s="281"/>
      <c r="AL2615" s="281"/>
      <c r="AN2615" s="113"/>
      <c r="AO2615" s="113"/>
      <c r="AP2615" s="113"/>
      <c r="AQ2615" s="113"/>
      <c r="AR2615" s="113"/>
    </row>
    <row r="2616" spans="12:44">
      <c r="L2616" s="296"/>
      <c r="M2616" s="296"/>
      <c r="N2616" s="296"/>
      <c r="O2616" s="296"/>
      <c r="P2616" s="296"/>
      <c r="Q2616" s="296"/>
      <c r="AA2616" s="286"/>
      <c r="AB2616" s="286"/>
      <c r="AC2616" s="289"/>
      <c r="AH2616" s="281"/>
      <c r="AI2616" s="281"/>
      <c r="AJ2616" s="281"/>
      <c r="AK2616" s="281"/>
      <c r="AL2616" s="281"/>
      <c r="AN2616" s="113"/>
      <c r="AO2616" s="113"/>
      <c r="AP2616" s="113"/>
      <c r="AQ2616" s="113"/>
      <c r="AR2616" s="113"/>
    </row>
    <row r="2617" spans="12:44">
      <c r="L2617" s="296"/>
      <c r="M2617" s="296"/>
      <c r="N2617" s="296"/>
      <c r="O2617" s="296"/>
      <c r="P2617" s="296"/>
      <c r="Q2617" s="296"/>
      <c r="AA2617" s="286"/>
      <c r="AB2617" s="286"/>
      <c r="AC2617" s="289"/>
      <c r="AH2617" s="281"/>
      <c r="AI2617" s="281"/>
      <c r="AJ2617" s="281"/>
      <c r="AK2617" s="281"/>
      <c r="AL2617" s="281"/>
      <c r="AN2617" s="113"/>
      <c r="AO2617" s="113"/>
      <c r="AP2617" s="113"/>
      <c r="AQ2617" s="113"/>
      <c r="AR2617" s="113"/>
    </row>
    <row r="2618" spans="12:44">
      <c r="L2618" s="296"/>
      <c r="M2618" s="296"/>
      <c r="N2618" s="296"/>
      <c r="O2618" s="296"/>
      <c r="P2618" s="296"/>
      <c r="Q2618" s="296"/>
      <c r="AA2618" s="286"/>
      <c r="AB2618" s="286"/>
      <c r="AC2618" s="289"/>
      <c r="AH2618" s="281"/>
      <c r="AI2618" s="281"/>
      <c r="AJ2618" s="281"/>
      <c r="AK2618" s="281"/>
      <c r="AL2618" s="281"/>
      <c r="AN2618" s="113"/>
      <c r="AO2618" s="113"/>
      <c r="AP2618" s="113"/>
      <c r="AQ2618" s="113"/>
      <c r="AR2618" s="113"/>
    </row>
    <row r="2619" spans="12:44">
      <c r="L2619" s="296"/>
      <c r="M2619" s="296"/>
      <c r="N2619" s="296"/>
      <c r="O2619" s="296"/>
      <c r="P2619" s="296"/>
      <c r="Q2619" s="296"/>
      <c r="AA2619" s="286"/>
      <c r="AB2619" s="286"/>
      <c r="AC2619" s="289"/>
      <c r="AH2619" s="281"/>
      <c r="AI2619" s="281"/>
      <c r="AJ2619" s="281"/>
      <c r="AK2619" s="281"/>
      <c r="AL2619" s="281"/>
      <c r="AN2619" s="113"/>
      <c r="AO2619" s="113"/>
      <c r="AP2619" s="113"/>
      <c r="AQ2619" s="113"/>
      <c r="AR2619" s="113"/>
    </row>
    <row r="2620" spans="12:44">
      <c r="L2620" s="296"/>
      <c r="M2620" s="296"/>
      <c r="N2620" s="296"/>
      <c r="O2620" s="296"/>
      <c r="P2620" s="296"/>
      <c r="Q2620" s="296"/>
      <c r="AA2620" s="286"/>
      <c r="AB2620" s="286"/>
      <c r="AC2620" s="289"/>
      <c r="AH2620" s="281"/>
      <c r="AI2620" s="281"/>
      <c r="AJ2620" s="281"/>
      <c r="AK2620" s="281"/>
      <c r="AL2620" s="281"/>
      <c r="AN2620" s="113"/>
      <c r="AO2620" s="113"/>
      <c r="AP2620" s="113"/>
      <c r="AQ2620" s="113"/>
      <c r="AR2620" s="113"/>
    </row>
    <row r="2621" spans="12:44">
      <c r="L2621" s="296"/>
      <c r="M2621" s="296"/>
      <c r="N2621" s="296"/>
      <c r="O2621" s="296"/>
      <c r="P2621" s="296"/>
      <c r="Q2621" s="296"/>
      <c r="AA2621" s="286"/>
      <c r="AB2621" s="286"/>
      <c r="AC2621" s="289"/>
      <c r="AH2621" s="281"/>
      <c r="AI2621" s="281"/>
      <c r="AJ2621" s="281"/>
      <c r="AK2621" s="281"/>
      <c r="AL2621" s="281"/>
      <c r="AN2621" s="113"/>
      <c r="AO2621" s="113"/>
      <c r="AP2621" s="113"/>
      <c r="AQ2621" s="113"/>
      <c r="AR2621" s="113"/>
    </row>
    <row r="2622" spans="12:44">
      <c r="L2622" s="296"/>
      <c r="M2622" s="296"/>
      <c r="N2622" s="296"/>
      <c r="O2622" s="296"/>
      <c r="P2622" s="296"/>
      <c r="Q2622" s="296"/>
      <c r="AA2622" s="286"/>
      <c r="AB2622" s="286"/>
      <c r="AC2622" s="289"/>
      <c r="AH2622" s="281"/>
      <c r="AI2622" s="281"/>
      <c r="AJ2622" s="281"/>
      <c r="AK2622" s="281"/>
      <c r="AL2622" s="281"/>
      <c r="AN2622" s="113"/>
      <c r="AO2622" s="113"/>
      <c r="AP2622" s="113"/>
      <c r="AQ2622" s="113"/>
      <c r="AR2622" s="113"/>
    </row>
    <row r="2623" spans="12:44">
      <c r="L2623" s="296"/>
      <c r="M2623" s="296"/>
      <c r="N2623" s="296"/>
      <c r="O2623" s="296"/>
      <c r="P2623" s="296"/>
      <c r="Q2623" s="296"/>
      <c r="AA2623" s="286"/>
      <c r="AB2623" s="286"/>
      <c r="AC2623" s="289"/>
      <c r="AH2623" s="281"/>
      <c r="AI2623" s="281"/>
      <c r="AJ2623" s="281"/>
      <c r="AK2623" s="281"/>
      <c r="AL2623" s="281"/>
      <c r="AN2623" s="113"/>
      <c r="AO2623" s="113"/>
      <c r="AP2623" s="113"/>
      <c r="AQ2623" s="113"/>
      <c r="AR2623" s="113"/>
    </row>
    <row r="2624" spans="12:44">
      <c r="L2624" s="296"/>
      <c r="M2624" s="296"/>
      <c r="N2624" s="296"/>
      <c r="O2624" s="296"/>
      <c r="P2624" s="296"/>
      <c r="Q2624" s="296"/>
      <c r="AA2624" s="286"/>
      <c r="AB2624" s="286"/>
      <c r="AC2624" s="289"/>
      <c r="AH2624" s="281"/>
      <c r="AI2624" s="281"/>
      <c r="AJ2624" s="281"/>
      <c r="AK2624" s="281"/>
      <c r="AL2624" s="281"/>
      <c r="AN2624" s="113"/>
      <c r="AO2624" s="113"/>
      <c r="AP2624" s="113"/>
      <c r="AQ2624" s="113"/>
      <c r="AR2624" s="113"/>
    </row>
    <row r="2625" spans="12:44">
      <c r="L2625" s="296"/>
      <c r="M2625" s="296"/>
      <c r="N2625" s="296"/>
      <c r="O2625" s="296"/>
      <c r="P2625" s="296"/>
      <c r="Q2625" s="296"/>
      <c r="AA2625" s="286"/>
      <c r="AB2625" s="286"/>
      <c r="AC2625" s="289"/>
      <c r="AH2625" s="281"/>
      <c r="AI2625" s="281"/>
      <c r="AJ2625" s="281"/>
      <c r="AK2625" s="281"/>
      <c r="AL2625" s="281"/>
      <c r="AN2625" s="113"/>
      <c r="AO2625" s="113"/>
      <c r="AP2625" s="113"/>
      <c r="AQ2625" s="113"/>
      <c r="AR2625" s="113"/>
    </row>
    <row r="2626" spans="12:44">
      <c r="L2626" s="296"/>
      <c r="M2626" s="296"/>
      <c r="N2626" s="296"/>
      <c r="O2626" s="296"/>
      <c r="P2626" s="296"/>
      <c r="Q2626" s="296"/>
      <c r="AA2626" s="286"/>
      <c r="AB2626" s="286"/>
      <c r="AC2626" s="289"/>
      <c r="AH2626" s="281"/>
      <c r="AI2626" s="281"/>
      <c r="AJ2626" s="281"/>
      <c r="AK2626" s="281"/>
      <c r="AL2626" s="281"/>
      <c r="AN2626" s="113"/>
      <c r="AO2626" s="113"/>
      <c r="AP2626" s="113"/>
      <c r="AQ2626" s="113"/>
      <c r="AR2626" s="113"/>
    </row>
    <row r="2627" spans="12:44">
      <c r="L2627" s="296"/>
      <c r="M2627" s="296"/>
      <c r="N2627" s="296"/>
      <c r="O2627" s="296"/>
      <c r="P2627" s="296"/>
      <c r="Q2627" s="296"/>
      <c r="AA2627" s="286"/>
      <c r="AB2627" s="286"/>
      <c r="AC2627" s="289"/>
      <c r="AH2627" s="281"/>
      <c r="AI2627" s="281"/>
      <c r="AJ2627" s="281"/>
      <c r="AK2627" s="281"/>
      <c r="AL2627" s="281"/>
      <c r="AN2627" s="113"/>
      <c r="AO2627" s="113"/>
      <c r="AP2627" s="113"/>
      <c r="AQ2627" s="113"/>
      <c r="AR2627" s="113"/>
    </row>
    <row r="2628" spans="12:44">
      <c r="L2628" s="296"/>
      <c r="M2628" s="296"/>
      <c r="N2628" s="296"/>
      <c r="O2628" s="296"/>
      <c r="P2628" s="296"/>
      <c r="Q2628" s="296"/>
      <c r="AA2628" s="286"/>
      <c r="AB2628" s="286"/>
      <c r="AC2628" s="289"/>
      <c r="AH2628" s="281"/>
      <c r="AI2628" s="281"/>
      <c r="AJ2628" s="281"/>
      <c r="AK2628" s="281"/>
      <c r="AL2628" s="281"/>
      <c r="AN2628" s="113"/>
      <c r="AO2628" s="113"/>
      <c r="AP2628" s="113"/>
      <c r="AQ2628" s="113"/>
      <c r="AR2628" s="113"/>
    </row>
    <row r="2629" spans="12:44">
      <c r="L2629" s="296"/>
      <c r="M2629" s="296"/>
      <c r="N2629" s="296"/>
      <c r="O2629" s="296"/>
      <c r="P2629" s="296"/>
      <c r="Q2629" s="296"/>
      <c r="AA2629" s="286"/>
      <c r="AB2629" s="286"/>
      <c r="AC2629" s="289"/>
      <c r="AH2629" s="281"/>
      <c r="AI2629" s="281"/>
      <c r="AJ2629" s="281"/>
      <c r="AK2629" s="281"/>
      <c r="AL2629" s="281"/>
      <c r="AN2629" s="113"/>
      <c r="AO2629" s="113"/>
      <c r="AP2629" s="113"/>
      <c r="AQ2629" s="113"/>
      <c r="AR2629" s="113"/>
    </row>
    <row r="2630" spans="12:44">
      <c r="L2630" s="296"/>
      <c r="M2630" s="296"/>
      <c r="N2630" s="296"/>
      <c r="O2630" s="296"/>
      <c r="P2630" s="296"/>
      <c r="Q2630" s="296"/>
      <c r="AA2630" s="286"/>
      <c r="AB2630" s="286"/>
      <c r="AC2630" s="289"/>
      <c r="AH2630" s="281"/>
      <c r="AI2630" s="281"/>
      <c r="AJ2630" s="281"/>
      <c r="AK2630" s="281"/>
      <c r="AL2630" s="281"/>
      <c r="AN2630" s="113"/>
      <c r="AO2630" s="113"/>
      <c r="AP2630" s="113"/>
      <c r="AQ2630" s="113"/>
      <c r="AR2630" s="113"/>
    </row>
    <row r="2631" spans="12:44">
      <c r="L2631" s="296"/>
      <c r="M2631" s="296"/>
      <c r="N2631" s="296"/>
      <c r="O2631" s="296"/>
      <c r="P2631" s="296"/>
      <c r="Q2631" s="296"/>
      <c r="AA2631" s="286"/>
      <c r="AB2631" s="286"/>
      <c r="AC2631" s="289"/>
      <c r="AH2631" s="281"/>
      <c r="AI2631" s="281"/>
      <c r="AJ2631" s="281"/>
      <c r="AK2631" s="281"/>
      <c r="AL2631" s="281"/>
      <c r="AN2631" s="113"/>
      <c r="AO2631" s="113"/>
      <c r="AP2631" s="113"/>
      <c r="AQ2631" s="113"/>
      <c r="AR2631" s="113"/>
    </row>
    <row r="2632" spans="12:44">
      <c r="L2632" s="296"/>
      <c r="M2632" s="296"/>
      <c r="N2632" s="296"/>
      <c r="O2632" s="296"/>
      <c r="P2632" s="296"/>
      <c r="Q2632" s="296"/>
      <c r="AA2632" s="286"/>
      <c r="AB2632" s="286"/>
      <c r="AC2632" s="289"/>
      <c r="AH2632" s="281"/>
      <c r="AI2632" s="281"/>
      <c r="AJ2632" s="281"/>
      <c r="AK2632" s="281"/>
      <c r="AL2632" s="281"/>
      <c r="AN2632" s="113"/>
      <c r="AO2632" s="113"/>
      <c r="AP2632" s="113"/>
      <c r="AQ2632" s="113"/>
      <c r="AR2632" s="113"/>
    </row>
    <row r="2633" spans="12:44">
      <c r="L2633" s="296"/>
      <c r="M2633" s="296"/>
      <c r="N2633" s="296"/>
      <c r="O2633" s="296"/>
      <c r="P2633" s="296"/>
      <c r="Q2633" s="296"/>
      <c r="AA2633" s="286"/>
      <c r="AB2633" s="286"/>
      <c r="AC2633" s="289"/>
      <c r="AH2633" s="281"/>
      <c r="AI2633" s="281"/>
      <c r="AJ2633" s="281"/>
      <c r="AK2633" s="281"/>
      <c r="AL2633" s="281"/>
      <c r="AN2633" s="113"/>
      <c r="AO2633" s="113"/>
      <c r="AP2633" s="113"/>
      <c r="AQ2633" s="113"/>
      <c r="AR2633" s="113"/>
    </row>
    <row r="2634" spans="12:44">
      <c r="L2634" s="296"/>
      <c r="M2634" s="296"/>
      <c r="N2634" s="296"/>
      <c r="O2634" s="296"/>
      <c r="P2634" s="296"/>
      <c r="Q2634" s="296"/>
      <c r="AA2634" s="286"/>
      <c r="AB2634" s="286"/>
      <c r="AC2634" s="289"/>
      <c r="AH2634" s="281"/>
      <c r="AI2634" s="281"/>
      <c r="AJ2634" s="281"/>
      <c r="AK2634" s="281"/>
      <c r="AL2634" s="281"/>
      <c r="AN2634" s="113"/>
      <c r="AO2634" s="113"/>
      <c r="AP2634" s="113"/>
      <c r="AQ2634" s="113"/>
      <c r="AR2634" s="113"/>
    </row>
    <row r="2635" spans="12:44">
      <c r="L2635" s="296"/>
      <c r="M2635" s="296"/>
      <c r="N2635" s="296"/>
      <c r="O2635" s="296"/>
      <c r="P2635" s="296"/>
      <c r="Q2635" s="296"/>
      <c r="AA2635" s="286"/>
      <c r="AB2635" s="286"/>
      <c r="AC2635" s="289"/>
      <c r="AH2635" s="281"/>
      <c r="AI2635" s="281"/>
      <c r="AJ2635" s="281"/>
      <c r="AK2635" s="281"/>
      <c r="AL2635" s="281"/>
      <c r="AN2635" s="113"/>
      <c r="AO2635" s="113"/>
      <c r="AP2635" s="113"/>
      <c r="AQ2635" s="113"/>
      <c r="AR2635" s="113"/>
    </row>
    <row r="2636" spans="12:44">
      <c r="L2636" s="296"/>
      <c r="M2636" s="296"/>
      <c r="N2636" s="296"/>
      <c r="O2636" s="296"/>
      <c r="P2636" s="296"/>
      <c r="Q2636" s="296"/>
      <c r="AA2636" s="286"/>
      <c r="AB2636" s="286"/>
      <c r="AC2636" s="289"/>
      <c r="AH2636" s="281"/>
      <c r="AI2636" s="281"/>
      <c r="AJ2636" s="281"/>
      <c r="AK2636" s="281"/>
      <c r="AL2636" s="281"/>
      <c r="AN2636" s="113"/>
      <c r="AO2636" s="113"/>
      <c r="AP2636" s="113"/>
      <c r="AQ2636" s="113"/>
      <c r="AR2636" s="113"/>
    </row>
    <row r="2637" spans="12:44">
      <c r="L2637" s="296"/>
      <c r="M2637" s="296"/>
      <c r="N2637" s="296"/>
      <c r="O2637" s="296"/>
      <c r="P2637" s="296"/>
      <c r="Q2637" s="296"/>
      <c r="AA2637" s="286"/>
      <c r="AB2637" s="286"/>
      <c r="AC2637" s="289"/>
      <c r="AH2637" s="281"/>
      <c r="AI2637" s="281"/>
      <c r="AJ2637" s="281"/>
      <c r="AK2637" s="281"/>
      <c r="AL2637" s="281"/>
      <c r="AN2637" s="113"/>
      <c r="AO2637" s="113"/>
      <c r="AP2637" s="113"/>
      <c r="AQ2637" s="113"/>
      <c r="AR2637" s="113"/>
    </row>
    <row r="2638" spans="12:44">
      <c r="L2638" s="296"/>
      <c r="M2638" s="296"/>
      <c r="N2638" s="296"/>
      <c r="O2638" s="296"/>
      <c r="P2638" s="296"/>
      <c r="Q2638" s="296"/>
      <c r="AA2638" s="286"/>
      <c r="AB2638" s="286"/>
      <c r="AC2638" s="289"/>
      <c r="AH2638" s="281"/>
      <c r="AI2638" s="281"/>
      <c r="AJ2638" s="281"/>
      <c r="AK2638" s="281"/>
      <c r="AL2638" s="281"/>
      <c r="AN2638" s="113"/>
      <c r="AO2638" s="113"/>
      <c r="AP2638" s="113"/>
      <c r="AQ2638" s="113"/>
      <c r="AR2638" s="113"/>
    </row>
    <row r="2639" spans="12:44">
      <c r="L2639" s="296"/>
      <c r="M2639" s="296"/>
      <c r="N2639" s="296"/>
      <c r="O2639" s="296"/>
      <c r="P2639" s="296"/>
      <c r="Q2639" s="296"/>
      <c r="AA2639" s="286"/>
      <c r="AB2639" s="286"/>
      <c r="AC2639" s="289"/>
      <c r="AH2639" s="281"/>
      <c r="AI2639" s="281"/>
      <c r="AJ2639" s="281"/>
      <c r="AK2639" s="281"/>
      <c r="AL2639" s="281"/>
      <c r="AN2639" s="113"/>
      <c r="AO2639" s="113"/>
      <c r="AP2639" s="113"/>
      <c r="AQ2639" s="113"/>
      <c r="AR2639" s="113"/>
    </row>
    <row r="2640" spans="12:44">
      <c r="L2640" s="296"/>
      <c r="M2640" s="296"/>
      <c r="N2640" s="296"/>
      <c r="O2640" s="296"/>
      <c r="P2640" s="296"/>
      <c r="Q2640" s="296"/>
      <c r="AA2640" s="286"/>
      <c r="AB2640" s="286"/>
      <c r="AC2640" s="289"/>
      <c r="AH2640" s="281"/>
      <c r="AI2640" s="281"/>
      <c r="AJ2640" s="281"/>
      <c r="AK2640" s="281"/>
      <c r="AL2640" s="281"/>
      <c r="AN2640" s="113"/>
      <c r="AO2640" s="113"/>
      <c r="AP2640" s="113"/>
      <c r="AQ2640" s="113"/>
      <c r="AR2640" s="113"/>
    </row>
    <row r="2641" spans="12:44">
      <c r="L2641" s="296"/>
      <c r="M2641" s="296"/>
      <c r="N2641" s="296"/>
      <c r="O2641" s="296"/>
      <c r="P2641" s="296"/>
      <c r="Q2641" s="296"/>
      <c r="AA2641" s="286"/>
      <c r="AB2641" s="286"/>
      <c r="AC2641" s="289"/>
      <c r="AH2641" s="281"/>
      <c r="AI2641" s="281"/>
      <c r="AJ2641" s="281"/>
      <c r="AK2641" s="281"/>
      <c r="AL2641" s="281"/>
      <c r="AN2641" s="113"/>
      <c r="AO2641" s="113"/>
      <c r="AP2641" s="113"/>
      <c r="AQ2641" s="113"/>
      <c r="AR2641" s="113"/>
    </row>
    <row r="2642" spans="12:44">
      <c r="L2642" s="296"/>
      <c r="M2642" s="296"/>
      <c r="N2642" s="296"/>
      <c r="O2642" s="296"/>
      <c r="P2642" s="296"/>
      <c r="Q2642" s="296"/>
      <c r="AA2642" s="286"/>
      <c r="AB2642" s="286"/>
      <c r="AC2642" s="289"/>
      <c r="AH2642" s="281"/>
      <c r="AI2642" s="281"/>
      <c r="AJ2642" s="281"/>
      <c r="AK2642" s="281"/>
      <c r="AL2642" s="281"/>
      <c r="AN2642" s="113"/>
      <c r="AO2642" s="113"/>
      <c r="AP2642" s="113"/>
      <c r="AQ2642" s="113"/>
      <c r="AR2642" s="113"/>
    </row>
    <row r="2643" spans="12:44">
      <c r="L2643" s="296"/>
      <c r="M2643" s="296"/>
      <c r="N2643" s="296"/>
      <c r="O2643" s="296"/>
      <c r="P2643" s="296"/>
      <c r="Q2643" s="296"/>
      <c r="AA2643" s="286"/>
      <c r="AB2643" s="286"/>
      <c r="AC2643" s="289"/>
      <c r="AH2643" s="281"/>
      <c r="AI2643" s="281"/>
      <c r="AJ2643" s="281"/>
      <c r="AK2643" s="281"/>
      <c r="AL2643" s="281"/>
      <c r="AN2643" s="113"/>
      <c r="AO2643" s="113"/>
      <c r="AP2643" s="113"/>
      <c r="AQ2643" s="113"/>
      <c r="AR2643" s="113"/>
    </row>
    <row r="2644" spans="12:44">
      <c r="L2644" s="296"/>
      <c r="M2644" s="296"/>
      <c r="N2644" s="296"/>
      <c r="O2644" s="296"/>
      <c r="P2644" s="296"/>
      <c r="Q2644" s="296"/>
      <c r="AA2644" s="286"/>
      <c r="AB2644" s="286"/>
      <c r="AC2644" s="289"/>
      <c r="AH2644" s="281"/>
      <c r="AI2644" s="281"/>
      <c r="AJ2644" s="281"/>
      <c r="AK2644" s="281"/>
      <c r="AL2644" s="281"/>
      <c r="AN2644" s="113"/>
      <c r="AO2644" s="113"/>
      <c r="AP2644" s="113"/>
      <c r="AQ2644" s="113"/>
      <c r="AR2644" s="113"/>
    </row>
    <row r="2645" spans="12:44">
      <c r="L2645" s="296"/>
      <c r="M2645" s="296"/>
      <c r="N2645" s="296"/>
      <c r="O2645" s="296"/>
      <c r="P2645" s="296"/>
      <c r="Q2645" s="296"/>
      <c r="AA2645" s="286"/>
      <c r="AB2645" s="286"/>
      <c r="AC2645" s="289"/>
      <c r="AH2645" s="281"/>
      <c r="AI2645" s="281"/>
      <c r="AJ2645" s="281"/>
      <c r="AK2645" s="281"/>
      <c r="AL2645" s="281"/>
      <c r="AN2645" s="113"/>
      <c r="AO2645" s="113"/>
      <c r="AP2645" s="113"/>
      <c r="AQ2645" s="113"/>
      <c r="AR2645" s="113"/>
    </row>
    <row r="2646" spans="12:44">
      <c r="L2646" s="296"/>
      <c r="M2646" s="296"/>
      <c r="N2646" s="296"/>
      <c r="O2646" s="296"/>
      <c r="P2646" s="296"/>
      <c r="Q2646" s="296"/>
      <c r="AA2646" s="286"/>
      <c r="AB2646" s="286"/>
      <c r="AC2646" s="289"/>
      <c r="AH2646" s="281"/>
      <c r="AI2646" s="281"/>
      <c r="AJ2646" s="281"/>
      <c r="AK2646" s="281"/>
      <c r="AL2646" s="281"/>
      <c r="AN2646" s="113"/>
      <c r="AO2646" s="113"/>
      <c r="AP2646" s="113"/>
      <c r="AQ2646" s="113"/>
      <c r="AR2646" s="113"/>
    </row>
    <row r="2647" spans="12:44">
      <c r="L2647" s="296"/>
      <c r="M2647" s="296"/>
      <c r="N2647" s="296"/>
      <c r="O2647" s="296"/>
      <c r="P2647" s="296"/>
      <c r="Q2647" s="296"/>
      <c r="AA2647" s="286"/>
      <c r="AB2647" s="286"/>
      <c r="AC2647" s="289"/>
      <c r="AH2647" s="281"/>
      <c r="AI2647" s="281"/>
      <c r="AJ2647" s="281"/>
      <c r="AK2647" s="281"/>
      <c r="AL2647" s="281"/>
      <c r="AN2647" s="113"/>
      <c r="AO2647" s="113"/>
      <c r="AP2647" s="113"/>
      <c r="AQ2647" s="113"/>
      <c r="AR2647" s="113"/>
    </row>
    <row r="2648" spans="12:44">
      <c r="L2648" s="296"/>
      <c r="M2648" s="296"/>
      <c r="N2648" s="296"/>
      <c r="O2648" s="296"/>
      <c r="P2648" s="296"/>
      <c r="Q2648" s="296"/>
      <c r="AA2648" s="286"/>
      <c r="AB2648" s="286"/>
      <c r="AC2648" s="289"/>
      <c r="AH2648" s="281"/>
      <c r="AI2648" s="281"/>
      <c r="AJ2648" s="281"/>
      <c r="AK2648" s="281"/>
      <c r="AL2648" s="281"/>
      <c r="AN2648" s="113"/>
      <c r="AO2648" s="113"/>
      <c r="AP2648" s="113"/>
      <c r="AQ2648" s="113"/>
      <c r="AR2648" s="113"/>
    </row>
    <row r="2649" spans="12:44">
      <c r="L2649" s="296"/>
      <c r="M2649" s="296"/>
      <c r="N2649" s="296"/>
      <c r="O2649" s="296"/>
      <c r="P2649" s="296"/>
      <c r="Q2649" s="296"/>
      <c r="AA2649" s="286"/>
      <c r="AB2649" s="286"/>
      <c r="AC2649" s="289"/>
      <c r="AH2649" s="281"/>
      <c r="AI2649" s="281"/>
      <c r="AJ2649" s="281"/>
      <c r="AK2649" s="281"/>
      <c r="AL2649" s="281"/>
      <c r="AN2649" s="113"/>
      <c r="AO2649" s="113"/>
      <c r="AP2649" s="113"/>
      <c r="AQ2649" s="113"/>
      <c r="AR2649" s="113"/>
    </row>
    <row r="2650" spans="12:44">
      <c r="L2650" s="296"/>
      <c r="M2650" s="296"/>
      <c r="N2650" s="296"/>
      <c r="O2650" s="296"/>
      <c r="P2650" s="296"/>
      <c r="Q2650" s="296"/>
      <c r="AA2650" s="286"/>
      <c r="AB2650" s="286"/>
      <c r="AC2650" s="289"/>
      <c r="AH2650" s="281"/>
      <c r="AI2650" s="281"/>
      <c r="AJ2650" s="281"/>
      <c r="AK2650" s="281"/>
      <c r="AL2650" s="281"/>
      <c r="AN2650" s="113"/>
      <c r="AO2650" s="113"/>
      <c r="AP2650" s="113"/>
      <c r="AQ2650" s="113"/>
      <c r="AR2650" s="113"/>
    </row>
    <row r="2651" spans="12:44">
      <c r="L2651" s="296"/>
      <c r="M2651" s="296"/>
      <c r="N2651" s="296"/>
      <c r="O2651" s="296"/>
      <c r="P2651" s="296"/>
      <c r="Q2651" s="296"/>
      <c r="AA2651" s="286"/>
      <c r="AB2651" s="286"/>
      <c r="AC2651" s="289"/>
      <c r="AH2651" s="281"/>
      <c r="AI2651" s="281"/>
      <c r="AJ2651" s="281"/>
      <c r="AK2651" s="281"/>
      <c r="AL2651" s="281"/>
      <c r="AN2651" s="113"/>
      <c r="AO2651" s="113"/>
      <c r="AP2651" s="113"/>
      <c r="AQ2651" s="113"/>
      <c r="AR2651" s="113"/>
    </row>
    <row r="2652" spans="12:44">
      <c r="L2652" s="296"/>
      <c r="M2652" s="296"/>
      <c r="N2652" s="296"/>
      <c r="O2652" s="296"/>
      <c r="P2652" s="296"/>
      <c r="Q2652" s="296"/>
      <c r="AA2652" s="286"/>
      <c r="AB2652" s="286"/>
      <c r="AC2652" s="289"/>
      <c r="AH2652" s="281"/>
      <c r="AI2652" s="281"/>
      <c r="AJ2652" s="281"/>
      <c r="AK2652" s="281"/>
      <c r="AL2652" s="281"/>
      <c r="AN2652" s="113"/>
      <c r="AO2652" s="113"/>
      <c r="AP2652" s="113"/>
      <c r="AQ2652" s="113"/>
      <c r="AR2652" s="113"/>
    </row>
    <row r="2653" spans="12:44">
      <c r="L2653" s="296"/>
      <c r="M2653" s="296"/>
      <c r="N2653" s="296"/>
      <c r="O2653" s="296"/>
      <c r="P2653" s="296"/>
      <c r="Q2653" s="296"/>
      <c r="AA2653" s="286"/>
      <c r="AB2653" s="286"/>
      <c r="AC2653" s="289"/>
      <c r="AH2653" s="281"/>
      <c r="AI2653" s="281"/>
      <c r="AJ2653" s="281"/>
      <c r="AK2653" s="281"/>
      <c r="AL2653" s="281"/>
      <c r="AN2653" s="113"/>
      <c r="AO2653" s="113"/>
      <c r="AP2653" s="113"/>
      <c r="AQ2653" s="113"/>
      <c r="AR2653" s="113"/>
    </row>
    <row r="2654" spans="12:44">
      <c r="L2654" s="296"/>
      <c r="M2654" s="296"/>
      <c r="N2654" s="296"/>
      <c r="O2654" s="296"/>
      <c r="P2654" s="296"/>
      <c r="Q2654" s="296"/>
      <c r="AA2654" s="286"/>
      <c r="AB2654" s="286"/>
      <c r="AC2654" s="289"/>
      <c r="AH2654" s="281"/>
      <c r="AI2654" s="281"/>
      <c r="AJ2654" s="281"/>
      <c r="AK2654" s="281"/>
      <c r="AL2654" s="281"/>
      <c r="AN2654" s="113"/>
      <c r="AO2654" s="113"/>
      <c r="AP2654" s="113"/>
      <c r="AQ2654" s="113"/>
      <c r="AR2654" s="113"/>
    </row>
    <row r="2655" spans="12:44">
      <c r="L2655" s="296"/>
      <c r="M2655" s="296"/>
      <c r="N2655" s="296"/>
      <c r="O2655" s="296"/>
      <c r="P2655" s="296"/>
      <c r="Q2655" s="296"/>
      <c r="AA2655" s="286"/>
      <c r="AB2655" s="286"/>
      <c r="AC2655" s="289"/>
      <c r="AH2655" s="281"/>
      <c r="AI2655" s="281"/>
      <c r="AJ2655" s="281"/>
      <c r="AK2655" s="281"/>
      <c r="AL2655" s="281"/>
      <c r="AN2655" s="113"/>
      <c r="AO2655" s="113"/>
      <c r="AP2655" s="113"/>
      <c r="AQ2655" s="113"/>
      <c r="AR2655" s="113"/>
    </row>
    <row r="2656" spans="12:44">
      <c r="L2656" s="296"/>
      <c r="M2656" s="296"/>
      <c r="N2656" s="296"/>
      <c r="O2656" s="296"/>
      <c r="P2656" s="296"/>
      <c r="Q2656" s="296"/>
      <c r="AA2656" s="286"/>
      <c r="AB2656" s="286"/>
      <c r="AC2656" s="289"/>
      <c r="AH2656" s="281"/>
      <c r="AI2656" s="281"/>
      <c r="AJ2656" s="281"/>
      <c r="AK2656" s="281"/>
      <c r="AL2656" s="281"/>
      <c r="AN2656" s="113"/>
      <c r="AO2656" s="113"/>
      <c r="AP2656" s="113"/>
      <c r="AQ2656" s="113"/>
      <c r="AR2656" s="113"/>
    </row>
    <row r="2657" spans="12:44">
      <c r="L2657" s="296"/>
      <c r="M2657" s="296"/>
      <c r="N2657" s="296"/>
      <c r="O2657" s="296"/>
      <c r="P2657" s="296"/>
      <c r="Q2657" s="296"/>
      <c r="AA2657" s="286"/>
      <c r="AB2657" s="286"/>
      <c r="AC2657" s="289"/>
      <c r="AH2657" s="281"/>
      <c r="AI2657" s="281"/>
      <c r="AJ2657" s="281"/>
      <c r="AK2657" s="281"/>
      <c r="AL2657" s="281"/>
      <c r="AN2657" s="113"/>
      <c r="AO2657" s="113"/>
      <c r="AP2657" s="113"/>
      <c r="AQ2657" s="113"/>
      <c r="AR2657" s="113"/>
    </row>
    <row r="2658" spans="12:44">
      <c r="L2658" s="296"/>
      <c r="M2658" s="296"/>
      <c r="N2658" s="296"/>
      <c r="O2658" s="296"/>
      <c r="P2658" s="296"/>
      <c r="Q2658" s="296"/>
      <c r="AA2658" s="286"/>
      <c r="AB2658" s="286"/>
      <c r="AC2658" s="289"/>
      <c r="AH2658" s="281"/>
      <c r="AI2658" s="281"/>
      <c r="AJ2658" s="281"/>
      <c r="AK2658" s="281"/>
      <c r="AL2658" s="281"/>
      <c r="AN2658" s="113"/>
      <c r="AO2658" s="113"/>
      <c r="AP2658" s="113"/>
      <c r="AQ2658" s="113"/>
      <c r="AR2658" s="113"/>
    </row>
    <row r="2659" spans="12:44">
      <c r="L2659" s="296"/>
      <c r="M2659" s="296"/>
      <c r="N2659" s="296"/>
      <c r="O2659" s="296"/>
      <c r="P2659" s="296"/>
      <c r="Q2659" s="296"/>
      <c r="AA2659" s="286"/>
      <c r="AB2659" s="286"/>
      <c r="AC2659" s="289"/>
      <c r="AH2659" s="281"/>
      <c r="AI2659" s="281"/>
      <c r="AJ2659" s="281"/>
      <c r="AK2659" s="281"/>
      <c r="AL2659" s="281"/>
      <c r="AN2659" s="113"/>
      <c r="AO2659" s="113"/>
      <c r="AP2659" s="113"/>
      <c r="AQ2659" s="113"/>
      <c r="AR2659" s="113"/>
    </row>
    <row r="2660" spans="12:44">
      <c r="L2660" s="296"/>
      <c r="M2660" s="296"/>
      <c r="N2660" s="296"/>
      <c r="O2660" s="296"/>
      <c r="P2660" s="296"/>
      <c r="Q2660" s="296"/>
      <c r="AA2660" s="286"/>
      <c r="AB2660" s="286"/>
      <c r="AC2660" s="289"/>
      <c r="AH2660" s="281"/>
      <c r="AI2660" s="281"/>
      <c r="AJ2660" s="281"/>
      <c r="AK2660" s="281"/>
      <c r="AL2660" s="281"/>
      <c r="AN2660" s="113"/>
      <c r="AO2660" s="113"/>
      <c r="AP2660" s="113"/>
      <c r="AQ2660" s="113"/>
      <c r="AR2660" s="113"/>
    </row>
    <row r="2661" spans="12:44">
      <c r="L2661" s="296"/>
      <c r="M2661" s="296"/>
      <c r="N2661" s="296"/>
      <c r="O2661" s="296"/>
      <c r="P2661" s="296"/>
      <c r="Q2661" s="296"/>
      <c r="AA2661" s="286"/>
      <c r="AB2661" s="286"/>
      <c r="AC2661" s="289"/>
      <c r="AH2661" s="281"/>
      <c r="AI2661" s="281"/>
      <c r="AJ2661" s="281"/>
      <c r="AK2661" s="281"/>
      <c r="AL2661" s="281"/>
      <c r="AN2661" s="113"/>
      <c r="AO2661" s="113"/>
      <c r="AP2661" s="113"/>
      <c r="AQ2661" s="113"/>
      <c r="AR2661" s="113"/>
    </row>
    <row r="2662" spans="12:44">
      <c r="L2662" s="296"/>
      <c r="M2662" s="296"/>
      <c r="N2662" s="296"/>
      <c r="O2662" s="296"/>
      <c r="P2662" s="296"/>
      <c r="Q2662" s="296"/>
      <c r="AA2662" s="286"/>
      <c r="AB2662" s="286"/>
      <c r="AC2662" s="289"/>
      <c r="AH2662" s="281"/>
      <c r="AI2662" s="281"/>
      <c r="AJ2662" s="281"/>
      <c r="AK2662" s="281"/>
      <c r="AL2662" s="281"/>
      <c r="AN2662" s="113"/>
      <c r="AO2662" s="113"/>
      <c r="AP2662" s="113"/>
      <c r="AQ2662" s="113"/>
      <c r="AR2662" s="113"/>
    </row>
    <row r="2663" spans="12:44">
      <c r="L2663" s="296"/>
      <c r="M2663" s="296"/>
      <c r="N2663" s="296"/>
      <c r="O2663" s="296"/>
      <c r="P2663" s="296"/>
      <c r="Q2663" s="296"/>
      <c r="AA2663" s="286"/>
      <c r="AB2663" s="286"/>
      <c r="AC2663" s="289"/>
      <c r="AH2663" s="281"/>
      <c r="AI2663" s="281"/>
      <c r="AJ2663" s="281"/>
      <c r="AK2663" s="281"/>
      <c r="AL2663" s="281"/>
      <c r="AN2663" s="113"/>
      <c r="AO2663" s="113"/>
      <c r="AP2663" s="113"/>
      <c r="AQ2663" s="113"/>
      <c r="AR2663" s="113"/>
    </row>
    <row r="2664" spans="12:44">
      <c r="L2664" s="296"/>
      <c r="M2664" s="296"/>
      <c r="N2664" s="296"/>
      <c r="O2664" s="296"/>
      <c r="P2664" s="296"/>
      <c r="Q2664" s="296"/>
      <c r="AA2664" s="286"/>
      <c r="AB2664" s="286"/>
      <c r="AC2664" s="289"/>
      <c r="AH2664" s="281"/>
      <c r="AI2664" s="281"/>
      <c r="AJ2664" s="281"/>
      <c r="AK2664" s="281"/>
      <c r="AL2664" s="281"/>
      <c r="AN2664" s="113"/>
      <c r="AO2664" s="113"/>
      <c r="AP2664" s="113"/>
      <c r="AQ2664" s="113"/>
      <c r="AR2664" s="113"/>
    </row>
    <row r="2665" spans="12:44">
      <c r="L2665" s="296"/>
      <c r="M2665" s="296"/>
      <c r="N2665" s="296"/>
      <c r="O2665" s="296"/>
      <c r="P2665" s="296"/>
      <c r="Q2665" s="296"/>
      <c r="AA2665" s="286"/>
      <c r="AB2665" s="286"/>
      <c r="AC2665" s="289"/>
      <c r="AH2665" s="281"/>
      <c r="AI2665" s="281"/>
      <c r="AJ2665" s="281"/>
      <c r="AK2665" s="281"/>
      <c r="AL2665" s="281"/>
      <c r="AN2665" s="113"/>
      <c r="AO2665" s="113"/>
      <c r="AP2665" s="113"/>
      <c r="AQ2665" s="113"/>
      <c r="AR2665" s="113"/>
    </row>
    <row r="2666" spans="12:44">
      <c r="L2666" s="296"/>
      <c r="M2666" s="296"/>
      <c r="N2666" s="296"/>
      <c r="O2666" s="296"/>
      <c r="P2666" s="296"/>
      <c r="Q2666" s="296"/>
      <c r="AA2666" s="286"/>
      <c r="AB2666" s="286"/>
      <c r="AC2666" s="289"/>
      <c r="AH2666" s="281"/>
      <c r="AI2666" s="281"/>
      <c r="AJ2666" s="281"/>
      <c r="AK2666" s="281"/>
      <c r="AL2666" s="281"/>
      <c r="AN2666" s="113"/>
      <c r="AO2666" s="113"/>
      <c r="AP2666" s="113"/>
      <c r="AQ2666" s="113"/>
      <c r="AR2666" s="113"/>
    </row>
    <row r="2667" spans="12:44">
      <c r="L2667" s="296"/>
      <c r="M2667" s="296"/>
      <c r="N2667" s="296"/>
      <c r="O2667" s="296"/>
      <c r="P2667" s="296"/>
      <c r="Q2667" s="296"/>
      <c r="AA2667" s="286"/>
      <c r="AB2667" s="286"/>
      <c r="AC2667" s="289"/>
      <c r="AH2667" s="281"/>
      <c r="AI2667" s="281"/>
      <c r="AJ2667" s="281"/>
      <c r="AK2667" s="281"/>
      <c r="AL2667" s="281"/>
      <c r="AN2667" s="113"/>
      <c r="AO2667" s="113"/>
      <c r="AP2667" s="113"/>
      <c r="AQ2667" s="113"/>
      <c r="AR2667" s="113"/>
    </row>
    <row r="2668" spans="12:44">
      <c r="L2668" s="296"/>
      <c r="M2668" s="296"/>
      <c r="N2668" s="296"/>
      <c r="O2668" s="296"/>
      <c r="P2668" s="296"/>
      <c r="Q2668" s="296"/>
      <c r="AA2668" s="286"/>
      <c r="AB2668" s="286"/>
      <c r="AC2668" s="289"/>
      <c r="AH2668" s="281"/>
      <c r="AI2668" s="281"/>
      <c r="AJ2668" s="281"/>
      <c r="AK2668" s="281"/>
      <c r="AL2668" s="281"/>
      <c r="AN2668" s="113"/>
      <c r="AO2668" s="113"/>
      <c r="AP2668" s="113"/>
      <c r="AQ2668" s="113"/>
      <c r="AR2668" s="113"/>
    </row>
    <row r="2669" spans="12:44">
      <c r="L2669" s="296"/>
      <c r="M2669" s="296"/>
      <c r="N2669" s="296"/>
      <c r="O2669" s="296"/>
      <c r="P2669" s="296"/>
      <c r="Q2669" s="296"/>
      <c r="AA2669" s="286"/>
      <c r="AB2669" s="286"/>
      <c r="AC2669" s="289"/>
      <c r="AH2669" s="281"/>
      <c r="AI2669" s="281"/>
      <c r="AJ2669" s="281"/>
      <c r="AK2669" s="281"/>
      <c r="AL2669" s="281"/>
      <c r="AN2669" s="113"/>
      <c r="AO2669" s="113"/>
      <c r="AP2669" s="113"/>
      <c r="AQ2669" s="113"/>
      <c r="AR2669" s="113"/>
    </row>
    <row r="2670" spans="12:44">
      <c r="L2670" s="296"/>
      <c r="M2670" s="296"/>
      <c r="N2670" s="296"/>
      <c r="O2670" s="296"/>
      <c r="P2670" s="296"/>
      <c r="Q2670" s="296"/>
      <c r="AA2670" s="286"/>
      <c r="AB2670" s="286"/>
      <c r="AC2670" s="289"/>
      <c r="AH2670" s="281"/>
      <c r="AI2670" s="281"/>
      <c r="AJ2670" s="281"/>
      <c r="AK2670" s="281"/>
      <c r="AL2670" s="281"/>
      <c r="AN2670" s="113"/>
      <c r="AO2670" s="113"/>
      <c r="AP2670" s="113"/>
      <c r="AQ2670" s="113"/>
      <c r="AR2670" s="113"/>
    </row>
    <row r="2671" spans="12:44">
      <c r="L2671" s="296"/>
      <c r="M2671" s="296"/>
      <c r="N2671" s="296"/>
      <c r="O2671" s="296"/>
      <c r="P2671" s="296"/>
      <c r="Q2671" s="296"/>
      <c r="AA2671" s="286"/>
      <c r="AB2671" s="286"/>
      <c r="AC2671" s="289"/>
      <c r="AH2671" s="281"/>
      <c r="AI2671" s="281"/>
      <c r="AJ2671" s="281"/>
      <c r="AK2671" s="281"/>
      <c r="AL2671" s="281"/>
      <c r="AN2671" s="113"/>
      <c r="AO2671" s="113"/>
      <c r="AP2671" s="113"/>
      <c r="AQ2671" s="113"/>
      <c r="AR2671" s="113"/>
    </row>
    <row r="2672" spans="12:44">
      <c r="L2672" s="296"/>
      <c r="M2672" s="296"/>
      <c r="N2672" s="296"/>
      <c r="O2672" s="296"/>
      <c r="P2672" s="296"/>
      <c r="Q2672" s="296"/>
      <c r="AA2672" s="286"/>
      <c r="AB2672" s="286"/>
      <c r="AC2672" s="289"/>
      <c r="AH2672" s="281"/>
      <c r="AI2672" s="281"/>
      <c r="AJ2672" s="281"/>
      <c r="AK2672" s="281"/>
      <c r="AL2672" s="281"/>
      <c r="AN2672" s="113"/>
      <c r="AO2672" s="113"/>
      <c r="AP2672" s="113"/>
      <c r="AQ2672" s="113"/>
      <c r="AR2672" s="113"/>
    </row>
    <row r="2673" spans="12:44">
      <c r="L2673" s="296"/>
      <c r="M2673" s="296"/>
      <c r="N2673" s="296"/>
      <c r="O2673" s="296"/>
      <c r="P2673" s="296"/>
      <c r="Q2673" s="296"/>
      <c r="AA2673" s="286"/>
      <c r="AB2673" s="286"/>
      <c r="AC2673" s="289"/>
      <c r="AH2673" s="281"/>
      <c r="AI2673" s="281"/>
      <c r="AJ2673" s="281"/>
      <c r="AK2673" s="281"/>
      <c r="AL2673" s="281"/>
      <c r="AN2673" s="113"/>
      <c r="AO2673" s="113"/>
      <c r="AP2673" s="113"/>
      <c r="AQ2673" s="113"/>
      <c r="AR2673" s="113"/>
    </row>
    <row r="2674" spans="12:44">
      <c r="L2674" s="296"/>
      <c r="M2674" s="296"/>
      <c r="N2674" s="296"/>
      <c r="O2674" s="296"/>
      <c r="P2674" s="296"/>
      <c r="Q2674" s="296"/>
      <c r="AA2674" s="286"/>
      <c r="AB2674" s="286"/>
      <c r="AC2674" s="289"/>
      <c r="AH2674" s="281"/>
      <c r="AI2674" s="281"/>
      <c r="AJ2674" s="281"/>
      <c r="AK2674" s="281"/>
      <c r="AL2674" s="281"/>
      <c r="AN2674" s="113"/>
      <c r="AO2674" s="113"/>
      <c r="AP2674" s="113"/>
      <c r="AQ2674" s="113"/>
      <c r="AR2674" s="113"/>
    </row>
    <row r="2675" spans="12:44">
      <c r="L2675" s="296"/>
      <c r="M2675" s="296"/>
      <c r="N2675" s="296"/>
      <c r="O2675" s="296"/>
      <c r="P2675" s="296"/>
      <c r="Q2675" s="296"/>
      <c r="AA2675" s="286"/>
      <c r="AB2675" s="286"/>
      <c r="AC2675" s="289"/>
      <c r="AH2675" s="281"/>
      <c r="AI2675" s="281"/>
      <c r="AJ2675" s="281"/>
      <c r="AK2675" s="281"/>
      <c r="AL2675" s="281"/>
      <c r="AN2675" s="113"/>
      <c r="AO2675" s="113"/>
      <c r="AP2675" s="113"/>
      <c r="AQ2675" s="113"/>
      <c r="AR2675" s="113"/>
    </row>
    <row r="2676" spans="12:44">
      <c r="L2676" s="296"/>
      <c r="M2676" s="296"/>
      <c r="N2676" s="296"/>
      <c r="O2676" s="296"/>
      <c r="P2676" s="296"/>
      <c r="Q2676" s="296"/>
      <c r="AA2676" s="286"/>
      <c r="AB2676" s="286"/>
      <c r="AC2676" s="289"/>
      <c r="AH2676" s="281"/>
      <c r="AI2676" s="281"/>
      <c r="AJ2676" s="281"/>
      <c r="AK2676" s="281"/>
      <c r="AL2676" s="281"/>
      <c r="AN2676" s="113"/>
      <c r="AO2676" s="113"/>
      <c r="AP2676" s="113"/>
      <c r="AQ2676" s="113"/>
      <c r="AR2676" s="113"/>
    </row>
    <row r="2677" spans="12:44">
      <c r="L2677" s="296"/>
      <c r="M2677" s="296"/>
      <c r="N2677" s="296"/>
      <c r="O2677" s="296"/>
      <c r="P2677" s="296"/>
      <c r="Q2677" s="296"/>
      <c r="AA2677" s="286"/>
      <c r="AB2677" s="286"/>
      <c r="AC2677" s="289"/>
      <c r="AH2677" s="281"/>
      <c r="AI2677" s="281"/>
      <c r="AJ2677" s="281"/>
      <c r="AK2677" s="281"/>
      <c r="AL2677" s="281"/>
      <c r="AN2677" s="113"/>
      <c r="AO2677" s="113"/>
      <c r="AP2677" s="113"/>
      <c r="AQ2677" s="113"/>
      <c r="AR2677" s="113"/>
    </row>
    <row r="2678" spans="12:44">
      <c r="L2678" s="296"/>
      <c r="M2678" s="296"/>
      <c r="N2678" s="296"/>
      <c r="O2678" s="296"/>
      <c r="P2678" s="296"/>
      <c r="Q2678" s="296"/>
      <c r="AA2678" s="286"/>
      <c r="AB2678" s="286"/>
      <c r="AC2678" s="289"/>
      <c r="AH2678" s="281"/>
      <c r="AI2678" s="281"/>
      <c r="AJ2678" s="281"/>
      <c r="AK2678" s="281"/>
      <c r="AL2678" s="281"/>
      <c r="AN2678" s="113"/>
      <c r="AO2678" s="113"/>
      <c r="AP2678" s="113"/>
      <c r="AQ2678" s="113"/>
      <c r="AR2678" s="113"/>
    </row>
    <row r="2679" spans="12:44">
      <c r="L2679" s="296"/>
      <c r="M2679" s="296"/>
      <c r="N2679" s="296"/>
      <c r="O2679" s="296"/>
      <c r="P2679" s="296"/>
      <c r="Q2679" s="296"/>
      <c r="AA2679" s="286"/>
      <c r="AB2679" s="286"/>
      <c r="AC2679" s="289"/>
      <c r="AH2679" s="281"/>
      <c r="AI2679" s="281"/>
      <c r="AJ2679" s="281"/>
      <c r="AK2679" s="281"/>
      <c r="AL2679" s="281"/>
      <c r="AN2679" s="113"/>
      <c r="AO2679" s="113"/>
      <c r="AP2679" s="113"/>
      <c r="AQ2679" s="113"/>
      <c r="AR2679" s="113"/>
    </row>
    <row r="2680" spans="12:44">
      <c r="L2680" s="296"/>
      <c r="M2680" s="296"/>
      <c r="N2680" s="296"/>
      <c r="O2680" s="296"/>
      <c r="P2680" s="296"/>
      <c r="Q2680" s="296"/>
      <c r="AA2680" s="286"/>
      <c r="AB2680" s="286"/>
      <c r="AC2680" s="289"/>
      <c r="AH2680" s="281"/>
      <c r="AI2680" s="281"/>
      <c r="AJ2680" s="281"/>
      <c r="AK2680" s="281"/>
      <c r="AL2680" s="281"/>
      <c r="AN2680" s="113"/>
      <c r="AO2680" s="113"/>
      <c r="AP2680" s="113"/>
      <c r="AQ2680" s="113"/>
      <c r="AR2680" s="113"/>
    </row>
    <row r="2681" spans="12:44">
      <c r="L2681" s="296"/>
      <c r="M2681" s="296"/>
      <c r="N2681" s="296"/>
      <c r="O2681" s="296"/>
      <c r="P2681" s="296"/>
      <c r="Q2681" s="296"/>
      <c r="AA2681" s="286"/>
      <c r="AB2681" s="286"/>
      <c r="AC2681" s="289"/>
      <c r="AH2681" s="281"/>
      <c r="AI2681" s="281"/>
      <c r="AJ2681" s="281"/>
      <c r="AK2681" s="281"/>
      <c r="AL2681" s="281"/>
      <c r="AN2681" s="113"/>
      <c r="AO2681" s="113"/>
      <c r="AP2681" s="113"/>
      <c r="AQ2681" s="113"/>
      <c r="AR2681" s="113"/>
    </row>
    <row r="2682" spans="12:44">
      <c r="L2682" s="296"/>
      <c r="M2682" s="296"/>
      <c r="N2682" s="296"/>
      <c r="O2682" s="296"/>
      <c r="P2682" s="296"/>
      <c r="Q2682" s="296"/>
      <c r="AA2682" s="286"/>
      <c r="AB2682" s="286"/>
      <c r="AC2682" s="289"/>
      <c r="AH2682" s="281"/>
      <c r="AI2682" s="281"/>
      <c r="AJ2682" s="281"/>
      <c r="AK2682" s="281"/>
      <c r="AL2682" s="281"/>
      <c r="AN2682" s="113"/>
      <c r="AO2682" s="113"/>
      <c r="AP2682" s="113"/>
      <c r="AQ2682" s="113"/>
      <c r="AR2682" s="113"/>
    </row>
    <row r="2683" spans="12:44">
      <c r="L2683" s="296"/>
      <c r="M2683" s="296"/>
      <c r="N2683" s="296"/>
      <c r="O2683" s="296"/>
      <c r="P2683" s="296"/>
      <c r="Q2683" s="296"/>
      <c r="AA2683" s="286"/>
      <c r="AB2683" s="286"/>
      <c r="AC2683" s="289"/>
      <c r="AH2683" s="281"/>
      <c r="AI2683" s="281"/>
      <c r="AJ2683" s="281"/>
      <c r="AK2683" s="281"/>
      <c r="AL2683" s="281"/>
      <c r="AN2683" s="113"/>
      <c r="AO2683" s="113"/>
      <c r="AP2683" s="113"/>
      <c r="AQ2683" s="113"/>
      <c r="AR2683" s="113"/>
    </row>
    <row r="2684" spans="12:44">
      <c r="L2684" s="296"/>
      <c r="M2684" s="296"/>
      <c r="N2684" s="296"/>
      <c r="O2684" s="296"/>
      <c r="P2684" s="296"/>
      <c r="Q2684" s="296"/>
      <c r="AA2684" s="286"/>
      <c r="AB2684" s="286"/>
      <c r="AC2684" s="289"/>
      <c r="AH2684" s="281"/>
      <c r="AI2684" s="281"/>
      <c r="AJ2684" s="281"/>
      <c r="AK2684" s="281"/>
      <c r="AL2684" s="281"/>
      <c r="AN2684" s="113"/>
      <c r="AO2684" s="113"/>
      <c r="AP2684" s="113"/>
      <c r="AQ2684" s="113"/>
      <c r="AR2684" s="113"/>
    </row>
    <row r="2685" spans="12:44">
      <c r="L2685" s="296"/>
      <c r="M2685" s="296"/>
      <c r="N2685" s="296"/>
      <c r="O2685" s="296"/>
      <c r="P2685" s="296"/>
      <c r="Q2685" s="296"/>
      <c r="AA2685" s="286"/>
      <c r="AB2685" s="286"/>
      <c r="AC2685" s="289"/>
      <c r="AH2685" s="281"/>
      <c r="AI2685" s="281"/>
      <c r="AJ2685" s="281"/>
      <c r="AK2685" s="281"/>
      <c r="AL2685" s="281"/>
      <c r="AN2685" s="113"/>
      <c r="AO2685" s="113"/>
      <c r="AP2685" s="113"/>
      <c r="AQ2685" s="113"/>
      <c r="AR2685" s="113"/>
    </row>
    <row r="2686" spans="12:44">
      <c r="L2686" s="296"/>
      <c r="M2686" s="296"/>
      <c r="N2686" s="296"/>
      <c r="O2686" s="296"/>
      <c r="P2686" s="296"/>
      <c r="Q2686" s="296"/>
      <c r="AA2686" s="286"/>
      <c r="AB2686" s="286"/>
      <c r="AC2686" s="289"/>
      <c r="AH2686" s="281"/>
      <c r="AI2686" s="281"/>
      <c r="AJ2686" s="281"/>
      <c r="AK2686" s="281"/>
      <c r="AL2686" s="281"/>
      <c r="AN2686" s="113"/>
      <c r="AO2686" s="113"/>
      <c r="AP2686" s="113"/>
      <c r="AQ2686" s="113"/>
      <c r="AR2686" s="113"/>
    </row>
    <row r="2687" spans="12:44">
      <c r="L2687" s="296"/>
      <c r="M2687" s="296"/>
      <c r="N2687" s="296"/>
      <c r="O2687" s="296"/>
      <c r="P2687" s="296"/>
      <c r="Q2687" s="296"/>
      <c r="AA2687" s="286"/>
      <c r="AB2687" s="286"/>
      <c r="AC2687" s="289"/>
      <c r="AH2687" s="281"/>
      <c r="AI2687" s="281"/>
      <c r="AJ2687" s="281"/>
      <c r="AK2687" s="281"/>
      <c r="AL2687" s="281"/>
      <c r="AN2687" s="113"/>
      <c r="AO2687" s="113"/>
      <c r="AP2687" s="113"/>
      <c r="AQ2687" s="113"/>
      <c r="AR2687" s="113"/>
    </row>
    <row r="2688" spans="12:44">
      <c r="L2688" s="296"/>
      <c r="M2688" s="296"/>
      <c r="N2688" s="296"/>
      <c r="O2688" s="296"/>
      <c r="P2688" s="296"/>
      <c r="Q2688" s="296"/>
      <c r="AA2688" s="286"/>
      <c r="AB2688" s="286"/>
      <c r="AC2688" s="289"/>
      <c r="AH2688" s="281"/>
      <c r="AI2688" s="281"/>
      <c r="AJ2688" s="281"/>
      <c r="AK2688" s="281"/>
      <c r="AL2688" s="281"/>
      <c r="AN2688" s="113"/>
      <c r="AO2688" s="113"/>
      <c r="AP2688" s="113"/>
      <c r="AQ2688" s="113"/>
      <c r="AR2688" s="113"/>
    </row>
    <row r="2689" spans="12:44">
      <c r="L2689" s="296"/>
      <c r="M2689" s="296"/>
      <c r="N2689" s="296"/>
      <c r="O2689" s="296"/>
      <c r="P2689" s="296"/>
      <c r="Q2689" s="296"/>
      <c r="AA2689" s="286"/>
      <c r="AB2689" s="286"/>
      <c r="AC2689" s="289"/>
      <c r="AH2689" s="281"/>
      <c r="AI2689" s="281"/>
      <c r="AJ2689" s="281"/>
      <c r="AK2689" s="281"/>
      <c r="AL2689" s="281"/>
      <c r="AN2689" s="113"/>
      <c r="AO2689" s="113"/>
      <c r="AP2689" s="113"/>
      <c r="AQ2689" s="113"/>
      <c r="AR2689" s="113"/>
    </row>
    <row r="2690" spans="12:44">
      <c r="L2690" s="296"/>
      <c r="M2690" s="296"/>
      <c r="N2690" s="296"/>
      <c r="O2690" s="296"/>
      <c r="P2690" s="296"/>
      <c r="Q2690" s="296"/>
      <c r="AA2690" s="286"/>
      <c r="AB2690" s="286"/>
      <c r="AC2690" s="289"/>
      <c r="AH2690" s="281"/>
      <c r="AI2690" s="281"/>
      <c r="AJ2690" s="281"/>
      <c r="AK2690" s="281"/>
      <c r="AL2690" s="281"/>
      <c r="AN2690" s="113"/>
      <c r="AO2690" s="113"/>
      <c r="AP2690" s="113"/>
      <c r="AQ2690" s="113"/>
      <c r="AR2690" s="113"/>
    </row>
    <row r="2691" spans="12:44">
      <c r="L2691" s="296"/>
      <c r="M2691" s="296"/>
      <c r="N2691" s="296"/>
      <c r="O2691" s="296"/>
      <c r="P2691" s="296"/>
      <c r="Q2691" s="296"/>
      <c r="AA2691" s="286"/>
      <c r="AB2691" s="286"/>
      <c r="AC2691" s="289"/>
      <c r="AH2691" s="281"/>
      <c r="AI2691" s="281"/>
      <c r="AJ2691" s="281"/>
      <c r="AK2691" s="281"/>
      <c r="AL2691" s="281"/>
      <c r="AN2691" s="113"/>
      <c r="AO2691" s="113"/>
      <c r="AP2691" s="113"/>
      <c r="AQ2691" s="113"/>
      <c r="AR2691" s="113"/>
    </row>
    <row r="2692" spans="12:44">
      <c r="L2692" s="296"/>
      <c r="M2692" s="296"/>
      <c r="N2692" s="296"/>
      <c r="O2692" s="296"/>
      <c r="P2692" s="296"/>
      <c r="Q2692" s="296"/>
      <c r="AA2692" s="286"/>
      <c r="AB2692" s="286"/>
      <c r="AC2692" s="289"/>
      <c r="AH2692" s="281"/>
      <c r="AI2692" s="281"/>
      <c r="AJ2692" s="281"/>
      <c r="AK2692" s="281"/>
      <c r="AL2692" s="281"/>
      <c r="AN2692" s="113"/>
      <c r="AO2692" s="113"/>
      <c r="AP2692" s="113"/>
      <c r="AQ2692" s="113"/>
      <c r="AR2692" s="113"/>
    </row>
    <row r="2693" spans="12:44">
      <c r="L2693" s="296"/>
      <c r="M2693" s="296"/>
      <c r="N2693" s="296"/>
      <c r="O2693" s="296"/>
      <c r="P2693" s="296"/>
      <c r="Q2693" s="296"/>
      <c r="AA2693" s="286"/>
      <c r="AB2693" s="286"/>
      <c r="AC2693" s="289"/>
      <c r="AH2693" s="281"/>
      <c r="AI2693" s="281"/>
      <c r="AJ2693" s="281"/>
      <c r="AK2693" s="281"/>
      <c r="AL2693" s="281"/>
      <c r="AN2693" s="113"/>
      <c r="AO2693" s="113"/>
      <c r="AP2693" s="113"/>
      <c r="AQ2693" s="113"/>
      <c r="AR2693" s="113"/>
    </row>
    <row r="2694" spans="12:44">
      <c r="L2694" s="296"/>
      <c r="M2694" s="296"/>
      <c r="N2694" s="296"/>
      <c r="O2694" s="296"/>
      <c r="P2694" s="296"/>
      <c r="Q2694" s="296"/>
      <c r="AA2694" s="286"/>
      <c r="AB2694" s="286"/>
      <c r="AC2694" s="289"/>
      <c r="AH2694" s="281"/>
      <c r="AI2694" s="281"/>
      <c r="AJ2694" s="281"/>
      <c r="AK2694" s="281"/>
      <c r="AL2694" s="281"/>
      <c r="AN2694" s="113"/>
      <c r="AO2694" s="113"/>
      <c r="AP2694" s="113"/>
      <c r="AQ2694" s="113"/>
      <c r="AR2694" s="113"/>
    </row>
    <row r="2695" spans="12:44">
      <c r="L2695" s="296"/>
      <c r="M2695" s="296"/>
      <c r="N2695" s="296"/>
      <c r="O2695" s="296"/>
      <c r="P2695" s="296"/>
      <c r="Q2695" s="296"/>
      <c r="AA2695" s="286"/>
      <c r="AB2695" s="286"/>
      <c r="AC2695" s="289"/>
      <c r="AH2695" s="281"/>
      <c r="AI2695" s="281"/>
      <c r="AJ2695" s="281"/>
      <c r="AK2695" s="281"/>
      <c r="AL2695" s="281"/>
      <c r="AN2695" s="113"/>
      <c r="AO2695" s="113"/>
      <c r="AP2695" s="113"/>
      <c r="AQ2695" s="113"/>
      <c r="AR2695" s="113"/>
    </row>
    <row r="2696" spans="12:44">
      <c r="L2696" s="296"/>
      <c r="M2696" s="296"/>
      <c r="N2696" s="296"/>
      <c r="O2696" s="296"/>
      <c r="P2696" s="296"/>
      <c r="Q2696" s="296"/>
      <c r="AA2696" s="286"/>
      <c r="AB2696" s="286"/>
      <c r="AC2696" s="289"/>
      <c r="AH2696" s="281"/>
      <c r="AI2696" s="281"/>
      <c r="AJ2696" s="281"/>
      <c r="AK2696" s="281"/>
      <c r="AL2696" s="281"/>
      <c r="AN2696" s="113"/>
      <c r="AO2696" s="113"/>
      <c r="AP2696" s="113"/>
      <c r="AQ2696" s="113"/>
      <c r="AR2696" s="113"/>
    </row>
    <row r="2697" spans="12:44">
      <c r="L2697" s="296"/>
      <c r="M2697" s="296"/>
      <c r="N2697" s="296"/>
      <c r="O2697" s="296"/>
      <c r="P2697" s="296"/>
      <c r="Q2697" s="296"/>
      <c r="AA2697" s="286"/>
      <c r="AB2697" s="286"/>
      <c r="AC2697" s="289"/>
      <c r="AH2697" s="281"/>
      <c r="AI2697" s="281"/>
      <c r="AJ2697" s="281"/>
      <c r="AK2697" s="281"/>
      <c r="AL2697" s="281"/>
      <c r="AN2697" s="113"/>
      <c r="AO2697" s="113"/>
      <c r="AP2697" s="113"/>
      <c r="AQ2697" s="113"/>
      <c r="AR2697" s="113"/>
    </row>
    <row r="2698" spans="12:44">
      <c r="L2698" s="296"/>
      <c r="M2698" s="296"/>
      <c r="N2698" s="296"/>
      <c r="O2698" s="296"/>
      <c r="P2698" s="296"/>
      <c r="Q2698" s="296"/>
      <c r="AA2698" s="286"/>
      <c r="AB2698" s="286"/>
      <c r="AC2698" s="289"/>
      <c r="AH2698" s="281"/>
      <c r="AI2698" s="281"/>
      <c r="AJ2698" s="281"/>
      <c r="AK2698" s="281"/>
      <c r="AL2698" s="281"/>
      <c r="AN2698" s="113"/>
      <c r="AO2698" s="113"/>
      <c r="AP2698" s="113"/>
      <c r="AQ2698" s="113"/>
      <c r="AR2698" s="113"/>
    </row>
    <row r="2699" spans="12:44">
      <c r="L2699" s="296"/>
      <c r="M2699" s="296"/>
      <c r="N2699" s="296"/>
      <c r="O2699" s="296"/>
      <c r="P2699" s="296"/>
      <c r="Q2699" s="296"/>
      <c r="AA2699" s="286"/>
      <c r="AB2699" s="286"/>
      <c r="AC2699" s="289"/>
      <c r="AH2699" s="281"/>
      <c r="AI2699" s="281"/>
      <c r="AJ2699" s="281"/>
      <c r="AK2699" s="281"/>
      <c r="AL2699" s="281"/>
      <c r="AN2699" s="113"/>
      <c r="AO2699" s="113"/>
      <c r="AP2699" s="113"/>
      <c r="AQ2699" s="113"/>
      <c r="AR2699" s="113"/>
    </row>
    <row r="2700" spans="12:44">
      <c r="L2700" s="296"/>
      <c r="M2700" s="296"/>
      <c r="N2700" s="296"/>
      <c r="O2700" s="296"/>
      <c r="P2700" s="296"/>
      <c r="Q2700" s="296"/>
      <c r="AA2700" s="286"/>
      <c r="AB2700" s="286"/>
      <c r="AC2700" s="289"/>
      <c r="AH2700" s="281"/>
      <c r="AI2700" s="281"/>
      <c r="AJ2700" s="281"/>
      <c r="AK2700" s="281"/>
      <c r="AL2700" s="281"/>
      <c r="AN2700" s="113"/>
      <c r="AO2700" s="113"/>
      <c r="AP2700" s="113"/>
      <c r="AQ2700" s="113"/>
      <c r="AR2700" s="113"/>
    </row>
    <row r="2701" spans="12:44">
      <c r="L2701" s="296"/>
      <c r="M2701" s="296"/>
      <c r="N2701" s="296"/>
      <c r="O2701" s="296"/>
      <c r="P2701" s="296"/>
      <c r="Q2701" s="296"/>
      <c r="AA2701" s="286"/>
      <c r="AB2701" s="286"/>
      <c r="AC2701" s="289"/>
      <c r="AH2701" s="281"/>
      <c r="AI2701" s="281"/>
      <c r="AJ2701" s="281"/>
      <c r="AK2701" s="281"/>
      <c r="AL2701" s="281"/>
      <c r="AN2701" s="113"/>
      <c r="AO2701" s="113"/>
      <c r="AP2701" s="113"/>
      <c r="AQ2701" s="113"/>
      <c r="AR2701" s="113"/>
    </row>
    <row r="2702" spans="12:44">
      <c r="L2702" s="296"/>
      <c r="M2702" s="296"/>
      <c r="N2702" s="296"/>
      <c r="O2702" s="296"/>
      <c r="P2702" s="296"/>
      <c r="Q2702" s="296"/>
      <c r="AA2702" s="286"/>
      <c r="AB2702" s="286"/>
      <c r="AC2702" s="289"/>
      <c r="AH2702" s="281"/>
      <c r="AI2702" s="281"/>
      <c r="AJ2702" s="281"/>
      <c r="AK2702" s="281"/>
      <c r="AL2702" s="281"/>
      <c r="AN2702" s="113"/>
      <c r="AO2702" s="113"/>
      <c r="AP2702" s="113"/>
      <c r="AQ2702" s="113"/>
      <c r="AR2702" s="113"/>
    </row>
    <row r="2703" spans="12:44">
      <c r="L2703" s="296"/>
      <c r="M2703" s="296"/>
      <c r="N2703" s="296"/>
      <c r="O2703" s="296"/>
      <c r="P2703" s="296"/>
      <c r="Q2703" s="296"/>
      <c r="AA2703" s="286"/>
      <c r="AB2703" s="286"/>
      <c r="AC2703" s="289"/>
      <c r="AH2703" s="281"/>
      <c r="AI2703" s="281"/>
      <c r="AJ2703" s="281"/>
      <c r="AK2703" s="281"/>
      <c r="AL2703" s="281"/>
      <c r="AN2703" s="113"/>
      <c r="AO2703" s="113"/>
      <c r="AP2703" s="113"/>
      <c r="AQ2703" s="113"/>
      <c r="AR2703" s="113"/>
    </row>
    <row r="2704" spans="12:44">
      <c r="L2704" s="296"/>
      <c r="M2704" s="296"/>
      <c r="N2704" s="296"/>
      <c r="O2704" s="296"/>
      <c r="P2704" s="296"/>
      <c r="Q2704" s="296"/>
      <c r="AA2704" s="286"/>
      <c r="AB2704" s="286"/>
      <c r="AC2704" s="289"/>
      <c r="AH2704" s="281"/>
      <c r="AI2704" s="281"/>
      <c r="AJ2704" s="281"/>
      <c r="AK2704" s="281"/>
      <c r="AL2704" s="281"/>
      <c r="AN2704" s="113"/>
      <c r="AO2704" s="113"/>
      <c r="AP2704" s="113"/>
      <c r="AQ2704" s="113"/>
      <c r="AR2704" s="113"/>
    </row>
    <row r="2705" spans="12:44">
      <c r="L2705" s="296"/>
      <c r="M2705" s="296"/>
      <c r="N2705" s="296"/>
      <c r="O2705" s="296"/>
      <c r="P2705" s="296"/>
      <c r="Q2705" s="296"/>
      <c r="AA2705" s="286"/>
      <c r="AB2705" s="286"/>
      <c r="AC2705" s="289"/>
      <c r="AH2705" s="281"/>
      <c r="AI2705" s="281"/>
      <c r="AJ2705" s="281"/>
      <c r="AK2705" s="281"/>
      <c r="AL2705" s="281"/>
      <c r="AN2705" s="113"/>
      <c r="AO2705" s="113"/>
      <c r="AP2705" s="113"/>
      <c r="AQ2705" s="113"/>
      <c r="AR2705" s="113"/>
    </row>
    <row r="2706" spans="12:44">
      <c r="L2706" s="296"/>
      <c r="M2706" s="296"/>
      <c r="N2706" s="296"/>
      <c r="O2706" s="296"/>
      <c r="P2706" s="296"/>
      <c r="Q2706" s="296"/>
      <c r="AA2706" s="286"/>
      <c r="AB2706" s="286"/>
      <c r="AC2706" s="289"/>
      <c r="AH2706" s="281"/>
      <c r="AI2706" s="281"/>
      <c r="AJ2706" s="281"/>
      <c r="AK2706" s="281"/>
      <c r="AL2706" s="281"/>
      <c r="AN2706" s="113"/>
      <c r="AO2706" s="113"/>
      <c r="AP2706" s="113"/>
      <c r="AQ2706" s="113"/>
      <c r="AR2706" s="113"/>
    </row>
    <row r="2707" spans="12:44">
      <c r="L2707" s="296"/>
      <c r="M2707" s="296"/>
      <c r="N2707" s="296"/>
      <c r="O2707" s="296"/>
      <c r="P2707" s="296"/>
      <c r="Q2707" s="296"/>
      <c r="AA2707" s="286"/>
      <c r="AB2707" s="286"/>
      <c r="AC2707" s="289"/>
      <c r="AH2707" s="281"/>
      <c r="AI2707" s="281"/>
      <c r="AJ2707" s="281"/>
      <c r="AK2707" s="281"/>
      <c r="AL2707" s="281"/>
      <c r="AN2707" s="113"/>
      <c r="AO2707" s="113"/>
      <c r="AP2707" s="113"/>
      <c r="AQ2707" s="113"/>
      <c r="AR2707" s="113"/>
    </row>
    <row r="2708" spans="12:44">
      <c r="L2708" s="296"/>
      <c r="M2708" s="296"/>
      <c r="N2708" s="296"/>
      <c r="O2708" s="296"/>
      <c r="P2708" s="296"/>
      <c r="Q2708" s="296"/>
      <c r="AA2708" s="286"/>
      <c r="AB2708" s="286"/>
      <c r="AC2708" s="289"/>
      <c r="AH2708" s="281"/>
      <c r="AI2708" s="281"/>
      <c r="AJ2708" s="281"/>
      <c r="AK2708" s="281"/>
      <c r="AL2708" s="281"/>
      <c r="AN2708" s="113"/>
      <c r="AO2708" s="113"/>
      <c r="AP2708" s="113"/>
      <c r="AQ2708" s="113"/>
      <c r="AR2708" s="113"/>
    </row>
    <row r="2709" spans="12:44">
      <c r="L2709" s="296"/>
      <c r="M2709" s="296"/>
      <c r="N2709" s="296"/>
      <c r="O2709" s="296"/>
      <c r="P2709" s="296"/>
      <c r="Q2709" s="296"/>
      <c r="AA2709" s="286"/>
      <c r="AB2709" s="286"/>
      <c r="AC2709" s="289"/>
      <c r="AH2709" s="281"/>
      <c r="AI2709" s="281"/>
      <c r="AJ2709" s="281"/>
      <c r="AK2709" s="281"/>
      <c r="AL2709" s="281"/>
      <c r="AN2709" s="113"/>
      <c r="AO2709" s="113"/>
      <c r="AP2709" s="113"/>
      <c r="AQ2709" s="113"/>
      <c r="AR2709" s="113"/>
    </row>
    <row r="2710" spans="12:44">
      <c r="L2710" s="296"/>
      <c r="M2710" s="296"/>
      <c r="N2710" s="296"/>
      <c r="O2710" s="296"/>
      <c r="P2710" s="296"/>
      <c r="Q2710" s="296"/>
      <c r="AA2710" s="286"/>
      <c r="AB2710" s="286"/>
      <c r="AC2710" s="289"/>
      <c r="AH2710" s="281"/>
      <c r="AI2710" s="281"/>
      <c r="AJ2710" s="281"/>
      <c r="AK2710" s="281"/>
      <c r="AL2710" s="281"/>
      <c r="AN2710" s="113"/>
      <c r="AO2710" s="113"/>
      <c r="AP2710" s="113"/>
      <c r="AQ2710" s="113"/>
      <c r="AR2710" s="113"/>
    </row>
    <row r="2711" spans="12:44">
      <c r="L2711" s="296"/>
      <c r="M2711" s="296"/>
      <c r="N2711" s="296"/>
      <c r="O2711" s="296"/>
      <c r="P2711" s="296"/>
      <c r="Q2711" s="296"/>
      <c r="AA2711" s="286"/>
      <c r="AB2711" s="286"/>
      <c r="AC2711" s="289"/>
      <c r="AH2711" s="281"/>
      <c r="AI2711" s="281"/>
      <c r="AJ2711" s="281"/>
      <c r="AK2711" s="281"/>
      <c r="AL2711" s="281"/>
      <c r="AN2711" s="113"/>
      <c r="AO2711" s="113"/>
      <c r="AP2711" s="113"/>
      <c r="AQ2711" s="113"/>
      <c r="AR2711" s="113"/>
    </row>
    <row r="2712" spans="12:44">
      <c r="L2712" s="296"/>
      <c r="M2712" s="296"/>
      <c r="N2712" s="296"/>
      <c r="O2712" s="296"/>
      <c r="P2712" s="296"/>
      <c r="Q2712" s="296"/>
      <c r="AA2712" s="286"/>
      <c r="AB2712" s="286"/>
      <c r="AC2712" s="289"/>
      <c r="AH2712" s="281"/>
      <c r="AI2712" s="281"/>
      <c r="AJ2712" s="281"/>
      <c r="AK2712" s="281"/>
      <c r="AL2712" s="281"/>
      <c r="AN2712" s="113"/>
      <c r="AO2712" s="113"/>
      <c r="AP2712" s="113"/>
      <c r="AQ2712" s="113"/>
      <c r="AR2712" s="113"/>
    </row>
    <row r="2713" spans="12:44">
      <c r="L2713" s="296"/>
      <c r="M2713" s="296"/>
      <c r="N2713" s="296"/>
      <c r="O2713" s="296"/>
      <c r="P2713" s="296"/>
      <c r="Q2713" s="296"/>
      <c r="AA2713" s="286"/>
      <c r="AB2713" s="286"/>
      <c r="AC2713" s="289"/>
      <c r="AH2713" s="281"/>
      <c r="AI2713" s="281"/>
      <c r="AJ2713" s="281"/>
      <c r="AK2713" s="281"/>
      <c r="AL2713" s="281"/>
      <c r="AN2713" s="113"/>
      <c r="AO2713" s="113"/>
      <c r="AP2713" s="113"/>
      <c r="AQ2713" s="113"/>
      <c r="AR2713" s="113"/>
    </row>
    <row r="2714" spans="12:44">
      <c r="L2714" s="296"/>
      <c r="M2714" s="296"/>
      <c r="N2714" s="296"/>
      <c r="O2714" s="296"/>
      <c r="P2714" s="296"/>
      <c r="Q2714" s="296"/>
      <c r="AA2714" s="286"/>
      <c r="AB2714" s="286"/>
      <c r="AC2714" s="289"/>
      <c r="AH2714" s="281"/>
      <c r="AI2714" s="281"/>
      <c r="AJ2714" s="281"/>
      <c r="AK2714" s="281"/>
      <c r="AL2714" s="281"/>
      <c r="AN2714" s="113"/>
      <c r="AO2714" s="113"/>
      <c r="AP2714" s="113"/>
      <c r="AQ2714" s="113"/>
      <c r="AR2714" s="113"/>
    </row>
    <row r="2715" spans="12:44">
      <c r="L2715" s="296"/>
      <c r="M2715" s="296"/>
      <c r="N2715" s="296"/>
      <c r="O2715" s="296"/>
      <c r="P2715" s="296"/>
      <c r="Q2715" s="296"/>
      <c r="AA2715" s="286"/>
      <c r="AB2715" s="286"/>
      <c r="AC2715" s="289"/>
      <c r="AH2715" s="281"/>
      <c r="AI2715" s="281"/>
      <c r="AJ2715" s="281"/>
      <c r="AK2715" s="281"/>
      <c r="AL2715" s="281"/>
      <c r="AN2715" s="113"/>
      <c r="AO2715" s="113"/>
      <c r="AP2715" s="113"/>
      <c r="AQ2715" s="113"/>
      <c r="AR2715" s="113"/>
    </row>
    <row r="2716" spans="12:44">
      <c r="L2716" s="296"/>
      <c r="M2716" s="296"/>
      <c r="N2716" s="296"/>
      <c r="O2716" s="296"/>
      <c r="P2716" s="296"/>
      <c r="Q2716" s="296"/>
      <c r="AA2716" s="286"/>
      <c r="AB2716" s="286"/>
      <c r="AC2716" s="289"/>
      <c r="AH2716" s="281"/>
      <c r="AI2716" s="281"/>
      <c r="AJ2716" s="281"/>
      <c r="AK2716" s="281"/>
      <c r="AL2716" s="281"/>
      <c r="AN2716" s="113"/>
      <c r="AO2716" s="113"/>
      <c r="AP2716" s="113"/>
      <c r="AQ2716" s="113"/>
      <c r="AR2716" s="113"/>
    </row>
    <row r="2717" spans="12:44">
      <c r="L2717" s="296"/>
      <c r="M2717" s="296"/>
      <c r="N2717" s="296"/>
      <c r="O2717" s="296"/>
      <c r="P2717" s="296"/>
      <c r="Q2717" s="296"/>
      <c r="AA2717" s="286"/>
      <c r="AB2717" s="286"/>
      <c r="AC2717" s="289"/>
      <c r="AH2717" s="281"/>
      <c r="AI2717" s="281"/>
      <c r="AJ2717" s="281"/>
      <c r="AK2717" s="281"/>
      <c r="AL2717" s="281"/>
      <c r="AN2717" s="113"/>
      <c r="AO2717" s="113"/>
      <c r="AP2717" s="113"/>
      <c r="AQ2717" s="113"/>
      <c r="AR2717" s="113"/>
    </row>
    <row r="2718" spans="12:44">
      <c r="L2718" s="296"/>
      <c r="M2718" s="296"/>
      <c r="N2718" s="296"/>
      <c r="O2718" s="296"/>
      <c r="P2718" s="296"/>
      <c r="Q2718" s="296"/>
      <c r="AA2718" s="286"/>
      <c r="AB2718" s="286"/>
      <c r="AC2718" s="289"/>
      <c r="AH2718" s="281"/>
      <c r="AI2718" s="281"/>
      <c r="AJ2718" s="281"/>
      <c r="AK2718" s="281"/>
      <c r="AL2718" s="281"/>
      <c r="AN2718" s="113"/>
      <c r="AO2718" s="113"/>
      <c r="AP2718" s="113"/>
      <c r="AQ2718" s="113"/>
      <c r="AR2718" s="113"/>
    </row>
    <row r="2719" spans="12:44">
      <c r="L2719" s="296"/>
      <c r="M2719" s="296"/>
      <c r="N2719" s="296"/>
      <c r="O2719" s="296"/>
      <c r="P2719" s="296"/>
      <c r="Q2719" s="296"/>
      <c r="AA2719" s="286"/>
      <c r="AB2719" s="286"/>
      <c r="AC2719" s="289"/>
      <c r="AH2719" s="281"/>
      <c r="AI2719" s="281"/>
      <c r="AJ2719" s="281"/>
      <c r="AK2719" s="281"/>
      <c r="AL2719" s="281"/>
      <c r="AN2719" s="113"/>
      <c r="AO2719" s="113"/>
      <c r="AP2719" s="113"/>
      <c r="AQ2719" s="113"/>
      <c r="AR2719" s="113"/>
    </row>
    <row r="2720" spans="12:44">
      <c r="L2720" s="296"/>
      <c r="M2720" s="296"/>
      <c r="N2720" s="296"/>
      <c r="O2720" s="296"/>
      <c r="P2720" s="296"/>
      <c r="Q2720" s="296"/>
      <c r="AA2720" s="286"/>
      <c r="AB2720" s="286"/>
      <c r="AC2720" s="289"/>
      <c r="AH2720" s="281"/>
      <c r="AI2720" s="281"/>
      <c r="AJ2720" s="281"/>
      <c r="AK2720" s="281"/>
      <c r="AL2720" s="281"/>
      <c r="AN2720" s="113"/>
      <c r="AO2720" s="113"/>
      <c r="AP2720" s="113"/>
      <c r="AQ2720" s="113"/>
      <c r="AR2720" s="113"/>
    </row>
    <row r="2721" spans="12:44">
      <c r="L2721" s="296"/>
      <c r="M2721" s="296"/>
      <c r="N2721" s="296"/>
      <c r="O2721" s="296"/>
      <c r="P2721" s="296"/>
      <c r="Q2721" s="296"/>
      <c r="AA2721" s="286"/>
      <c r="AB2721" s="286"/>
      <c r="AC2721" s="289"/>
      <c r="AH2721" s="281"/>
      <c r="AI2721" s="281"/>
      <c r="AJ2721" s="281"/>
      <c r="AK2721" s="281"/>
      <c r="AL2721" s="281"/>
      <c r="AN2721" s="113"/>
      <c r="AO2721" s="113"/>
      <c r="AP2721" s="113"/>
      <c r="AQ2721" s="113"/>
      <c r="AR2721" s="113"/>
    </row>
    <row r="2722" spans="12:44">
      <c r="L2722" s="296"/>
      <c r="M2722" s="296"/>
      <c r="N2722" s="296"/>
      <c r="O2722" s="296"/>
      <c r="P2722" s="296"/>
      <c r="Q2722" s="296"/>
      <c r="AA2722" s="286"/>
      <c r="AB2722" s="286"/>
      <c r="AC2722" s="289"/>
      <c r="AH2722" s="281"/>
      <c r="AI2722" s="281"/>
      <c r="AJ2722" s="281"/>
      <c r="AK2722" s="281"/>
      <c r="AL2722" s="281"/>
      <c r="AN2722" s="113"/>
      <c r="AO2722" s="113"/>
      <c r="AP2722" s="113"/>
      <c r="AQ2722" s="113"/>
      <c r="AR2722" s="113"/>
    </row>
    <row r="2723" spans="12:44">
      <c r="L2723" s="296"/>
      <c r="M2723" s="296"/>
      <c r="N2723" s="296"/>
      <c r="O2723" s="296"/>
      <c r="P2723" s="296"/>
      <c r="Q2723" s="296"/>
      <c r="AA2723" s="286"/>
      <c r="AB2723" s="286"/>
      <c r="AC2723" s="289"/>
      <c r="AH2723" s="281"/>
      <c r="AI2723" s="281"/>
      <c r="AJ2723" s="281"/>
      <c r="AK2723" s="281"/>
      <c r="AL2723" s="281"/>
      <c r="AN2723" s="113"/>
      <c r="AO2723" s="113"/>
      <c r="AP2723" s="113"/>
      <c r="AQ2723" s="113"/>
      <c r="AR2723" s="113"/>
    </row>
    <row r="2724" spans="12:44">
      <c r="L2724" s="296"/>
      <c r="M2724" s="296"/>
      <c r="N2724" s="296"/>
      <c r="O2724" s="296"/>
      <c r="P2724" s="296"/>
      <c r="Q2724" s="296"/>
      <c r="AA2724" s="286"/>
      <c r="AB2724" s="286"/>
      <c r="AC2724" s="289"/>
      <c r="AH2724" s="281"/>
      <c r="AI2724" s="281"/>
      <c r="AJ2724" s="281"/>
      <c r="AK2724" s="281"/>
      <c r="AL2724" s="281"/>
      <c r="AN2724" s="113"/>
      <c r="AO2724" s="113"/>
      <c r="AP2724" s="113"/>
      <c r="AQ2724" s="113"/>
      <c r="AR2724" s="113"/>
    </row>
    <row r="2725" spans="12:44">
      <c r="L2725" s="296"/>
      <c r="M2725" s="296"/>
      <c r="N2725" s="296"/>
      <c r="O2725" s="296"/>
      <c r="P2725" s="296"/>
      <c r="Q2725" s="296"/>
      <c r="AA2725" s="286"/>
      <c r="AB2725" s="286"/>
      <c r="AC2725" s="289"/>
      <c r="AH2725" s="281"/>
      <c r="AI2725" s="281"/>
      <c r="AJ2725" s="281"/>
      <c r="AK2725" s="281"/>
      <c r="AL2725" s="281"/>
      <c r="AN2725" s="113"/>
      <c r="AO2725" s="113"/>
      <c r="AP2725" s="113"/>
      <c r="AQ2725" s="113"/>
      <c r="AR2725" s="113"/>
    </row>
    <row r="2726" spans="12:44">
      <c r="L2726" s="296"/>
      <c r="M2726" s="296"/>
      <c r="N2726" s="296"/>
      <c r="O2726" s="296"/>
      <c r="P2726" s="296"/>
      <c r="Q2726" s="296"/>
      <c r="AA2726" s="286"/>
      <c r="AB2726" s="286"/>
      <c r="AC2726" s="289"/>
      <c r="AH2726" s="281"/>
      <c r="AI2726" s="281"/>
      <c r="AJ2726" s="281"/>
      <c r="AK2726" s="281"/>
      <c r="AL2726" s="281"/>
      <c r="AN2726" s="113"/>
      <c r="AO2726" s="113"/>
      <c r="AP2726" s="113"/>
      <c r="AQ2726" s="113"/>
      <c r="AR2726" s="113"/>
    </row>
    <row r="2727" spans="12:44">
      <c r="L2727" s="296"/>
      <c r="M2727" s="296"/>
      <c r="N2727" s="296"/>
      <c r="O2727" s="296"/>
      <c r="P2727" s="296"/>
      <c r="Q2727" s="296"/>
      <c r="AA2727" s="286"/>
      <c r="AB2727" s="286"/>
      <c r="AC2727" s="289"/>
      <c r="AH2727" s="281"/>
      <c r="AI2727" s="281"/>
      <c r="AJ2727" s="281"/>
      <c r="AK2727" s="281"/>
      <c r="AL2727" s="281"/>
      <c r="AN2727" s="113"/>
      <c r="AO2727" s="113"/>
      <c r="AP2727" s="113"/>
      <c r="AQ2727" s="113"/>
      <c r="AR2727" s="113"/>
    </row>
    <row r="2728" spans="12:44">
      <c r="L2728" s="296"/>
      <c r="M2728" s="296"/>
      <c r="N2728" s="296"/>
      <c r="O2728" s="296"/>
      <c r="P2728" s="296"/>
      <c r="Q2728" s="296"/>
      <c r="AA2728" s="286"/>
      <c r="AB2728" s="286"/>
      <c r="AC2728" s="289"/>
      <c r="AH2728" s="281"/>
      <c r="AI2728" s="281"/>
      <c r="AJ2728" s="281"/>
      <c r="AK2728" s="281"/>
      <c r="AL2728" s="281"/>
      <c r="AN2728" s="113"/>
      <c r="AO2728" s="113"/>
      <c r="AP2728" s="113"/>
      <c r="AQ2728" s="113"/>
      <c r="AR2728" s="113"/>
    </row>
    <row r="2729" spans="12:44">
      <c r="L2729" s="296"/>
      <c r="M2729" s="296"/>
      <c r="N2729" s="296"/>
      <c r="O2729" s="296"/>
      <c r="P2729" s="296"/>
      <c r="Q2729" s="296"/>
      <c r="AA2729" s="286"/>
      <c r="AB2729" s="286"/>
      <c r="AC2729" s="289"/>
      <c r="AH2729" s="281"/>
      <c r="AI2729" s="281"/>
      <c r="AJ2729" s="281"/>
      <c r="AK2729" s="281"/>
      <c r="AL2729" s="281"/>
      <c r="AN2729" s="113"/>
      <c r="AO2729" s="113"/>
      <c r="AP2729" s="113"/>
      <c r="AQ2729" s="113"/>
      <c r="AR2729" s="113"/>
    </row>
    <row r="2730" spans="12:44">
      <c r="L2730" s="296"/>
      <c r="M2730" s="296"/>
      <c r="N2730" s="296"/>
      <c r="O2730" s="296"/>
      <c r="P2730" s="296"/>
      <c r="Q2730" s="296"/>
      <c r="AA2730" s="286"/>
      <c r="AB2730" s="286"/>
      <c r="AC2730" s="289"/>
      <c r="AH2730" s="281"/>
      <c r="AI2730" s="281"/>
      <c r="AJ2730" s="281"/>
      <c r="AK2730" s="281"/>
      <c r="AL2730" s="281"/>
      <c r="AN2730" s="113"/>
      <c r="AO2730" s="113"/>
      <c r="AP2730" s="113"/>
      <c r="AQ2730" s="113"/>
      <c r="AR2730" s="113"/>
    </row>
    <row r="2731" spans="12:44">
      <c r="L2731" s="296"/>
      <c r="M2731" s="296"/>
      <c r="N2731" s="296"/>
      <c r="O2731" s="296"/>
      <c r="P2731" s="296"/>
      <c r="Q2731" s="296"/>
      <c r="AA2731" s="286"/>
      <c r="AB2731" s="286"/>
      <c r="AC2731" s="289"/>
      <c r="AH2731" s="281"/>
      <c r="AI2731" s="281"/>
      <c r="AJ2731" s="281"/>
      <c r="AK2731" s="281"/>
      <c r="AL2731" s="281"/>
      <c r="AN2731" s="113"/>
      <c r="AO2731" s="113"/>
      <c r="AP2731" s="113"/>
      <c r="AQ2731" s="113"/>
      <c r="AR2731" s="113"/>
    </row>
    <row r="2732" spans="12:44">
      <c r="L2732" s="296"/>
      <c r="M2732" s="296"/>
      <c r="N2732" s="296"/>
      <c r="O2732" s="296"/>
      <c r="P2732" s="296"/>
      <c r="Q2732" s="296"/>
      <c r="AA2732" s="286"/>
      <c r="AB2732" s="286"/>
      <c r="AC2732" s="289"/>
      <c r="AH2732" s="281"/>
      <c r="AI2732" s="281"/>
      <c r="AJ2732" s="281"/>
      <c r="AK2732" s="281"/>
      <c r="AL2732" s="281"/>
      <c r="AN2732" s="113"/>
      <c r="AO2732" s="113"/>
      <c r="AP2732" s="113"/>
      <c r="AQ2732" s="113"/>
      <c r="AR2732" s="113"/>
    </row>
    <row r="2733" spans="12:44">
      <c r="L2733" s="296"/>
      <c r="M2733" s="296"/>
      <c r="N2733" s="296"/>
      <c r="O2733" s="296"/>
      <c r="P2733" s="296"/>
      <c r="Q2733" s="296"/>
      <c r="AA2733" s="286"/>
      <c r="AB2733" s="286"/>
      <c r="AC2733" s="289"/>
      <c r="AH2733" s="281"/>
      <c r="AI2733" s="281"/>
      <c r="AJ2733" s="281"/>
      <c r="AK2733" s="281"/>
      <c r="AL2733" s="281"/>
      <c r="AN2733" s="113"/>
      <c r="AO2733" s="113"/>
      <c r="AP2733" s="113"/>
      <c r="AQ2733" s="113"/>
      <c r="AR2733" s="113"/>
    </row>
    <row r="2734" spans="12:44">
      <c r="L2734" s="296"/>
      <c r="M2734" s="296"/>
      <c r="N2734" s="296"/>
      <c r="O2734" s="296"/>
      <c r="P2734" s="296"/>
      <c r="Q2734" s="296"/>
      <c r="AA2734" s="286"/>
      <c r="AB2734" s="286"/>
      <c r="AC2734" s="289"/>
      <c r="AH2734" s="281"/>
      <c r="AI2734" s="281"/>
      <c r="AJ2734" s="281"/>
      <c r="AK2734" s="281"/>
      <c r="AL2734" s="281"/>
      <c r="AN2734" s="113"/>
      <c r="AO2734" s="113"/>
      <c r="AP2734" s="113"/>
      <c r="AQ2734" s="113"/>
      <c r="AR2734" s="113"/>
    </row>
    <row r="2735" spans="12:44">
      <c r="L2735" s="296"/>
      <c r="M2735" s="296"/>
      <c r="N2735" s="296"/>
      <c r="O2735" s="296"/>
      <c r="P2735" s="296"/>
      <c r="Q2735" s="296"/>
      <c r="AA2735" s="286"/>
      <c r="AB2735" s="286"/>
      <c r="AC2735" s="289"/>
      <c r="AH2735" s="281"/>
      <c r="AI2735" s="281"/>
      <c r="AJ2735" s="281"/>
      <c r="AK2735" s="281"/>
      <c r="AL2735" s="281"/>
      <c r="AN2735" s="113"/>
      <c r="AO2735" s="113"/>
      <c r="AP2735" s="113"/>
      <c r="AQ2735" s="113"/>
      <c r="AR2735" s="113"/>
    </row>
    <row r="2736" spans="12:44">
      <c r="L2736" s="296"/>
      <c r="M2736" s="296"/>
      <c r="N2736" s="296"/>
      <c r="O2736" s="296"/>
      <c r="P2736" s="296"/>
      <c r="Q2736" s="296"/>
      <c r="AA2736" s="286"/>
      <c r="AB2736" s="286"/>
      <c r="AC2736" s="289"/>
      <c r="AH2736" s="281"/>
      <c r="AI2736" s="281"/>
      <c r="AJ2736" s="281"/>
      <c r="AK2736" s="281"/>
      <c r="AL2736" s="281"/>
      <c r="AN2736" s="113"/>
      <c r="AO2736" s="113"/>
      <c r="AP2736" s="113"/>
      <c r="AQ2736" s="113"/>
      <c r="AR2736" s="113"/>
    </row>
    <row r="2737" spans="12:44">
      <c r="L2737" s="296"/>
      <c r="M2737" s="296"/>
      <c r="N2737" s="296"/>
      <c r="O2737" s="296"/>
      <c r="P2737" s="296"/>
      <c r="Q2737" s="296"/>
      <c r="AA2737" s="286"/>
      <c r="AB2737" s="286"/>
      <c r="AC2737" s="289"/>
      <c r="AH2737" s="281"/>
      <c r="AI2737" s="281"/>
      <c r="AJ2737" s="281"/>
      <c r="AK2737" s="281"/>
      <c r="AL2737" s="281"/>
      <c r="AN2737" s="113"/>
      <c r="AO2737" s="113"/>
      <c r="AP2737" s="113"/>
      <c r="AQ2737" s="113"/>
      <c r="AR2737" s="113"/>
    </row>
    <row r="2738" spans="12:44">
      <c r="L2738" s="296"/>
      <c r="M2738" s="296"/>
      <c r="N2738" s="296"/>
      <c r="O2738" s="296"/>
      <c r="P2738" s="296"/>
      <c r="Q2738" s="296"/>
      <c r="AA2738" s="286"/>
      <c r="AB2738" s="286"/>
      <c r="AC2738" s="289"/>
      <c r="AH2738" s="281"/>
      <c r="AI2738" s="281"/>
      <c r="AJ2738" s="281"/>
      <c r="AK2738" s="281"/>
      <c r="AL2738" s="281"/>
      <c r="AN2738" s="113"/>
      <c r="AO2738" s="113"/>
      <c r="AP2738" s="113"/>
      <c r="AQ2738" s="113"/>
      <c r="AR2738" s="113"/>
    </row>
    <row r="2739" spans="12:44">
      <c r="L2739" s="296"/>
      <c r="M2739" s="296"/>
      <c r="N2739" s="296"/>
      <c r="O2739" s="296"/>
      <c r="P2739" s="296"/>
      <c r="Q2739" s="296"/>
      <c r="AA2739" s="286"/>
      <c r="AB2739" s="286"/>
      <c r="AC2739" s="289"/>
      <c r="AH2739" s="281"/>
      <c r="AI2739" s="281"/>
      <c r="AJ2739" s="281"/>
      <c r="AK2739" s="281"/>
      <c r="AL2739" s="281"/>
      <c r="AN2739" s="113"/>
      <c r="AO2739" s="113"/>
      <c r="AP2739" s="113"/>
      <c r="AQ2739" s="113"/>
      <c r="AR2739" s="113"/>
    </row>
    <row r="2740" spans="12:44">
      <c r="L2740" s="296"/>
      <c r="M2740" s="296"/>
      <c r="N2740" s="296"/>
      <c r="O2740" s="296"/>
      <c r="P2740" s="296"/>
      <c r="Q2740" s="296"/>
      <c r="AA2740" s="286"/>
      <c r="AB2740" s="286"/>
      <c r="AC2740" s="289"/>
      <c r="AH2740" s="281"/>
      <c r="AI2740" s="281"/>
      <c r="AJ2740" s="281"/>
      <c r="AK2740" s="281"/>
      <c r="AL2740" s="281"/>
      <c r="AN2740" s="113"/>
      <c r="AO2740" s="113"/>
      <c r="AP2740" s="113"/>
      <c r="AQ2740" s="113"/>
      <c r="AR2740" s="113"/>
    </row>
    <row r="2741" spans="12:44">
      <c r="L2741" s="296"/>
      <c r="M2741" s="296"/>
      <c r="N2741" s="296"/>
      <c r="O2741" s="296"/>
      <c r="P2741" s="296"/>
      <c r="Q2741" s="296"/>
      <c r="AA2741" s="286"/>
      <c r="AB2741" s="286"/>
      <c r="AC2741" s="289"/>
      <c r="AH2741" s="281"/>
      <c r="AI2741" s="281"/>
      <c r="AJ2741" s="281"/>
      <c r="AK2741" s="281"/>
      <c r="AL2741" s="281"/>
      <c r="AN2741" s="113"/>
      <c r="AO2741" s="113"/>
      <c r="AP2741" s="113"/>
      <c r="AQ2741" s="113"/>
      <c r="AR2741" s="113"/>
    </row>
    <row r="2742" spans="12:44">
      <c r="L2742" s="296"/>
      <c r="M2742" s="296"/>
      <c r="N2742" s="296"/>
      <c r="O2742" s="296"/>
      <c r="P2742" s="296"/>
      <c r="Q2742" s="296"/>
      <c r="AA2742" s="286"/>
      <c r="AB2742" s="286"/>
      <c r="AC2742" s="289"/>
      <c r="AH2742" s="281"/>
      <c r="AI2742" s="281"/>
      <c r="AJ2742" s="281"/>
      <c r="AK2742" s="281"/>
      <c r="AL2742" s="281"/>
      <c r="AN2742" s="113"/>
      <c r="AO2742" s="113"/>
      <c r="AP2742" s="113"/>
      <c r="AQ2742" s="113"/>
      <c r="AR2742" s="113"/>
    </row>
    <row r="2743" spans="12:44">
      <c r="L2743" s="296"/>
      <c r="M2743" s="296"/>
      <c r="N2743" s="296"/>
      <c r="O2743" s="296"/>
      <c r="P2743" s="296"/>
      <c r="Q2743" s="296"/>
      <c r="AA2743" s="286"/>
      <c r="AB2743" s="286"/>
      <c r="AC2743" s="289"/>
      <c r="AH2743" s="281"/>
      <c r="AI2743" s="281"/>
      <c r="AJ2743" s="281"/>
      <c r="AK2743" s="281"/>
      <c r="AL2743" s="281"/>
      <c r="AN2743" s="113"/>
      <c r="AO2743" s="113"/>
      <c r="AP2743" s="113"/>
      <c r="AQ2743" s="113"/>
      <c r="AR2743" s="113"/>
    </row>
    <row r="2744" spans="12:44">
      <c r="L2744" s="296"/>
      <c r="M2744" s="296"/>
      <c r="N2744" s="296"/>
      <c r="O2744" s="296"/>
      <c r="P2744" s="296"/>
      <c r="Q2744" s="296"/>
      <c r="AA2744" s="286"/>
      <c r="AB2744" s="286"/>
      <c r="AC2744" s="289"/>
      <c r="AH2744" s="281"/>
      <c r="AI2744" s="281"/>
      <c r="AJ2744" s="281"/>
      <c r="AK2744" s="281"/>
      <c r="AL2744" s="281"/>
      <c r="AN2744" s="113"/>
      <c r="AO2744" s="113"/>
      <c r="AP2744" s="113"/>
      <c r="AQ2744" s="113"/>
      <c r="AR2744" s="113"/>
    </row>
    <row r="2745" spans="12:44">
      <c r="L2745" s="296"/>
      <c r="M2745" s="296"/>
      <c r="N2745" s="296"/>
      <c r="O2745" s="296"/>
      <c r="P2745" s="296"/>
      <c r="Q2745" s="296"/>
      <c r="AA2745" s="286"/>
      <c r="AB2745" s="286"/>
      <c r="AC2745" s="289"/>
      <c r="AH2745" s="281"/>
      <c r="AI2745" s="281"/>
      <c r="AJ2745" s="281"/>
      <c r="AK2745" s="281"/>
      <c r="AL2745" s="281"/>
      <c r="AN2745" s="113"/>
      <c r="AO2745" s="113"/>
      <c r="AP2745" s="113"/>
      <c r="AQ2745" s="113"/>
      <c r="AR2745" s="113"/>
    </row>
    <row r="2746" spans="12:44">
      <c r="L2746" s="296"/>
      <c r="M2746" s="296"/>
      <c r="N2746" s="296"/>
      <c r="O2746" s="296"/>
      <c r="P2746" s="296"/>
      <c r="Q2746" s="296"/>
      <c r="AA2746" s="286"/>
      <c r="AB2746" s="286"/>
      <c r="AC2746" s="289"/>
      <c r="AH2746" s="281"/>
      <c r="AI2746" s="281"/>
      <c r="AJ2746" s="281"/>
      <c r="AK2746" s="281"/>
      <c r="AL2746" s="281"/>
      <c r="AN2746" s="113"/>
      <c r="AO2746" s="113"/>
      <c r="AP2746" s="113"/>
      <c r="AQ2746" s="113"/>
      <c r="AR2746" s="113"/>
    </row>
    <row r="2747" spans="12:44">
      <c r="L2747" s="296"/>
      <c r="M2747" s="296"/>
      <c r="N2747" s="296"/>
      <c r="O2747" s="296"/>
      <c r="P2747" s="296"/>
      <c r="Q2747" s="296"/>
      <c r="AA2747" s="286"/>
      <c r="AB2747" s="286"/>
      <c r="AC2747" s="289"/>
      <c r="AH2747" s="281"/>
      <c r="AI2747" s="281"/>
      <c r="AJ2747" s="281"/>
      <c r="AK2747" s="281"/>
      <c r="AL2747" s="281"/>
      <c r="AN2747" s="113"/>
      <c r="AO2747" s="113"/>
      <c r="AP2747" s="113"/>
      <c r="AQ2747" s="113"/>
      <c r="AR2747" s="113"/>
    </row>
    <row r="2748" spans="12:44">
      <c r="L2748" s="296"/>
      <c r="M2748" s="296"/>
      <c r="N2748" s="296"/>
      <c r="O2748" s="296"/>
      <c r="P2748" s="296"/>
      <c r="Q2748" s="296"/>
      <c r="AA2748" s="286"/>
      <c r="AB2748" s="286"/>
      <c r="AC2748" s="289"/>
      <c r="AH2748" s="281"/>
      <c r="AI2748" s="281"/>
      <c r="AJ2748" s="281"/>
      <c r="AK2748" s="281"/>
      <c r="AL2748" s="281"/>
      <c r="AN2748" s="113"/>
      <c r="AO2748" s="113"/>
      <c r="AP2748" s="113"/>
      <c r="AQ2748" s="113"/>
      <c r="AR2748" s="113"/>
    </row>
    <row r="2749" spans="12:44">
      <c r="L2749" s="296"/>
      <c r="M2749" s="296"/>
      <c r="N2749" s="296"/>
      <c r="O2749" s="296"/>
      <c r="P2749" s="296"/>
      <c r="Q2749" s="296"/>
      <c r="AA2749" s="286"/>
      <c r="AB2749" s="286"/>
      <c r="AC2749" s="289"/>
      <c r="AH2749" s="281"/>
      <c r="AI2749" s="281"/>
      <c r="AJ2749" s="281"/>
      <c r="AK2749" s="281"/>
      <c r="AL2749" s="281"/>
      <c r="AN2749" s="113"/>
      <c r="AO2749" s="113"/>
      <c r="AP2749" s="113"/>
      <c r="AQ2749" s="113"/>
      <c r="AR2749" s="113"/>
    </row>
    <row r="2750" spans="12:44">
      <c r="L2750" s="296"/>
      <c r="M2750" s="296"/>
      <c r="N2750" s="296"/>
      <c r="O2750" s="296"/>
      <c r="P2750" s="296"/>
      <c r="Q2750" s="296"/>
      <c r="AA2750" s="286"/>
      <c r="AB2750" s="286"/>
      <c r="AC2750" s="289"/>
      <c r="AH2750" s="281"/>
      <c r="AI2750" s="281"/>
      <c r="AJ2750" s="281"/>
      <c r="AK2750" s="281"/>
      <c r="AL2750" s="281"/>
      <c r="AN2750" s="113"/>
      <c r="AO2750" s="113"/>
      <c r="AP2750" s="113"/>
      <c r="AQ2750" s="113"/>
      <c r="AR2750" s="113"/>
    </row>
    <row r="2751" spans="12:44">
      <c r="L2751" s="296"/>
      <c r="M2751" s="296"/>
      <c r="N2751" s="296"/>
      <c r="O2751" s="296"/>
      <c r="P2751" s="296"/>
      <c r="Q2751" s="296"/>
      <c r="AA2751" s="286"/>
      <c r="AB2751" s="286"/>
      <c r="AC2751" s="289"/>
      <c r="AH2751" s="281"/>
      <c r="AI2751" s="281"/>
      <c r="AJ2751" s="281"/>
      <c r="AK2751" s="281"/>
      <c r="AL2751" s="281"/>
      <c r="AN2751" s="113"/>
      <c r="AO2751" s="113"/>
      <c r="AP2751" s="113"/>
      <c r="AQ2751" s="113"/>
      <c r="AR2751" s="113"/>
    </row>
    <row r="2752" spans="12:44">
      <c r="L2752" s="296"/>
      <c r="M2752" s="296"/>
      <c r="N2752" s="296"/>
      <c r="O2752" s="296"/>
      <c r="P2752" s="296"/>
      <c r="Q2752" s="296"/>
      <c r="AA2752" s="286"/>
      <c r="AB2752" s="286"/>
      <c r="AC2752" s="289"/>
      <c r="AH2752" s="281"/>
      <c r="AI2752" s="281"/>
      <c r="AJ2752" s="281"/>
      <c r="AK2752" s="281"/>
      <c r="AL2752" s="281"/>
      <c r="AN2752" s="113"/>
      <c r="AO2752" s="113"/>
      <c r="AP2752" s="113"/>
      <c r="AQ2752" s="113"/>
      <c r="AR2752" s="113"/>
    </row>
    <row r="2753" spans="12:44">
      <c r="L2753" s="296"/>
      <c r="M2753" s="296"/>
      <c r="N2753" s="296"/>
      <c r="O2753" s="296"/>
      <c r="P2753" s="296"/>
      <c r="Q2753" s="296"/>
      <c r="AA2753" s="286"/>
      <c r="AB2753" s="286"/>
      <c r="AC2753" s="289"/>
      <c r="AH2753" s="281"/>
      <c r="AI2753" s="281"/>
      <c r="AJ2753" s="281"/>
      <c r="AK2753" s="281"/>
      <c r="AL2753" s="281"/>
      <c r="AN2753" s="113"/>
      <c r="AO2753" s="113"/>
      <c r="AP2753" s="113"/>
      <c r="AQ2753" s="113"/>
      <c r="AR2753" s="113"/>
    </row>
    <row r="2754" spans="12:44">
      <c r="L2754" s="296"/>
      <c r="M2754" s="296"/>
      <c r="N2754" s="296"/>
      <c r="O2754" s="296"/>
      <c r="P2754" s="296"/>
      <c r="Q2754" s="296"/>
      <c r="AA2754" s="286"/>
      <c r="AB2754" s="286"/>
      <c r="AC2754" s="289"/>
      <c r="AH2754" s="281"/>
      <c r="AI2754" s="281"/>
      <c r="AJ2754" s="281"/>
      <c r="AK2754" s="281"/>
      <c r="AL2754" s="281"/>
      <c r="AN2754" s="113"/>
      <c r="AO2754" s="113"/>
      <c r="AP2754" s="113"/>
      <c r="AQ2754" s="113"/>
      <c r="AR2754" s="113"/>
    </row>
    <row r="2755" spans="12:44">
      <c r="L2755" s="296"/>
      <c r="M2755" s="296"/>
      <c r="N2755" s="296"/>
      <c r="O2755" s="296"/>
      <c r="P2755" s="296"/>
      <c r="Q2755" s="296"/>
      <c r="AA2755" s="286"/>
      <c r="AB2755" s="286"/>
      <c r="AC2755" s="289"/>
      <c r="AH2755" s="281"/>
      <c r="AI2755" s="281"/>
      <c r="AJ2755" s="281"/>
      <c r="AK2755" s="281"/>
      <c r="AL2755" s="281"/>
      <c r="AN2755" s="113"/>
      <c r="AO2755" s="113"/>
      <c r="AP2755" s="113"/>
      <c r="AQ2755" s="113"/>
      <c r="AR2755" s="113"/>
    </row>
    <row r="2756" spans="12:44">
      <c r="L2756" s="296"/>
      <c r="M2756" s="296"/>
      <c r="N2756" s="296"/>
      <c r="O2756" s="296"/>
      <c r="P2756" s="296"/>
      <c r="Q2756" s="296"/>
      <c r="AA2756" s="286"/>
      <c r="AB2756" s="286"/>
      <c r="AC2756" s="289"/>
      <c r="AH2756" s="281"/>
      <c r="AI2756" s="281"/>
      <c r="AJ2756" s="281"/>
      <c r="AK2756" s="281"/>
      <c r="AL2756" s="281"/>
      <c r="AN2756" s="113"/>
      <c r="AO2756" s="113"/>
      <c r="AP2756" s="113"/>
      <c r="AQ2756" s="113"/>
      <c r="AR2756" s="113"/>
    </row>
    <row r="2757" spans="12:44">
      <c r="L2757" s="296"/>
      <c r="M2757" s="296"/>
      <c r="N2757" s="296"/>
      <c r="O2757" s="296"/>
      <c r="P2757" s="296"/>
      <c r="Q2757" s="296"/>
      <c r="AA2757" s="286"/>
      <c r="AB2757" s="286"/>
      <c r="AC2757" s="289"/>
      <c r="AH2757" s="281"/>
      <c r="AI2757" s="281"/>
      <c r="AJ2757" s="281"/>
      <c r="AK2757" s="281"/>
      <c r="AL2757" s="281"/>
      <c r="AN2757" s="113"/>
      <c r="AO2757" s="113"/>
      <c r="AP2757" s="113"/>
      <c r="AQ2757" s="113"/>
      <c r="AR2757" s="113"/>
    </row>
    <row r="2758" spans="12:44">
      <c r="L2758" s="296"/>
      <c r="M2758" s="296"/>
      <c r="N2758" s="296"/>
      <c r="O2758" s="296"/>
      <c r="P2758" s="296"/>
      <c r="Q2758" s="296"/>
      <c r="AA2758" s="286"/>
      <c r="AB2758" s="286"/>
      <c r="AC2758" s="289"/>
      <c r="AH2758" s="281"/>
      <c r="AI2758" s="281"/>
      <c r="AJ2758" s="281"/>
      <c r="AK2758" s="281"/>
      <c r="AL2758" s="281"/>
      <c r="AN2758" s="113"/>
      <c r="AO2758" s="113"/>
      <c r="AP2758" s="113"/>
      <c r="AQ2758" s="113"/>
      <c r="AR2758" s="113"/>
    </row>
    <row r="2759" spans="12:44">
      <c r="L2759" s="296"/>
      <c r="M2759" s="296"/>
      <c r="N2759" s="296"/>
      <c r="O2759" s="296"/>
      <c r="P2759" s="296"/>
      <c r="Q2759" s="296"/>
      <c r="AA2759" s="286"/>
      <c r="AB2759" s="286"/>
      <c r="AC2759" s="289"/>
      <c r="AH2759" s="281"/>
      <c r="AI2759" s="281"/>
      <c r="AJ2759" s="281"/>
      <c r="AK2759" s="281"/>
      <c r="AL2759" s="281"/>
      <c r="AN2759" s="113"/>
      <c r="AO2759" s="113"/>
      <c r="AP2759" s="113"/>
      <c r="AQ2759" s="113"/>
      <c r="AR2759" s="113"/>
    </row>
    <row r="2760" spans="12:44">
      <c r="L2760" s="296"/>
      <c r="M2760" s="296"/>
      <c r="N2760" s="296"/>
      <c r="O2760" s="296"/>
      <c r="P2760" s="296"/>
      <c r="Q2760" s="296"/>
      <c r="AA2760" s="286"/>
      <c r="AB2760" s="286"/>
      <c r="AC2760" s="289"/>
      <c r="AH2760" s="281"/>
      <c r="AI2760" s="281"/>
      <c r="AJ2760" s="281"/>
      <c r="AK2760" s="281"/>
      <c r="AL2760" s="281"/>
      <c r="AN2760" s="113"/>
      <c r="AO2760" s="113"/>
      <c r="AP2760" s="113"/>
      <c r="AQ2760" s="113"/>
      <c r="AR2760" s="113"/>
    </row>
    <row r="2761" spans="12:44">
      <c r="L2761" s="296"/>
      <c r="M2761" s="296"/>
      <c r="N2761" s="296"/>
      <c r="O2761" s="296"/>
      <c r="P2761" s="296"/>
      <c r="Q2761" s="296"/>
      <c r="AA2761" s="286"/>
      <c r="AB2761" s="286"/>
      <c r="AC2761" s="289"/>
      <c r="AH2761" s="281"/>
      <c r="AI2761" s="281"/>
      <c r="AJ2761" s="281"/>
      <c r="AK2761" s="281"/>
      <c r="AL2761" s="281"/>
      <c r="AN2761" s="113"/>
      <c r="AO2761" s="113"/>
      <c r="AP2761" s="113"/>
      <c r="AQ2761" s="113"/>
      <c r="AR2761" s="113"/>
    </row>
    <row r="2762" spans="12:44">
      <c r="L2762" s="296"/>
      <c r="M2762" s="296"/>
      <c r="N2762" s="296"/>
      <c r="O2762" s="296"/>
      <c r="P2762" s="296"/>
      <c r="Q2762" s="296"/>
      <c r="AA2762" s="286"/>
      <c r="AB2762" s="286"/>
      <c r="AC2762" s="289"/>
      <c r="AH2762" s="281"/>
      <c r="AI2762" s="281"/>
      <c r="AJ2762" s="281"/>
      <c r="AK2762" s="281"/>
      <c r="AL2762" s="281"/>
      <c r="AN2762" s="113"/>
      <c r="AO2762" s="113"/>
      <c r="AP2762" s="113"/>
      <c r="AQ2762" s="113"/>
      <c r="AR2762" s="113"/>
    </row>
    <row r="2763" spans="12:44">
      <c r="L2763" s="296"/>
      <c r="M2763" s="296"/>
      <c r="N2763" s="296"/>
      <c r="O2763" s="296"/>
      <c r="P2763" s="296"/>
      <c r="Q2763" s="296"/>
      <c r="AA2763" s="286"/>
      <c r="AB2763" s="286"/>
      <c r="AC2763" s="289"/>
      <c r="AH2763" s="281"/>
      <c r="AI2763" s="281"/>
      <c r="AJ2763" s="281"/>
      <c r="AK2763" s="281"/>
      <c r="AL2763" s="281"/>
      <c r="AN2763" s="113"/>
      <c r="AO2763" s="113"/>
      <c r="AP2763" s="113"/>
      <c r="AQ2763" s="113"/>
      <c r="AR2763" s="113"/>
    </row>
    <row r="2764" spans="12:44">
      <c r="L2764" s="296"/>
      <c r="M2764" s="296"/>
      <c r="N2764" s="296"/>
      <c r="O2764" s="296"/>
      <c r="P2764" s="296"/>
      <c r="Q2764" s="296"/>
      <c r="AA2764" s="286"/>
      <c r="AB2764" s="286"/>
      <c r="AC2764" s="289"/>
      <c r="AH2764" s="281"/>
      <c r="AI2764" s="281"/>
      <c r="AJ2764" s="281"/>
      <c r="AK2764" s="281"/>
      <c r="AL2764" s="281"/>
      <c r="AN2764" s="113"/>
      <c r="AO2764" s="113"/>
      <c r="AP2764" s="113"/>
      <c r="AQ2764" s="113"/>
      <c r="AR2764" s="113"/>
    </row>
    <row r="2765" spans="12:44">
      <c r="L2765" s="296"/>
      <c r="M2765" s="296"/>
      <c r="N2765" s="296"/>
      <c r="O2765" s="296"/>
      <c r="P2765" s="296"/>
      <c r="Q2765" s="296"/>
      <c r="AA2765" s="286"/>
      <c r="AB2765" s="286"/>
      <c r="AC2765" s="289"/>
      <c r="AH2765" s="281"/>
      <c r="AI2765" s="281"/>
      <c r="AJ2765" s="281"/>
      <c r="AK2765" s="281"/>
      <c r="AL2765" s="281"/>
      <c r="AN2765" s="113"/>
      <c r="AO2765" s="113"/>
      <c r="AP2765" s="113"/>
      <c r="AQ2765" s="113"/>
      <c r="AR2765" s="113"/>
    </row>
    <row r="2766" spans="12:44">
      <c r="L2766" s="296"/>
      <c r="M2766" s="296"/>
      <c r="N2766" s="296"/>
      <c r="O2766" s="296"/>
      <c r="P2766" s="296"/>
      <c r="Q2766" s="296"/>
      <c r="AA2766" s="286"/>
      <c r="AB2766" s="286"/>
      <c r="AC2766" s="289"/>
      <c r="AH2766" s="281"/>
      <c r="AI2766" s="281"/>
      <c r="AJ2766" s="281"/>
      <c r="AK2766" s="281"/>
      <c r="AL2766" s="281"/>
      <c r="AN2766" s="113"/>
      <c r="AO2766" s="113"/>
      <c r="AP2766" s="113"/>
      <c r="AQ2766" s="113"/>
      <c r="AR2766" s="113"/>
    </row>
    <row r="2767" spans="12:44">
      <c r="L2767" s="296"/>
      <c r="M2767" s="296"/>
      <c r="N2767" s="296"/>
      <c r="O2767" s="296"/>
      <c r="P2767" s="296"/>
      <c r="Q2767" s="296"/>
      <c r="AA2767" s="286"/>
      <c r="AB2767" s="286"/>
      <c r="AC2767" s="289"/>
      <c r="AH2767" s="281"/>
      <c r="AI2767" s="281"/>
      <c r="AJ2767" s="281"/>
      <c r="AK2767" s="281"/>
      <c r="AL2767" s="281"/>
      <c r="AN2767" s="113"/>
      <c r="AO2767" s="113"/>
      <c r="AP2767" s="113"/>
      <c r="AQ2767" s="113"/>
      <c r="AR2767" s="113"/>
    </row>
    <row r="2768" spans="12:44">
      <c r="L2768" s="296"/>
      <c r="M2768" s="296"/>
      <c r="N2768" s="296"/>
      <c r="O2768" s="296"/>
      <c r="P2768" s="296"/>
      <c r="Q2768" s="296"/>
      <c r="AA2768" s="286"/>
      <c r="AB2768" s="286"/>
      <c r="AC2768" s="289"/>
      <c r="AH2768" s="281"/>
      <c r="AI2768" s="281"/>
      <c r="AJ2768" s="281"/>
      <c r="AK2768" s="281"/>
      <c r="AL2768" s="281"/>
      <c r="AN2768" s="113"/>
      <c r="AO2768" s="113"/>
      <c r="AP2768" s="113"/>
      <c r="AQ2768" s="113"/>
      <c r="AR2768" s="113"/>
    </row>
    <row r="2769" spans="12:44">
      <c r="L2769" s="296"/>
      <c r="M2769" s="296"/>
      <c r="N2769" s="296"/>
      <c r="O2769" s="296"/>
      <c r="P2769" s="296"/>
      <c r="Q2769" s="296"/>
      <c r="AA2769" s="286"/>
      <c r="AB2769" s="286"/>
      <c r="AC2769" s="289"/>
      <c r="AH2769" s="281"/>
      <c r="AI2769" s="281"/>
      <c r="AJ2769" s="281"/>
      <c r="AK2769" s="281"/>
      <c r="AL2769" s="281"/>
      <c r="AN2769" s="113"/>
      <c r="AO2769" s="113"/>
      <c r="AP2769" s="113"/>
      <c r="AQ2769" s="113"/>
      <c r="AR2769" s="113"/>
    </row>
    <row r="2770" spans="12:44">
      <c r="L2770" s="296"/>
      <c r="M2770" s="296"/>
      <c r="N2770" s="296"/>
      <c r="O2770" s="296"/>
      <c r="P2770" s="296"/>
      <c r="Q2770" s="296"/>
      <c r="AA2770" s="286"/>
      <c r="AB2770" s="286"/>
      <c r="AC2770" s="289"/>
      <c r="AH2770" s="281"/>
      <c r="AI2770" s="281"/>
      <c r="AJ2770" s="281"/>
      <c r="AK2770" s="281"/>
      <c r="AL2770" s="281"/>
      <c r="AN2770" s="113"/>
      <c r="AO2770" s="113"/>
      <c r="AP2770" s="113"/>
      <c r="AQ2770" s="113"/>
      <c r="AR2770" s="113"/>
    </row>
    <row r="2771" spans="12:44">
      <c r="L2771" s="296"/>
      <c r="M2771" s="296"/>
      <c r="N2771" s="296"/>
      <c r="O2771" s="296"/>
      <c r="P2771" s="296"/>
      <c r="Q2771" s="296"/>
      <c r="AA2771" s="286"/>
      <c r="AB2771" s="286"/>
      <c r="AC2771" s="289"/>
      <c r="AH2771" s="281"/>
      <c r="AI2771" s="281"/>
      <c r="AJ2771" s="281"/>
      <c r="AK2771" s="281"/>
      <c r="AL2771" s="281"/>
      <c r="AN2771" s="113"/>
      <c r="AO2771" s="113"/>
      <c r="AP2771" s="113"/>
      <c r="AQ2771" s="113"/>
      <c r="AR2771" s="113"/>
    </row>
    <row r="2772" spans="12:44">
      <c r="L2772" s="296"/>
      <c r="M2772" s="296"/>
      <c r="N2772" s="296"/>
      <c r="O2772" s="296"/>
      <c r="P2772" s="296"/>
      <c r="Q2772" s="296"/>
      <c r="AA2772" s="286"/>
      <c r="AB2772" s="286"/>
      <c r="AC2772" s="289"/>
      <c r="AH2772" s="281"/>
      <c r="AI2772" s="281"/>
      <c r="AJ2772" s="281"/>
      <c r="AK2772" s="281"/>
      <c r="AL2772" s="281"/>
      <c r="AN2772" s="113"/>
      <c r="AO2772" s="113"/>
      <c r="AP2772" s="113"/>
      <c r="AQ2772" s="113"/>
      <c r="AR2772" s="113"/>
    </row>
    <row r="2773" spans="12:44">
      <c r="L2773" s="296"/>
      <c r="M2773" s="296"/>
      <c r="N2773" s="296"/>
      <c r="O2773" s="296"/>
      <c r="P2773" s="296"/>
      <c r="Q2773" s="296"/>
      <c r="AA2773" s="286"/>
      <c r="AB2773" s="286"/>
      <c r="AC2773" s="289"/>
      <c r="AH2773" s="281"/>
      <c r="AI2773" s="281"/>
      <c r="AJ2773" s="281"/>
      <c r="AK2773" s="281"/>
      <c r="AL2773" s="281"/>
      <c r="AN2773" s="113"/>
      <c r="AO2773" s="113"/>
      <c r="AP2773" s="113"/>
      <c r="AQ2773" s="113"/>
      <c r="AR2773" s="113"/>
    </row>
    <row r="2774" spans="12:44">
      <c r="L2774" s="296"/>
      <c r="M2774" s="296"/>
      <c r="N2774" s="296"/>
      <c r="O2774" s="296"/>
      <c r="P2774" s="296"/>
      <c r="Q2774" s="296"/>
      <c r="AA2774" s="286"/>
      <c r="AB2774" s="286"/>
      <c r="AC2774" s="289"/>
      <c r="AH2774" s="281"/>
      <c r="AI2774" s="281"/>
      <c r="AJ2774" s="281"/>
      <c r="AK2774" s="281"/>
      <c r="AL2774" s="281"/>
      <c r="AN2774" s="113"/>
      <c r="AO2774" s="113"/>
      <c r="AP2774" s="113"/>
      <c r="AQ2774" s="113"/>
      <c r="AR2774" s="113"/>
    </row>
    <row r="2775" spans="12:44">
      <c r="L2775" s="296"/>
      <c r="M2775" s="296"/>
      <c r="N2775" s="296"/>
      <c r="O2775" s="296"/>
      <c r="P2775" s="296"/>
      <c r="Q2775" s="296"/>
      <c r="AA2775" s="286"/>
      <c r="AB2775" s="286"/>
      <c r="AC2775" s="289"/>
      <c r="AH2775" s="281"/>
      <c r="AI2775" s="281"/>
      <c r="AJ2775" s="281"/>
      <c r="AK2775" s="281"/>
      <c r="AL2775" s="281"/>
      <c r="AN2775" s="113"/>
      <c r="AO2775" s="113"/>
      <c r="AP2775" s="113"/>
      <c r="AQ2775" s="113"/>
      <c r="AR2775" s="113"/>
    </row>
    <row r="2776" spans="12:44">
      <c r="L2776" s="296"/>
      <c r="M2776" s="296"/>
      <c r="N2776" s="296"/>
      <c r="O2776" s="296"/>
      <c r="P2776" s="296"/>
      <c r="Q2776" s="296"/>
      <c r="AA2776" s="286"/>
      <c r="AB2776" s="286"/>
      <c r="AC2776" s="289"/>
      <c r="AH2776" s="281"/>
      <c r="AI2776" s="281"/>
      <c r="AJ2776" s="281"/>
      <c r="AK2776" s="281"/>
      <c r="AL2776" s="281"/>
      <c r="AN2776" s="113"/>
      <c r="AO2776" s="113"/>
      <c r="AP2776" s="113"/>
      <c r="AQ2776" s="113"/>
      <c r="AR2776" s="113"/>
    </row>
    <row r="2777" spans="12:44">
      <c r="L2777" s="296"/>
      <c r="M2777" s="296"/>
      <c r="N2777" s="296"/>
      <c r="O2777" s="296"/>
      <c r="P2777" s="296"/>
      <c r="Q2777" s="296"/>
      <c r="AA2777" s="286"/>
      <c r="AB2777" s="286"/>
      <c r="AC2777" s="289"/>
      <c r="AH2777" s="281"/>
      <c r="AI2777" s="281"/>
      <c r="AJ2777" s="281"/>
      <c r="AK2777" s="281"/>
      <c r="AL2777" s="281"/>
      <c r="AN2777" s="113"/>
      <c r="AO2777" s="113"/>
      <c r="AP2777" s="113"/>
      <c r="AQ2777" s="113"/>
      <c r="AR2777" s="113"/>
    </row>
    <row r="2778" spans="12:44">
      <c r="L2778" s="296"/>
      <c r="M2778" s="296"/>
      <c r="N2778" s="296"/>
      <c r="O2778" s="296"/>
      <c r="P2778" s="296"/>
      <c r="Q2778" s="296"/>
      <c r="AA2778" s="286"/>
      <c r="AB2778" s="286"/>
      <c r="AC2778" s="289"/>
      <c r="AH2778" s="281"/>
      <c r="AI2778" s="281"/>
      <c r="AJ2778" s="281"/>
      <c r="AK2778" s="281"/>
      <c r="AL2778" s="281"/>
      <c r="AN2778" s="113"/>
      <c r="AO2778" s="113"/>
      <c r="AP2778" s="113"/>
      <c r="AQ2778" s="113"/>
      <c r="AR2778" s="113"/>
    </row>
    <row r="2779" spans="12:44">
      <c r="L2779" s="296"/>
      <c r="M2779" s="296"/>
      <c r="N2779" s="296"/>
      <c r="O2779" s="296"/>
      <c r="P2779" s="296"/>
      <c r="Q2779" s="296"/>
      <c r="AA2779" s="286"/>
      <c r="AB2779" s="286"/>
      <c r="AC2779" s="289"/>
      <c r="AH2779" s="281"/>
      <c r="AI2779" s="281"/>
      <c r="AJ2779" s="281"/>
      <c r="AK2779" s="281"/>
      <c r="AL2779" s="281"/>
      <c r="AN2779" s="113"/>
      <c r="AO2779" s="113"/>
      <c r="AP2779" s="113"/>
      <c r="AQ2779" s="113"/>
      <c r="AR2779" s="113"/>
    </row>
    <row r="2780" spans="12:44">
      <c r="L2780" s="296"/>
      <c r="M2780" s="296"/>
      <c r="N2780" s="296"/>
      <c r="O2780" s="296"/>
      <c r="P2780" s="296"/>
      <c r="Q2780" s="296"/>
      <c r="AA2780" s="286"/>
      <c r="AB2780" s="286"/>
      <c r="AC2780" s="289"/>
      <c r="AH2780" s="281"/>
      <c r="AI2780" s="281"/>
      <c r="AJ2780" s="281"/>
      <c r="AK2780" s="281"/>
      <c r="AL2780" s="281"/>
      <c r="AN2780" s="113"/>
      <c r="AO2780" s="113"/>
      <c r="AP2780" s="113"/>
      <c r="AQ2780" s="113"/>
      <c r="AR2780" s="113"/>
    </row>
    <row r="2781" spans="12:44">
      <c r="L2781" s="296"/>
      <c r="M2781" s="296"/>
      <c r="N2781" s="296"/>
      <c r="O2781" s="296"/>
      <c r="P2781" s="296"/>
      <c r="Q2781" s="296"/>
      <c r="AA2781" s="286"/>
      <c r="AB2781" s="286"/>
      <c r="AC2781" s="289"/>
      <c r="AH2781" s="281"/>
      <c r="AI2781" s="281"/>
      <c r="AJ2781" s="281"/>
      <c r="AK2781" s="281"/>
      <c r="AL2781" s="281"/>
      <c r="AN2781" s="113"/>
      <c r="AO2781" s="113"/>
      <c r="AP2781" s="113"/>
      <c r="AQ2781" s="113"/>
      <c r="AR2781" s="113"/>
    </row>
    <row r="2782" spans="12:44">
      <c r="L2782" s="296"/>
      <c r="M2782" s="296"/>
      <c r="N2782" s="296"/>
      <c r="O2782" s="296"/>
      <c r="P2782" s="296"/>
      <c r="Q2782" s="296"/>
      <c r="AA2782" s="286"/>
      <c r="AB2782" s="286"/>
      <c r="AC2782" s="289"/>
      <c r="AH2782" s="281"/>
      <c r="AI2782" s="281"/>
      <c r="AJ2782" s="281"/>
      <c r="AK2782" s="281"/>
      <c r="AL2782" s="281"/>
      <c r="AN2782" s="113"/>
      <c r="AO2782" s="113"/>
      <c r="AP2782" s="113"/>
      <c r="AQ2782" s="113"/>
      <c r="AR2782" s="113"/>
    </row>
    <row r="2783" spans="12:44">
      <c r="L2783" s="296"/>
      <c r="M2783" s="296"/>
      <c r="N2783" s="296"/>
      <c r="O2783" s="296"/>
      <c r="P2783" s="296"/>
      <c r="Q2783" s="296"/>
      <c r="AA2783" s="286"/>
      <c r="AB2783" s="286"/>
      <c r="AC2783" s="289"/>
      <c r="AH2783" s="281"/>
      <c r="AI2783" s="281"/>
      <c r="AJ2783" s="281"/>
      <c r="AK2783" s="281"/>
      <c r="AL2783" s="281"/>
      <c r="AN2783" s="113"/>
      <c r="AO2783" s="113"/>
      <c r="AP2783" s="113"/>
      <c r="AQ2783" s="113"/>
      <c r="AR2783" s="113"/>
    </row>
    <row r="2784" spans="12:44">
      <c r="L2784" s="296"/>
      <c r="M2784" s="296"/>
      <c r="N2784" s="296"/>
      <c r="O2784" s="296"/>
      <c r="P2784" s="296"/>
      <c r="Q2784" s="296"/>
      <c r="AA2784" s="286"/>
      <c r="AB2784" s="286"/>
      <c r="AC2784" s="289"/>
      <c r="AH2784" s="281"/>
      <c r="AI2784" s="281"/>
      <c r="AJ2784" s="281"/>
      <c r="AK2784" s="281"/>
      <c r="AL2784" s="281"/>
      <c r="AN2784" s="113"/>
      <c r="AO2784" s="113"/>
      <c r="AP2784" s="113"/>
      <c r="AQ2784" s="113"/>
      <c r="AR2784" s="113"/>
    </row>
    <row r="2785" spans="12:44">
      <c r="L2785" s="296"/>
      <c r="M2785" s="296"/>
      <c r="N2785" s="296"/>
      <c r="O2785" s="296"/>
      <c r="P2785" s="296"/>
      <c r="Q2785" s="296"/>
      <c r="AA2785" s="286"/>
      <c r="AB2785" s="286"/>
      <c r="AC2785" s="289"/>
      <c r="AH2785" s="281"/>
      <c r="AI2785" s="281"/>
      <c r="AJ2785" s="281"/>
      <c r="AK2785" s="281"/>
      <c r="AL2785" s="281"/>
      <c r="AN2785" s="113"/>
      <c r="AO2785" s="113"/>
      <c r="AP2785" s="113"/>
      <c r="AQ2785" s="113"/>
      <c r="AR2785" s="113"/>
    </row>
    <row r="2786" spans="12:44">
      <c r="L2786" s="296"/>
      <c r="M2786" s="296"/>
      <c r="N2786" s="296"/>
      <c r="O2786" s="296"/>
      <c r="P2786" s="296"/>
      <c r="Q2786" s="296"/>
      <c r="AA2786" s="286"/>
      <c r="AB2786" s="286"/>
      <c r="AC2786" s="289"/>
      <c r="AH2786" s="281"/>
      <c r="AI2786" s="281"/>
      <c r="AJ2786" s="281"/>
      <c r="AK2786" s="281"/>
      <c r="AL2786" s="281"/>
      <c r="AN2786" s="113"/>
      <c r="AO2786" s="113"/>
      <c r="AP2786" s="113"/>
      <c r="AQ2786" s="113"/>
      <c r="AR2786" s="113"/>
    </row>
    <row r="2787" spans="12:44">
      <c r="L2787" s="296"/>
      <c r="M2787" s="296"/>
      <c r="N2787" s="296"/>
      <c r="O2787" s="296"/>
      <c r="P2787" s="296"/>
      <c r="Q2787" s="296"/>
      <c r="AA2787" s="286"/>
      <c r="AB2787" s="286"/>
      <c r="AC2787" s="289"/>
      <c r="AH2787" s="281"/>
      <c r="AI2787" s="281"/>
      <c r="AJ2787" s="281"/>
      <c r="AK2787" s="281"/>
      <c r="AL2787" s="281"/>
      <c r="AN2787" s="113"/>
      <c r="AO2787" s="113"/>
      <c r="AP2787" s="113"/>
      <c r="AQ2787" s="113"/>
      <c r="AR2787" s="113"/>
    </row>
    <row r="2788" spans="12:44">
      <c r="L2788" s="296"/>
      <c r="M2788" s="296"/>
      <c r="N2788" s="296"/>
      <c r="O2788" s="296"/>
      <c r="P2788" s="296"/>
      <c r="Q2788" s="296"/>
      <c r="AA2788" s="286"/>
      <c r="AB2788" s="286"/>
      <c r="AC2788" s="289"/>
      <c r="AH2788" s="281"/>
      <c r="AI2788" s="281"/>
      <c r="AJ2788" s="281"/>
      <c r="AK2788" s="281"/>
      <c r="AL2788" s="281"/>
      <c r="AN2788" s="113"/>
      <c r="AO2788" s="113"/>
      <c r="AP2788" s="113"/>
      <c r="AQ2788" s="113"/>
      <c r="AR2788" s="113"/>
    </row>
    <row r="2789" spans="12:44">
      <c r="L2789" s="296"/>
      <c r="M2789" s="296"/>
      <c r="N2789" s="296"/>
      <c r="O2789" s="296"/>
      <c r="P2789" s="296"/>
      <c r="Q2789" s="296"/>
      <c r="AA2789" s="286"/>
      <c r="AB2789" s="286"/>
      <c r="AC2789" s="289"/>
      <c r="AH2789" s="281"/>
      <c r="AI2789" s="281"/>
      <c r="AJ2789" s="281"/>
      <c r="AK2789" s="281"/>
      <c r="AL2789" s="281"/>
      <c r="AN2789" s="113"/>
      <c r="AO2789" s="113"/>
      <c r="AP2789" s="113"/>
      <c r="AQ2789" s="113"/>
      <c r="AR2789" s="113"/>
    </row>
    <row r="2790" spans="12:44">
      <c r="L2790" s="296"/>
      <c r="M2790" s="296"/>
      <c r="N2790" s="296"/>
      <c r="O2790" s="296"/>
      <c r="P2790" s="296"/>
      <c r="Q2790" s="296"/>
      <c r="AA2790" s="286"/>
      <c r="AB2790" s="286"/>
      <c r="AC2790" s="289"/>
      <c r="AH2790" s="281"/>
      <c r="AI2790" s="281"/>
      <c r="AJ2790" s="281"/>
      <c r="AK2790" s="281"/>
      <c r="AL2790" s="281"/>
      <c r="AN2790" s="113"/>
      <c r="AO2790" s="113"/>
      <c r="AP2790" s="113"/>
      <c r="AQ2790" s="113"/>
      <c r="AR2790" s="113"/>
    </row>
    <row r="2791" spans="12:44">
      <c r="L2791" s="296"/>
      <c r="M2791" s="296"/>
      <c r="N2791" s="296"/>
      <c r="O2791" s="296"/>
      <c r="P2791" s="296"/>
      <c r="Q2791" s="296"/>
      <c r="AA2791" s="286"/>
      <c r="AB2791" s="286"/>
      <c r="AC2791" s="289"/>
      <c r="AH2791" s="281"/>
      <c r="AI2791" s="281"/>
      <c r="AJ2791" s="281"/>
      <c r="AK2791" s="281"/>
      <c r="AL2791" s="281"/>
      <c r="AN2791" s="113"/>
      <c r="AO2791" s="113"/>
      <c r="AP2791" s="113"/>
      <c r="AQ2791" s="113"/>
      <c r="AR2791" s="113"/>
    </row>
    <row r="2792" spans="12:44">
      <c r="L2792" s="296"/>
      <c r="M2792" s="296"/>
      <c r="N2792" s="296"/>
      <c r="O2792" s="296"/>
      <c r="P2792" s="296"/>
      <c r="Q2792" s="296"/>
      <c r="AA2792" s="286"/>
      <c r="AB2792" s="286"/>
      <c r="AC2792" s="289"/>
      <c r="AH2792" s="281"/>
      <c r="AI2792" s="281"/>
      <c r="AJ2792" s="281"/>
      <c r="AK2792" s="281"/>
      <c r="AL2792" s="281"/>
      <c r="AN2792" s="113"/>
      <c r="AO2792" s="113"/>
      <c r="AP2792" s="113"/>
      <c r="AQ2792" s="113"/>
      <c r="AR2792" s="113"/>
    </row>
    <row r="2793" spans="12:44">
      <c r="L2793" s="296"/>
      <c r="M2793" s="296"/>
      <c r="N2793" s="296"/>
      <c r="O2793" s="296"/>
      <c r="P2793" s="296"/>
      <c r="Q2793" s="296"/>
      <c r="AA2793" s="286"/>
      <c r="AB2793" s="286"/>
      <c r="AC2793" s="289"/>
      <c r="AH2793" s="281"/>
      <c r="AI2793" s="281"/>
      <c r="AJ2793" s="281"/>
      <c r="AK2793" s="281"/>
      <c r="AL2793" s="281"/>
      <c r="AN2793" s="113"/>
      <c r="AO2793" s="113"/>
      <c r="AP2793" s="113"/>
      <c r="AQ2793" s="113"/>
      <c r="AR2793" s="113"/>
    </row>
    <row r="2794" spans="12:44">
      <c r="L2794" s="296"/>
      <c r="M2794" s="296"/>
      <c r="N2794" s="296"/>
      <c r="O2794" s="296"/>
      <c r="P2794" s="296"/>
      <c r="Q2794" s="296"/>
      <c r="AA2794" s="286"/>
      <c r="AB2794" s="286"/>
      <c r="AC2794" s="289"/>
      <c r="AH2794" s="281"/>
      <c r="AI2794" s="281"/>
      <c r="AJ2794" s="281"/>
      <c r="AK2794" s="281"/>
      <c r="AL2794" s="281"/>
      <c r="AN2794" s="113"/>
      <c r="AO2794" s="113"/>
      <c r="AP2794" s="113"/>
      <c r="AQ2794" s="113"/>
      <c r="AR2794" s="113"/>
    </row>
    <row r="2795" spans="12:44">
      <c r="L2795" s="296"/>
      <c r="M2795" s="296"/>
      <c r="N2795" s="296"/>
      <c r="O2795" s="296"/>
      <c r="P2795" s="296"/>
      <c r="Q2795" s="296"/>
      <c r="AA2795" s="286"/>
      <c r="AB2795" s="286"/>
      <c r="AC2795" s="289"/>
      <c r="AH2795" s="281"/>
      <c r="AI2795" s="281"/>
      <c r="AJ2795" s="281"/>
      <c r="AK2795" s="281"/>
      <c r="AL2795" s="281"/>
      <c r="AN2795" s="113"/>
      <c r="AO2795" s="113"/>
      <c r="AP2795" s="113"/>
      <c r="AQ2795" s="113"/>
      <c r="AR2795" s="113"/>
    </row>
    <row r="2796" spans="12:44">
      <c r="L2796" s="296"/>
      <c r="M2796" s="296"/>
      <c r="N2796" s="296"/>
      <c r="O2796" s="296"/>
      <c r="P2796" s="296"/>
      <c r="Q2796" s="296"/>
      <c r="AA2796" s="286"/>
      <c r="AB2796" s="286"/>
      <c r="AC2796" s="289"/>
      <c r="AH2796" s="281"/>
      <c r="AI2796" s="281"/>
      <c r="AJ2796" s="281"/>
      <c r="AK2796" s="281"/>
      <c r="AL2796" s="281"/>
      <c r="AN2796" s="113"/>
      <c r="AO2796" s="113"/>
      <c r="AP2796" s="113"/>
      <c r="AQ2796" s="113"/>
      <c r="AR2796" s="113"/>
    </row>
    <row r="2797" spans="12:44">
      <c r="L2797" s="296"/>
      <c r="M2797" s="296"/>
      <c r="N2797" s="296"/>
      <c r="O2797" s="296"/>
      <c r="P2797" s="296"/>
      <c r="Q2797" s="296"/>
      <c r="AA2797" s="286"/>
      <c r="AB2797" s="286"/>
      <c r="AC2797" s="289"/>
      <c r="AH2797" s="281"/>
      <c r="AI2797" s="281"/>
      <c r="AJ2797" s="281"/>
      <c r="AK2797" s="281"/>
      <c r="AL2797" s="281"/>
      <c r="AN2797" s="113"/>
      <c r="AO2797" s="113"/>
      <c r="AP2797" s="113"/>
      <c r="AQ2797" s="113"/>
      <c r="AR2797" s="113"/>
    </row>
    <row r="2798" spans="12:44">
      <c r="L2798" s="296"/>
      <c r="M2798" s="296"/>
      <c r="N2798" s="296"/>
      <c r="O2798" s="296"/>
      <c r="P2798" s="296"/>
      <c r="Q2798" s="296"/>
      <c r="AA2798" s="286"/>
      <c r="AB2798" s="286"/>
      <c r="AC2798" s="289"/>
      <c r="AH2798" s="281"/>
      <c r="AI2798" s="281"/>
      <c r="AJ2798" s="281"/>
      <c r="AK2798" s="281"/>
      <c r="AL2798" s="281"/>
      <c r="AN2798" s="113"/>
      <c r="AO2798" s="113"/>
      <c r="AP2798" s="113"/>
      <c r="AQ2798" s="113"/>
      <c r="AR2798" s="113"/>
    </row>
    <row r="2799" spans="12:44">
      <c r="L2799" s="296"/>
      <c r="M2799" s="296"/>
      <c r="N2799" s="296"/>
      <c r="O2799" s="296"/>
      <c r="P2799" s="296"/>
      <c r="Q2799" s="296"/>
      <c r="AA2799" s="286"/>
      <c r="AB2799" s="286"/>
      <c r="AC2799" s="289"/>
      <c r="AH2799" s="281"/>
      <c r="AI2799" s="281"/>
      <c r="AJ2799" s="281"/>
      <c r="AK2799" s="281"/>
      <c r="AL2799" s="281"/>
      <c r="AN2799" s="113"/>
      <c r="AO2799" s="113"/>
      <c r="AP2799" s="113"/>
      <c r="AQ2799" s="113"/>
      <c r="AR2799" s="113"/>
    </row>
    <row r="2800" spans="12:44">
      <c r="L2800" s="296"/>
      <c r="M2800" s="296"/>
      <c r="N2800" s="296"/>
      <c r="O2800" s="296"/>
      <c r="P2800" s="296"/>
      <c r="Q2800" s="296"/>
      <c r="AA2800" s="286"/>
      <c r="AB2800" s="286"/>
      <c r="AC2800" s="289"/>
      <c r="AH2800" s="281"/>
      <c r="AI2800" s="281"/>
      <c r="AJ2800" s="281"/>
      <c r="AK2800" s="281"/>
      <c r="AL2800" s="281"/>
      <c r="AN2800" s="113"/>
      <c r="AO2800" s="113"/>
      <c r="AP2800" s="113"/>
      <c r="AQ2800" s="113"/>
      <c r="AR2800" s="113"/>
    </row>
    <row r="2801" spans="12:44">
      <c r="L2801" s="296"/>
      <c r="M2801" s="296"/>
      <c r="N2801" s="296"/>
      <c r="O2801" s="296"/>
      <c r="P2801" s="296"/>
      <c r="Q2801" s="296"/>
      <c r="AA2801" s="286"/>
      <c r="AB2801" s="286"/>
      <c r="AC2801" s="289"/>
      <c r="AH2801" s="281"/>
      <c r="AI2801" s="281"/>
      <c r="AJ2801" s="281"/>
      <c r="AK2801" s="281"/>
      <c r="AL2801" s="281"/>
      <c r="AN2801" s="113"/>
      <c r="AO2801" s="113"/>
      <c r="AP2801" s="113"/>
      <c r="AQ2801" s="113"/>
      <c r="AR2801" s="113"/>
    </row>
    <row r="2802" spans="12:44">
      <c r="L2802" s="296"/>
      <c r="M2802" s="296"/>
      <c r="N2802" s="296"/>
      <c r="O2802" s="296"/>
      <c r="P2802" s="296"/>
      <c r="Q2802" s="296"/>
      <c r="AA2802" s="286"/>
      <c r="AB2802" s="286"/>
      <c r="AC2802" s="289"/>
      <c r="AH2802" s="281"/>
      <c r="AI2802" s="281"/>
      <c r="AJ2802" s="281"/>
      <c r="AK2802" s="281"/>
      <c r="AL2802" s="281"/>
      <c r="AN2802" s="113"/>
      <c r="AO2802" s="113"/>
      <c r="AP2802" s="113"/>
      <c r="AQ2802" s="113"/>
      <c r="AR2802" s="113"/>
    </row>
    <row r="2803" spans="12:44">
      <c r="L2803" s="296"/>
      <c r="M2803" s="296"/>
      <c r="N2803" s="296"/>
      <c r="O2803" s="296"/>
      <c r="P2803" s="296"/>
      <c r="Q2803" s="296"/>
      <c r="AA2803" s="286"/>
      <c r="AB2803" s="286"/>
      <c r="AC2803" s="289"/>
      <c r="AH2803" s="281"/>
      <c r="AI2803" s="281"/>
      <c r="AJ2803" s="281"/>
      <c r="AK2803" s="281"/>
      <c r="AL2803" s="281"/>
      <c r="AN2803" s="113"/>
      <c r="AO2803" s="113"/>
      <c r="AP2803" s="113"/>
      <c r="AQ2803" s="113"/>
      <c r="AR2803" s="113"/>
    </row>
    <row r="2804" spans="12:44">
      <c r="L2804" s="296"/>
      <c r="M2804" s="296"/>
      <c r="N2804" s="296"/>
      <c r="O2804" s="296"/>
      <c r="P2804" s="296"/>
      <c r="Q2804" s="296"/>
      <c r="AA2804" s="286"/>
      <c r="AB2804" s="286"/>
      <c r="AC2804" s="289"/>
      <c r="AH2804" s="281"/>
      <c r="AI2804" s="281"/>
      <c r="AJ2804" s="281"/>
      <c r="AK2804" s="281"/>
      <c r="AL2804" s="281"/>
      <c r="AN2804" s="113"/>
      <c r="AO2804" s="113"/>
      <c r="AP2804" s="113"/>
      <c r="AQ2804" s="113"/>
      <c r="AR2804" s="113"/>
    </row>
    <row r="2805" spans="12:44">
      <c r="L2805" s="296"/>
      <c r="M2805" s="296"/>
      <c r="N2805" s="296"/>
      <c r="O2805" s="296"/>
      <c r="P2805" s="296"/>
      <c r="Q2805" s="296"/>
      <c r="AA2805" s="286"/>
      <c r="AB2805" s="286"/>
      <c r="AC2805" s="289"/>
      <c r="AH2805" s="281"/>
      <c r="AI2805" s="281"/>
      <c r="AJ2805" s="281"/>
      <c r="AK2805" s="281"/>
      <c r="AL2805" s="281"/>
      <c r="AN2805" s="113"/>
      <c r="AO2805" s="113"/>
      <c r="AP2805" s="113"/>
      <c r="AQ2805" s="113"/>
      <c r="AR2805" s="113"/>
    </row>
    <row r="2806" spans="12:44">
      <c r="L2806" s="296"/>
      <c r="M2806" s="296"/>
      <c r="N2806" s="296"/>
      <c r="O2806" s="296"/>
      <c r="P2806" s="296"/>
      <c r="Q2806" s="296"/>
      <c r="AA2806" s="286"/>
      <c r="AB2806" s="286"/>
      <c r="AC2806" s="289"/>
      <c r="AH2806" s="281"/>
      <c r="AI2806" s="281"/>
      <c r="AJ2806" s="281"/>
      <c r="AK2806" s="281"/>
      <c r="AL2806" s="281"/>
      <c r="AN2806" s="113"/>
      <c r="AO2806" s="113"/>
      <c r="AP2806" s="113"/>
      <c r="AQ2806" s="113"/>
      <c r="AR2806" s="113"/>
    </row>
    <row r="2807" spans="12:44">
      <c r="L2807" s="296"/>
      <c r="M2807" s="296"/>
      <c r="N2807" s="296"/>
      <c r="O2807" s="296"/>
      <c r="P2807" s="296"/>
      <c r="Q2807" s="296"/>
      <c r="AA2807" s="286"/>
      <c r="AB2807" s="286"/>
      <c r="AC2807" s="289"/>
      <c r="AH2807" s="281"/>
      <c r="AI2807" s="281"/>
      <c r="AJ2807" s="281"/>
      <c r="AK2807" s="281"/>
      <c r="AL2807" s="281"/>
      <c r="AN2807" s="113"/>
      <c r="AO2807" s="113"/>
      <c r="AP2807" s="113"/>
      <c r="AQ2807" s="113"/>
      <c r="AR2807" s="113"/>
    </row>
    <row r="2808" spans="12:44">
      <c r="L2808" s="296"/>
      <c r="M2808" s="296"/>
      <c r="N2808" s="296"/>
      <c r="O2808" s="296"/>
      <c r="P2808" s="296"/>
      <c r="Q2808" s="296"/>
      <c r="AA2808" s="286"/>
      <c r="AB2808" s="286"/>
      <c r="AC2808" s="289"/>
      <c r="AH2808" s="281"/>
      <c r="AI2808" s="281"/>
      <c r="AJ2808" s="281"/>
      <c r="AK2808" s="281"/>
      <c r="AL2808" s="281"/>
      <c r="AN2808" s="113"/>
      <c r="AO2808" s="113"/>
      <c r="AP2808" s="113"/>
      <c r="AQ2808" s="113"/>
      <c r="AR2808" s="113"/>
    </row>
    <row r="2809" spans="12:44">
      <c r="L2809" s="296"/>
      <c r="M2809" s="296"/>
      <c r="N2809" s="296"/>
      <c r="O2809" s="296"/>
      <c r="P2809" s="296"/>
      <c r="Q2809" s="296"/>
      <c r="AA2809" s="286"/>
      <c r="AB2809" s="286"/>
      <c r="AC2809" s="289"/>
      <c r="AH2809" s="281"/>
      <c r="AI2809" s="281"/>
      <c r="AJ2809" s="281"/>
      <c r="AK2809" s="281"/>
      <c r="AL2809" s="281"/>
      <c r="AN2809" s="113"/>
      <c r="AO2809" s="113"/>
      <c r="AP2809" s="113"/>
      <c r="AQ2809" s="113"/>
      <c r="AR2809" s="113"/>
    </row>
    <row r="2810" spans="12:44">
      <c r="L2810" s="296"/>
      <c r="M2810" s="296"/>
      <c r="N2810" s="296"/>
      <c r="O2810" s="296"/>
      <c r="P2810" s="296"/>
      <c r="Q2810" s="296"/>
      <c r="AA2810" s="286"/>
      <c r="AB2810" s="286"/>
      <c r="AC2810" s="289"/>
      <c r="AH2810" s="281"/>
      <c r="AI2810" s="281"/>
      <c r="AJ2810" s="281"/>
      <c r="AK2810" s="281"/>
      <c r="AL2810" s="281"/>
      <c r="AN2810" s="113"/>
      <c r="AO2810" s="113"/>
      <c r="AP2810" s="113"/>
      <c r="AQ2810" s="113"/>
      <c r="AR2810" s="113"/>
    </row>
    <row r="2811" spans="12:44">
      <c r="L2811" s="296"/>
      <c r="M2811" s="296"/>
      <c r="N2811" s="296"/>
      <c r="O2811" s="296"/>
      <c r="P2811" s="296"/>
      <c r="Q2811" s="296"/>
      <c r="AA2811" s="286"/>
      <c r="AB2811" s="286"/>
      <c r="AC2811" s="289"/>
      <c r="AH2811" s="281"/>
      <c r="AI2811" s="281"/>
      <c r="AJ2811" s="281"/>
      <c r="AK2811" s="281"/>
      <c r="AL2811" s="281"/>
      <c r="AN2811" s="113"/>
      <c r="AO2811" s="113"/>
      <c r="AP2811" s="113"/>
      <c r="AQ2811" s="113"/>
      <c r="AR2811" s="113"/>
    </row>
    <row r="2812" spans="12:44">
      <c r="L2812" s="296"/>
      <c r="M2812" s="296"/>
      <c r="N2812" s="296"/>
      <c r="O2812" s="296"/>
      <c r="P2812" s="296"/>
      <c r="Q2812" s="296"/>
      <c r="AA2812" s="286"/>
      <c r="AB2812" s="286"/>
      <c r="AC2812" s="289"/>
      <c r="AH2812" s="281"/>
      <c r="AI2812" s="281"/>
      <c r="AJ2812" s="281"/>
      <c r="AK2812" s="281"/>
      <c r="AL2812" s="281"/>
      <c r="AN2812" s="113"/>
      <c r="AO2812" s="113"/>
      <c r="AP2812" s="113"/>
      <c r="AQ2812" s="113"/>
      <c r="AR2812" s="113"/>
    </row>
    <row r="2813" spans="12:44">
      <c r="L2813" s="296"/>
      <c r="M2813" s="296"/>
      <c r="N2813" s="296"/>
      <c r="O2813" s="296"/>
      <c r="P2813" s="296"/>
      <c r="Q2813" s="296"/>
      <c r="AA2813" s="286"/>
      <c r="AB2813" s="286"/>
      <c r="AC2813" s="289"/>
      <c r="AH2813" s="281"/>
      <c r="AI2813" s="281"/>
      <c r="AJ2813" s="281"/>
      <c r="AK2813" s="281"/>
      <c r="AL2813" s="281"/>
      <c r="AN2813" s="113"/>
      <c r="AO2813" s="113"/>
      <c r="AP2813" s="113"/>
      <c r="AQ2813" s="113"/>
      <c r="AR2813" s="113"/>
    </row>
    <row r="2814" spans="12:44">
      <c r="L2814" s="296"/>
      <c r="M2814" s="296"/>
      <c r="N2814" s="296"/>
      <c r="O2814" s="296"/>
      <c r="P2814" s="296"/>
      <c r="Q2814" s="296"/>
      <c r="AA2814" s="286"/>
      <c r="AB2814" s="286"/>
      <c r="AC2814" s="289"/>
      <c r="AH2814" s="281"/>
      <c r="AI2814" s="281"/>
      <c r="AJ2814" s="281"/>
      <c r="AK2814" s="281"/>
      <c r="AL2814" s="281"/>
      <c r="AN2814" s="113"/>
      <c r="AO2814" s="113"/>
      <c r="AP2814" s="113"/>
      <c r="AQ2814" s="113"/>
      <c r="AR2814" s="113"/>
    </row>
    <row r="2815" spans="12:44">
      <c r="L2815" s="296"/>
      <c r="M2815" s="296"/>
      <c r="N2815" s="296"/>
      <c r="O2815" s="296"/>
      <c r="P2815" s="296"/>
      <c r="Q2815" s="296"/>
      <c r="AA2815" s="286"/>
      <c r="AB2815" s="286"/>
      <c r="AC2815" s="289"/>
      <c r="AH2815" s="281"/>
      <c r="AI2815" s="281"/>
      <c r="AJ2815" s="281"/>
      <c r="AK2815" s="281"/>
      <c r="AL2815" s="281"/>
      <c r="AN2815" s="113"/>
      <c r="AO2815" s="113"/>
      <c r="AP2815" s="113"/>
      <c r="AQ2815" s="113"/>
      <c r="AR2815" s="113"/>
    </row>
    <row r="2816" spans="12:44">
      <c r="L2816" s="296"/>
      <c r="M2816" s="296"/>
      <c r="N2816" s="296"/>
      <c r="O2816" s="296"/>
      <c r="P2816" s="296"/>
      <c r="Q2816" s="296"/>
      <c r="AA2816" s="286"/>
      <c r="AB2816" s="286"/>
      <c r="AC2816" s="289"/>
      <c r="AH2816" s="281"/>
      <c r="AI2816" s="281"/>
      <c r="AJ2816" s="281"/>
      <c r="AK2816" s="281"/>
      <c r="AL2816" s="281"/>
      <c r="AN2816" s="113"/>
      <c r="AO2816" s="113"/>
      <c r="AP2816" s="113"/>
      <c r="AQ2816" s="113"/>
      <c r="AR2816" s="113"/>
    </row>
    <row r="2817" spans="12:44">
      <c r="L2817" s="296"/>
      <c r="M2817" s="296"/>
      <c r="N2817" s="296"/>
      <c r="O2817" s="296"/>
      <c r="P2817" s="296"/>
      <c r="Q2817" s="296"/>
      <c r="AA2817" s="286"/>
      <c r="AB2817" s="286"/>
      <c r="AC2817" s="289"/>
      <c r="AH2817" s="281"/>
      <c r="AI2817" s="281"/>
      <c r="AJ2817" s="281"/>
      <c r="AK2817" s="281"/>
      <c r="AL2817" s="281"/>
      <c r="AN2817" s="113"/>
      <c r="AO2817" s="113"/>
      <c r="AP2817" s="113"/>
      <c r="AQ2817" s="113"/>
      <c r="AR2817" s="113"/>
    </row>
    <row r="2818" spans="12:44">
      <c r="L2818" s="296"/>
      <c r="M2818" s="296"/>
      <c r="N2818" s="296"/>
      <c r="O2818" s="296"/>
      <c r="P2818" s="296"/>
      <c r="Q2818" s="296"/>
      <c r="AA2818" s="286"/>
      <c r="AB2818" s="286"/>
      <c r="AC2818" s="289"/>
      <c r="AH2818" s="281"/>
      <c r="AI2818" s="281"/>
      <c r="AJ2818" s="281"/>
      <c r="AK2818" s="281"/>
      <c r="AL2818" s="281"/>
      <c r="AN2818" s="113"/>
      <c r="AO2818" s="113"/>
      <c r="AP2818" s="113"/>
      <c r="AQ2818" s="113"/>
      <c r="AR2818" s="113"/>
    </row>
    <row r="2819" spans="12:44">
      <c r="L2819" s="296"/>
      <c r="M2819" s="296"/>
      <c r="N2819" s="296"/>
      <c r="O2819" s="296"/>
      <c r="P2819" s="296"/>
      <c r="Q2819" s="296"/>
      <c r="AA2819" s="286"/>
      <c r="AB2819" s="286"/>
      <c r="AC2819" s="289"/>
      <c r="AH2819" s="281"/>
      <c r="AI2819" s="281"/>
      <c r="AJ2819" s="281"/>
      <c r="AK2819" s="281"/>
      <c r="AL2819" s="281"/>
      <c r="AN2819" s="113"/>
      <c r="AO2819" s="113"/>
      <c r="AP2819" s="113"/>
      <c r="AQ2819" s="113"/>
      <c r="AR2819" s="113"/>
    </row>
    <row r="2820" spans="12:44">
      <c r="L2820" s="296"/>
      <c r="M2820" s="296"/>
      <c r="N2820" s="296"/>
      <c r="O2820" s="296"/>
      <c r="P2820" s="296"/>
      <c r="Q2820" s="296"/>
      <c r="AA2820" s="286"/>
      <c r="AB2820" s="286"/>
      <c r="AC2820" s="289"/>
      <c r="AH2820" s="281"/>
      <c r="AI2820" s="281"/>
      <c r="AJ2820" s="281"/>
      <c r="AK2820" s="281"/>
      <c r="AL2820" s="281"/>
      <c r="AN2820" s="113"/>
      <c r="AO2820" s="113"/>
      <c r="AP2820" s="113"/>
      <c r="AQ2820" s="113"/>
      <c r="AR2820" s="113"/>
    </row>
    <row r="2821" spans="12:44">
      <c r="L2821" s="296"/>
      <c r="M2821" s="296"/>
      <c r="N2821" s="296"/>
      <c r="O2821" s="296"/>
      <c r="P2821" s="296"/>
      <c r="Q2821" s="296"/>
      <c r="AA2821" s="286"/>
      <c r="AB2821" s="286"/>
      <c r="AC2821" s="289"/>
      <c r="AH2821" s="281"/>
      <c r="AI2821" s="281"/>
      <c r="AJ2821" s="281"/>
      <c r="AK2821" s="281"/>
      <c r="AL2821" s="281"/>
      <c r="AN2821" s="113"/>
      <c r="AO2821" s="113"/>
      <c r="AP2821" s="113"/>
      <c r="AQ2821" s="113"/>
      <c r="AR2821" s="113"/>
    </row>
    <row r="2822" spans="12:44">
      <c r="L2822" s="296"/>
      <c r="M2822" s="296"/>
      <c r="N2822" s="296"/>
      <c r="O2822" s="296"/>
      <c r="P2822" s="296"/>
      <c r="Q2822" s="296"/>
      <c r="AA2822" s="286"/>
      <c r="AB2822" s="286"/>
      <c r="AC2822" s="289"/>
      <c r="AH2822" s="281"/>
      <c r="AI2822" s="281"/>
      <c r="AJ2822" s="281"/>
      <c r="AK2822" s="281"/>
      <c r="AL2822" s="281"/>
      <c r="AN2822" s="113"/>
      <c r="AO2822" s="113"/>
      <c r="AP2822" s="113"/>
      <c r="AQ2822" s="113"/>
      <c r="AR2822" s="113"/>
    </row>
    <row r="2823" spans="12:44">
      <c r="L2823" s="296"/>
      <c r="M2823" s="296"/>
      <c r="N2823" s="296"/>
      <c r="O2823" s="296"/>
      <c r="P2823" s="296"/>
      <c r="Q2823" s="296"/>
      <c r="AA2823" s="286"/>
      <c r="AB2823" s="286"/>
      <c r="AC2823" s="289"/>
      <c r="AH2823" s="281"/>
      <c r="AI2823" s="281"/>
      <c r="AJ2823" s="281"/>
      <c r="AK2823" s="281"/>
      <c r="AL2823" s="281"/>
      <c r="AN2823" s="113"/>
      <c r="AO2823" s="113"/>
      <c r="AP2823" s="113"/>
      <c r="AQ2823" s="113"/>
      <c r="AR2823" s="113"/>
    </row>
    <row r="2824" spans="12:44">
      <c r="L2824" s="296"/>
      <c r="M2824" s="296"/>
      <c r="N2824" s="296"/>
      <c r="O2824" s="296"/>
      <c r="P2824" s="296"/>
      <c r="Q2824" s="296"/>
      <c r="AA2824" s="286"/>
      <c r="AB2824" s="286"/>
      <c r="AC2824" s="289"/>
      <c r="AH2824" s="281"/>
      <c r="AI2824" s="281"/>
      <c r="AJ2824" s="281"/>
      <c r="AK2824" s="281"/>
      <c r="AL2824" s="281"/>
      <c r="AN2824" s="113"/>
      <c r="AO2824" s="113"/>
      <c r="AP2824" s="113"/>
      <c r="AQ2824" s="113"/>
      <c r="AR2824" s="113"/>
    </row>
    <row r="2825" spans="12:44">
      <c r="L2825" s="296"/>
      <c r="M2825" s="296"/>
      <c r="N2825" s="296"/>
      <c r="O2825" s="296"/>
      <c r="P2825" s="296"/>
      <c r="Q2825" s="296"/>
      <c r="AA2825" s="286"/>
      <c r="AB2825" s="286"/>
      <c r="AC2825" s="289"/>
      <c r="AH2825" s="281"/>
      <c r="AI2825" s="281"/>
      <c r="AJ2825" s="281"/>
      <c r="AK2825" s="281"/>
      <c r="AL2825" s="281"/>
      <c r="AN2825" s="113"/>
      <c r="AO2825" s="113"/>
      <c r="AP2825" s="113"/>
      <c r="AQ2825" s="113"/>
      <c r="AR2825" s="113"/>
    </row>
    <row r="2826" spans="12:44">
      <c r="L2826" s="296"/>
      <c r="M2826" s="296"/>
      <c r="N2826" s="296"/>
      <c r="O2826" s="296"/>
      <c r="P2826" s="296"/>
      <c r="Q2826" s="296"/>
      <c r="AA2826" s="286"/>
      <c r="AB2826" s="286"/>
      <c r="AC2826" s="289"/>
      <c r="AH2826" s="281"/>
      <c r="AI2826" s="281"/>
      <c r="AJ2826" s="281"/>
      <c r="AK2826" s="281"/>
      <c r="AL2826" s="281"/>
      <c r="AN2826" s="113"/>
      <c r="AO2826" s="113"/>
      <c r="AP2826" s="113"/>
      <c r="AQ2826" s="113"/>
      <c r="AR2826" s="113"/>
    </row>
    <row r="2827" spans="12:44">
      <c r="L2827" s="296"/>
      <c r="M2827" s="296"/>
      <c r="N2827" s="296"/>
      <c r="O2827" s="296"/>
      <c r="P2827" s="296"/>
      <c r="Q2827" s="296"/>
      <c r="AA2827" s="286"/>
      <c r="AB2827" s="286"/>
      <c r="AC2827" s="289"/>
      <c r="AH2827" s="281"/>
      <c r="AI2827" s="281"/>
      <c r="AJ2827" s="281"/>
      <c r="AK2827" s="281"/>
      <c r="AL2827" s="281"/>
      <c r="AN2827" s="113"/>
      <c r="AO2827" s="113"/>
      <c r="AP2827" s="113"/>
      <c r="AQ2827" s="113"/>
      <c r="AR2827" s="113"/>
    </row>
    <row r="2828" spans="12:44">
      <c r="L2828" s="296"/>
      <c r="M2828" s="296"/>
      <c r="N2828" s="296"/>
      <c r="O2828" s="296"/>
      <c r="P2828" s="296"/>
      <c r="Q2828" s="296"/>
      <c r="AA2828" s="286"/>
      <c r="AB2828" s="286"/>
      <c r="AC2828" s="289"/>
      <c r="AH2828" s="281"/>
      <c r="AI2828" s="281"/>
      <c r="AJ2828" s="281"/>
      <c r="AK2828" s="281"/>
      <c r="AL2828" s="281"/>
      <c r="AN2828" s="113"/>
      <c r="AO2828" s="113"/>
      <c r="AP2828" s="113"/>
      <c r="AQ2828" s="113"/>
      <c r="AR2828" s="113"/>
    </row>
    <row r="2829" spans="12:44">
      <c r="L2829" s="296"/>
      <c r="M2829" s="296"/>
      <c r="N2829" s="296"/>
      <c r="O2829" s="296"/>
      <c r="P2829" s="296"/>
      <c r="Q2829" s="296"/>
      <c r="AA2829" s="286"/>
      <c r="AB2829" s="286"/>
      <c r="AC2829" s="289"/>
      <c r="AH2829" s="281"/>
      <c r="AI2829" s="281"/>
      <c r="AJ2829" s="281"/>
      <c r="AK2829" s="281"/>
      <c r="AL2829" s="281"/>
      <c r="AN2829" s="113"/>
      <c r="AO2829" s="113"/>
      <c r="AP2829" s="113"/>
      <c r="AQ2829" s="113"/>
      <c r="AR2829" s="113"/>
    </row>
    <row r="2830" spans="12:44">
      <c r="L2830" s="296"/>
      <c r="M2830" s="296"/>
      <c r="N2830" s="296"/>
      <c r="O2830" s="296"/>
      <c r="P2830" s="296"/>
      <c r="Q2830" s="296"/>
      <c r="AA2830" s="286"/>
      <c r="AB2830" s="286"/>
      <c r="AC2830" s="289"/>
      <c r="AH2830" s="281"/>
      <c r="AI2830" s="281"/>
      <c r="AJ2830" s="281"/>
      <c r="AK2830" s="281"/>
      <c r="AL2830" s="281"/>
      <c r="AN2830" s="113"/>
      <c r="AO2830" s="113"/>
      <c r="AP2830" s="113"/>
      <c r="AQ2830" s="113"/>
      <c r="AR2830" s="113"/>
    </row>
    <row r="2831" spans="12:44">
      <c r="L2831" s="296"/>
      <c r="M2831" s="296"/>
      <c r="N2831" s="296"/>
      <c r="O2831" s="296"/>
      <c r="P2831" s="296"/>
      <c r="Q2831" s="296"/>
      <c r="AA2831" s="286"/>
      <c r="AB2831" s="286"/>
      <c r="AC2831" s="289"/>
      <c r="AH2831" s="281"/>
      <c r="AI2831" s="281"/>
      <c r="AJ2831" s="281"/>
      <c r="AK2831" s="281"/>
      <c r="AL2831" s="281"/>
      <c r="AN2831" s="113"/>
      <c r="AO2831" s="113"/>
      <c r="AP2831" s="113"/>
      <c r="AQ2831" s="113"/>
      <c r="AR2831" s="113"/>
    </row>
    <row r="2832" spans="12:44">
      <c r="L2832" s="296"/>
      <c r="M2832" s="296"/>
      <c r="N2832" s="296"/>
      <c r="O2832" s="296"/>
      <c r="P2832" s="296"/>
      <c r="Q2832" s="296"/>
      <c r="AA2832" s="286"/>
      <c r="AB2832" s="286"/>
      <c r="AC2832" s="289"/>
      <c r="AH2832" s="281"/>
      <c r="AI2832" s="281"/>
      <c r="AJ2832" s="281"/>
      <c r="AK2832" s="281"/>
      <c r="AL2832" s="281"/>
      <c r="AN2832" s="113"/>
      <c r="AO2832" s="113"/>
      <c r="AP2832" s="113"/>
      <c r="AQ2832" s="113"/>
      <c r="AR2832" s="113"/>
    </row>
    <row r="2833" spans="12:44">
      <c r="L2833" s="296"/>
      <c r="M2833" s="296"/>
      <c r="N2833" s="296"/>
      <c r="O2833" s="296"/>
      <c r="P2833" s="296"/>
      <c r="Q2833" s="296"/>
      <c r="AA2833" s="286"/>
      <c r="AB2833" s="286"/>
      <c r="AC2833" s="289"/>
      <c r="AH2833" s="281"/>
      <c r="AI2833" s="281"/>
      <c r="AJ2833" s="281"/>
      <c r="AK2833" s="281"/>
      <c r="AL2833" s="281"/>
      <c r="AN2833" s="113"/>
      <c r="AO2833" s="113"/>
      <c r="AP2833" s="113"/>
      <c r="AQ2833" s="113"/>
      <c r="AR2833" s="113"/>
    </row>
    <row r="2834" spans="12:44">
      <c r="L2834" s="296"/>
      <c r="M2834" s="296"/>
      <c r="N2834" s="296"/>
      <c r="O2834" s="296"/>
      <c r="P2834" s="296"/>
      <c r="Q2834" s="296"/>
      <c r="AA2834" s="286"/>
      <c r="AB2834" s="286"/>
      <c r="AC2834" s="289"/>
      <c r="AH2834" s="281"/>
      <c r="AI2834" s="281"/>
      <c r="AJ2834" s="281"/>
      <c r="AK2834" s="281"/>
      <c r="AL2834" s="281"/>
      <c r="AN2834" s="113"/>
      <c r="AO2834" s="113"/>
      <c r="AP2834" s="113"/>
      <c r="AQ2834" s="113"/>
      <c r="AR2834" s="113"/>
    </row>
    <row r="2835" spans="12:44">
      <c r="L2835" s="296"/>
      <c r="M2835" s="296"/>
      <c r="N2835" s="296"/>
      <c r="O2835" s="296"/>
      <c r="P2835" s="296"/>
      <c r="Q2835" s="296"/>
      <c r="AA2835" s="286"/>
      <c r="AB2835" s="286"/>
      <c r="AC2835" s="289"/>
      <c r="AH2835" s="281"/>
      <c r="AI2835" s="281"/>
      <c r="AJ2835" s="281"/>
      <c r="AK2835" s="281"/>
      <c r="AL2835" s="281"/>
      <c r="AN2835" s="113"/>
      <c r="AO2835" s="113"/>
      <c r="AP2835" s="113"/>
      <c r="AQ2835" s="113"/>
      <c r="AR2835" s="113"/>
    </row>
    <row r="2836" spans="12:44">
      <c r="L2836" s="296"/>
      <c r="M2836" s="296"/>
      <c r="N2836" s="296"/>
      <c r="O2836" s="296"/>
      <c r="P2836" s="296"/>
      <c r="Q2836" s="296"/>
      <c r="AA2836" s="286"/>
      <c r="AB2836" s="286"/>
      <c r="AC2836" s="289"/>
      <c r="AH2836" s="281"/>
      <c r="AI2836" s="281"/>
      <c r="AJ2836" s="281"/>
      <c r="AK2836" s="281"/>
      <c r="AL2836" s="281"/>
      <c r="AN2836" s="113"/>
      <c r="AO2836" s="113"/>
      <c r="AP2836" s="113"/>
      <c r="AQ2836" s="113"/>
      <c r="AR2836" s="113"/>
    </row>
    <row r="2837" spans="12:44">
      <c r="L2837" s="296"/>
      <c r="M2837" s="296"/>
      <c r="N2837" s="296"/>
      <c r="O2837" s="296"/>
      <c r="P2837" s="296"/>
      <c r="Q2837" s="296"/>
      <c r="AA2837" s="286"/>
      <c r="AB2837" s="286"/>
      <c r="AC2837" s="289"/>
      <c r="AH2837" s="281"/>
      <c r="AI2837" s="281"/>
      <c r="AJ2837" s="281"/>
      <c r="AK2837" s="281"/>
      <c r="AL2837" s="281"/>
      <c r="AN2837" s="113"/>
      <c r="AO2837" s="113"/>
      <c r="AP2837" s="113"/>
      <c r="AQ2837" s="113"/>
      <c r="AR2837" s="113"/>
    </row>
    <row r="2838" spans="12:44">
      <c r="L2838" s="296"/>
      <c r="M2838" s="296"/>
      <c r="N2838" s="296"/>
      <c r="O2838" s="296"/>
      <c r="P2838" s="296"/>
      <c r="Q2838" s="296"/>
      <c r="AA2838" s="286"/>
      <c r="AB2838" s="286"/>
      <c r="AC2838" s="289"/>
      <c r="AH2838" s="281"/>
      <c r="AI2838" s="281"/>
      <c r="AJ2838" s="281"/>
      <c r="AK2838" s="281"/>
      <c r="AL2838" s="281"/>
      <c r="AN2838" s="113"/>
      <c r="AO2838" s="113"/>
      <c r="AP2838" s="113"/>
      <c r="AQ2838" s="113"/>
      <c r="AR2838" s="113"/>
    </row>
    <row r="2839" spans="12:44">
      <c r="L2839" s="296"/>
      <c r="M2839" s="296"/>
      <c r="N2839" s="296"/>
      <c r="O2839" s="296"/>
      <c r="P2839" s="296"/>
      <c r="Q2839" s="296"/>
      <c r="AA2839" s="286"/>
      <c r="AB2839" s="286"/>
      <c r="AC2839" s="289"/>
      <c r="AH2839" s="281"/>
      <c r="AI2839" s="281"/>
      <c r="AJ2839" s="281"/>
      <c r="AK2839" s="281"/>
      <c r="AL2839" s="281"/>
      <c r="AN2839" s="113"/>
      <c r="AO2839" s="113"/>
      <c r="AP2839" s="113"/>
      <c r="AQ2839" s="113"/>
      <c r="AR2839" s="113"/>
    </row>
    <row r="2840" spans="12:44">
      <c r="L2840" s="296"/>
      <c r="M2840" s="296"/>
      <c r="N2840" s="296"/>
      <c r="O2840" s="296"/>
      <c r="P2840" s="296"/>
      <c r="Q2840" s="296"/>
      <c r="AA2840" s="286"/>
      <c r="AB2840" s="286"/>
      <c r="AC2840" s="289"/>
      <c r="AH2840" s="281"/>
      <c r="AI2840" s="281"/>
      <c r="AJ2840" s="281"/>
      <c r="AK2840" s="281"/>
      <c r="AL2840" s="281"/>
      <c r="AN2840" s="113"/>
      <c r="AO2840" s="113"/>
      <c r="AP2840" s="113"/>
      <c r="AQ2840" s="113"/>
      <c r="AR2840" s="113"/>
    </row>
    <row r="2841" spans="12:44">
      <c r="L2841" s="296"/>
      <c r="M2841" s="296"/>
      <c r="N2841" s="296"/>
      <c r="O2841" s="296"/>
      <c r="P2841" s="296"/>
      <c r="Q2841" s="296"/>
      <c r="AA2841" s="286"/>
      <c r="AB2841" s="286"/>
      <c r="AC2841" s="289"/>
      <c r="AH2841" s="281"/>
      <c r="AI2841" s="281"/>
      <c r="AJ2841" s="281"/>
      <c r="AK2841" s="281"/>
      <c r="AL2841" s="281"/>
      <c r="AN2841" s="113"/>
      <c r="AO2841" s="113"/>
      <c r="AP2841" s="113"/>
      <c r="AQ2841" s="113"/>
      <c r="AR2841" s="113"/>
    </row>
    <row r="2842" spans="12:44">
      <c r="L2842" s="296"/>
      <c r="M2842" s="296"/>
      <c r="N2842" s="296"/>
      <c r="O2842" s="296"/>
      <c r="P2842" s="296"/>
      <c r="Q2842" s="296"/>
      <c r="AA2842" s="286"/>
      <c r="AB2842" s="286"/>
      <c r="AC2842" s="289"/>
      <c r="AH2842" s="281"/>
      <c r="AI2842" s="281"/>
      <c r="AJ2842" s="281"/>
      <c r="AK2842" s="281"/>
      <c r="AL2842" s="281"/>
      <c r="AN2842" s="113"/>
      <c r="AO2842" s="113"/>
      <c r="AP2842" s="113"/>
      <c r="AQ2842" s="113"/>
      <c r="AR2842" s="113"/>
    </row>
    <row r="2843" spans="12:44">
      <c r="L2843" s="296"/>
      <c r="M2843" s="296"/>
      <c r="N2843" s="296"/>
      <c r="O2843" s="296"/>
      <c r="P2843" s="296"/>
      <c r="Q2843" s="296"/>
      <c r="AA2843" s="286"/>
      <c r="AB2843" s="286"/>
      <c r="AC2843" s="289"/>
      <c r="AH2843" s="281"/>
      <c r="AI2843" s="281"/>
      <c r="AJ2843" s="281"/>
      <c r="AK2843" s="281"/>
      <c r="AL2843" s="281"/>
      <c r="AN2843" s="113"/>
      <c r="AO2843" s="113"/>
      <c r="AP2843" s="113"/>
      <c r="AQ2843" s="113"/>
      <c r="AR2843" s="113"/>
    </row>
    <row r="2844" spans="12:44">
      <c r="L2844" s="296"/>
      <c r="M2844" s="296"/>
      <c r="N2844" s="296"/>
      <c r="O2844" s="296"/>
      <c r="P2844" s="296"/>
      <c r="Q2844" s="296"/>
      <c r="AA2844" s="286"/>
      <c r="AB2844" s="286"/>
      <c r="AC2844" s="289"/>
      <c r="AH2844" s="281"/>
      <c r="AI2844" s="281"/>
      <c r="AJ2844" s="281"/>
      <c r="AK2844" s="281"/>
      <c r="AL2844" s="281"/>
      <c r="AN2844" s="113"/>
      <c r="AO2844" s="113"/>
      <c r="AP2844" s="113"/>
      <c r="AQ2844" s="113"/>
      <c r="AR2844" s="113"/>
    </row>
    <row r="2845" spans="12:44">
      <c r="L2845" s="296"/>
      <c r="M2845" s="296"/>
      <c r="N2845" s="296"/>
      <c r="O2845" s="296"/>
      <c r="P2845" s="296"/>
      <c r="Q2845" s="296"/>
      <c r="AA2845" s="286"/>
      <c r="AB2845" s="286"/>
      <c r="AC2845" s="289"/>
      <c r="AH2845" s="281"/>
      <c r="AI2845" s="281"/>
      <c r="AJ2845" s="281"/>
      <c r="AK2845" s="281"/>
      <c r="AL2845" s="281"/>
      <c r="AN2845" s="113"/>
      <c r="AO2845" s="113"/>
      <c r="AP2845" s="113"/>
      <c r="AQ2845" s="113"/>
      <c r="AR2845" s="113"/>
    </row>
    <row r="2846" spans="12:44">
      <c r="L2846" s="296"/>
      <c r="M2846" s="296"/>
      <c r="N2846" s="296"/>
      <c r="O2846" s="296"/>
      <c r="P2846" s="296"/>
      <c r="Q2846" s="296"/>
      <c r="AA2846" s="286"/>
      <c r="AB2846" s="286"/>
      <c r="AC2846" s="289"/>
      <c r="AH2846" s="281"/>
      <c r="AI2846" s="281"/>
      <c r="AJ2846" s="281"/>
      <c r="AK2846" s="281"/>
      <c r="AL2846" s="281"/>
      <c r="AN2846" s="113"/>
      <c r="AO2846" s="113"/>
      <c r="AP2846" s="113"/>
      <c r="AQ2846" s="113"/>
      <c r="AR2846" s="113"/>
    </row>
    <row r="2847" spans="12:44">
      <c r="L2847" s="296"/>
      <c r="M2847" s="296"/>
      <c r="N2847" s="296"/>
      <c r="O2847" s="296"/>
      <c r="P2847" s="296"/>
      <c r="Q2847" s="296"/>
      <c r="AA2847" s="286"/>
      <c r="AB2847" s="286"/>
      <c r="AC2847" s="289"/>
      <c r="AH2847" s="281"/>
      <c r="AI2847" s="281"/>
      <c r="AJ2847" s="281"/>
      <c r="AK2847" s="281"/>
      <c r="AL2847" s="281"/>
      <c r="AN2847" s="113"/>
      <c r="AO2847" s="113"/>
      <c r="AP2847" s="113"/>
      <c r="AQ2847" s="113"/>
      <c r="AR2847" s="113"/>
    </row>
    <row r="2848" spans="12:44">
      <c r="L2848" s="296"/>
      <c r="M2848" s="296"/>
      <c r="N2848" s="296"/>
      <c r="O2848" s="296"/>
      <c r="P2848" s="296"/>
      <c r="Q2848" s="296"/>
      <c r="AA2848" s="286"/>
      <c r="AB2848" s="286"/>
      <c r="AC2848" s="289"/>
      <c r="AH2848" s="281"/>
      <c r="AI2848" s="281"/>
      <c r="AJ2848" s="281"/>
      <c r="AK2848" s="281"/>
      <c r="AL2848" s="281"/>
      <c r="AN2848" s="113"/>
      <c r="AO2848" s="113"/>
      <c r="AP2848" s="113"/>
      <c r="AQ2848" s="113"/>
      <c r="AR2848" s="113"/>
    </row>
    <row r="2849" spans="12:44">
      <c r="L2849" s="296"/>
      <c r="M2849" s="296"/>
      <c r="N2849" s="296"/>
      <c r="O2849" s="296"/>
      <c r="P2849" s="296"/>
      <c r="Q2849" s="296"/>
      <c r="AA2849" s="286"/>
      <c r="AB2849" s="286"/>
      <c r="AC2849" s="289"/>
      <c r="AH2849" s="281"/>
      <c r="AI2849" s="281"/>
      <c r="AJ2849" s="281"/>
      <c r="AK2849" s="281"/>
      <c r="AL2849" s="281"/>
      <c r="AN2849" s="113"/>
      <c r="AO2849" s="113"/>
      <c r="AP2849" s="113"/>
      <c r="AQ2849" s="113"/>
      <c r="AR2849" s="113"/>
    </row>
    <row r="2850" spans="12:44">
      <c r="L2850" s="296"/>
      <c r="M2850" s="296"/>
      <c r="N2850" s="296"/>
      <c r="O2850" s="296"/>
      <c r="P2850" s="296"/>
      <c r="Q2850" s="296"/>
      <c r="AA2850" s="286"/>
      <c r="AB2850" s="286"/>
      <c r="AC2850" s="289"/>
      <c r="AH2850" s="281"/>
      <c r="AI2850" s="281"/>
      <c r="AJ2850" s="281"/>
      <c r="AK2850" s="281"/>
      <c r="AL2850" s="281"/>
      <c r="AN2850" s="113"/>
      <c r="AO2850" s="113"/>
      <c r="AP2850" s="113"/>
      <c r="AQ2850" s="113"/>
      <c r="AR2850" s="113"/>
    </row>
    <row r="2851" spans="12:44">
      <c r="L2851" s="296"/>
      <c r="M2851" s="296"/>
      <c r="N2851" s="296"/>
      <c r="O2851" s="296"/>
      <c r="P2851" s="296"/>
      <c r="Q2851" s="296"/>
      <c r="AA2851" s="286"/>
      <c r="AB2851" s="286"/>
      <c r="AC2851" s="289"/>
      <c r="AH2851" s="281"/>
      <c r="AI2851" s="281"/>
      <c r="AJ2851" s="281"/>
      <c r="AK2851" s="281"/>
      <c r="AL2851" s="281"/>
      <c r="AN2851" s="113"/>
      <c r="AO2851" s="113"/>
      <c r="AP2851" s="113"/>
      <c r="AQ2851" s="113"/>
      <c r="AR2851" s="113"/>
    </row>
    <row r="2852" spans="12:44">
      <c r="L2852" s="296"/>
      <c r="M2852" s="296"/>
      <c r="N2852" s="296"/>
      <c r="O2852" s="296"/>
      <c r="P2852" s="296"/>
      <c r="Q2852" s="296"/>
      <c r="AA2852" s="286"/>
      <c r="AB2852" s="286"/>
      <c r="AC2852" s="289"/>
      <c r="AH2852" s="281"/>
      <c r="AI2852" s="281"/>
      <c r="AJ2852" s="281"/>
      <c r="AK2852" s="281"/>
      <c r="AL2852" s="281"/>
      <c r="AN2852" s="113"/>
      <c r="AO2852" s="113"/>
      <c r="AP2852" s="113"/>
      <c r="AQ2852" s="113"/>
      <c r="AR2852" s="113"/>
    </row>
    <row r="2853" spans="12:44">
      <c r="L2853" s="296"/>
      <c r="M2853" s="296"/>
      <c r="N2853" s="296"/>
      <c r="O2853" s="296"/>
      <c r="P2853" s="296"/>
      <c r="Q2853" s="296"/>
      <c r="AA2853" s="286"/>
      <c r="AB2853" s="286"/>
      <c r="AC2853" s="289"/>
      <c r="AH2853" s="281"/>
      <c r="AI2853" s="281"/>
      <c r="AJ2853" s="281"/>
      <c r="AK2853" s="281"/>
      <c r="AL2853" s="281"/>
      <c r="AN2853" s="113"/>
      <c r="AO2853" s="113"/>
      <c r="AP2853" s="113"/>
      <c r="AQ2853" s="113"/>
      <c r="AR2853" s="113"/>
    </row>
    <row r="2854" spans="12:44">
      <c r="L2854" s="296"/>
      <c r="M2854" s="296"/>
      <c r="N2854" s="296"/>
      <c r="O2854" s="296"/>
      <c r="P2854" s="296"/>
      <c r="Q2854" s="296"/>
      <c r="AA2854" s="286"/>
      <c r="AB2854" s="286"/>
      <c r="AC2854" s="289"/>
      <c r="AH2854" s="281"/>
      <c r="AI2854" s="281"/>
      <c r="AJ2854" s="281"/>
      <c r="AK2854" s="281"/>
      <c r="AL2854" s="281"/>
      <c r="AN2854" s="113"/>
      <c r="AO2854" s="113"/>
      <c r="AP2854" s="113"/>
      <c r="AQ2854" s="113"/>
      <c r="AR2854" s="113"/>
    </row>
    <row r="2855" spans="12:44">
      <c r="L2855" s="296"/>
      <c r="M2855" s="296"/>
      <c r="N2855" s="296"/>
      <c r="O2855" s="296"/>
      <c r="P2855" s="296"/>
      <c r="Q2855" s="296"/>
      <c r="AA2855" s="286"/>
      <c r="AB2855" s="286"/>
      <c r="AC2855" s="289"/>
      <c r="AH2855" s="281"/>
      <c r="AI2855" s="281"/>
      <c r="AJ2855" s="281"/>
      <c r="AK2855" s="281"/>
      <c r="AL2855" s="281"/>
      <c r="AN2855" s="113"/>
      <c r="AO2855" s="113"/>
      <c r="AP2855" s="113"/>
      <c r="AQ2855" s="113"/>
      <c r="AR2855" s="113"/>
    </row>
    <row r="2856" spans="12:44">
      <c r="L2856" s="296"/>
      <c r="M2856" s="296"/>
      <c r="N2856" s="296"/>
      <c r="O2856" s="296"/>
      <c r="P2856" s="296"/>
      <c r="Q2856" s="296"/>
      <c r="AA2856" s="286"/>
      <c r="AB2856" s="286"/>
      <c r="AC2856" s="289"/>
      <c r="AH2856" s="281"/>
      <c r="AI2856" s="281"/>
      <c r="AJ2856" s="281"/>
      <c r="AK2856" s="281"/>
      <c r="AL2856" s="281"/>
      <c r="AN2856" s="113"/>
      <c r="AO2856" s="113"/>
      <c r="AP2856" s="113"/>
      <c r="AQ2856" s="113"/>
      <c r="AR2856" s="113"/>
    </row>
    <row r="2857" spans="12:44">
      <c r="L2857" s="296"/>
      <c r="M2857" s="296"/>
      <c r="N2857" s="296"/>
      <c r="O2857" s="296"/>
      <c r="P2857" s="296"/>
      <c r="Q2857" s="296"/>
      <c r="AA2857" s="286"/>
      <c r="AB2857" s="286"/>
      <c r="AC2857" s="289"/>
      <c r="AH2857" s="281"/>
      <c r="AI2857" s="281"/>
      <c r="AJ2857" s="281"/>
      <c r="AK2857" s="281"/>
      <c r="AL2857" s="281"/>
      <c r="AN2857" s="113"/>
      <c r="AO2857" s="113"/>
      <c r="AP2857" s="113"/>
      <c r="AQ2857" s="113"/>
      <c r="AR2857" s="113"/>
    </row>
    <row r="2858" spans="12:44">
      <c r="L2858" s="296"/>
      <c r="M2858" s="296"/>
      <c r="N2858" s="296"/>
      <c r="O2858" s="296"/>
      <c r="P2858" s="296"/>
      <c r="Q2858" s="296"/>
      <c r="AA2858" s="286"/>
      <c r="AB2858" s="286"/>
      <c r="AC2858" s="289"/>
      <c r="AH2858" s="281"/>
      <c r="AI2858" s="281"/>
      <c r="AJ2858" s="281"/>
      <c r="AK2858" s="281"/>
      <c r="AL2858" s="281"/>
      <c r="AN2858" s="113"/>
      <c r="AO2858" s="113"/>
      <c r="AP2858" s="113"/>
      <c r="AQ2858" s="113"/>
      <c r="AR2858" s="113"/>
    </row>
    <row r="2859" spans="12:44">
      <c r="L2859" s="296"/>
      <c r="M2859" s="296"/>
      <c r="N2859" s="296"/>
      <c r="O2859" s="296"/>
      <c r="P2859" s="296"/>
      <c r="Q2859" s="296"/>
      <c r="AA2859" s="286"/>
      <c r="AB2859" s="286"/>
      <c r="AC2859" s="289"/>
      <c r="AH2859" s="281"/>
      <c r="AI2859" s="281"/>
      <c r="AJ2859" s="281"/>
      <c r="AK2859" s="281"/>
      <c r="AL2859" s="281"/>
      <c r="AN2859" s="113"/>
      <c r="AO2859" s="113"/>
      <c r="AP2859" s="113"/>
      <c r="AQ2859" s="113"/>
      <c r="AR2859" s="113"/>
    </row>
    <row r="2860" spans="12:44">
      <c r="L2860" s="296"/>
      <c r="M2860" s="296"/>
      <c r="N2860" s="296"/>
      <c r="O2860" s="296"/>
      <c r="P2860" s="296"/>
      <c r="Q2860" s="296"/>
      <c r="AA2860" s="286"/>
      <c r="AB2860" s="286"/>
      <c r="AC2860" s="289"/>
      <c r="AH2860" s="281"/>
      <c r="AI2860" s="281"/>
      <c r="AJ2860" s="281"/>
      <c r="AK2860" s="281"/>
      <c r="AL2860" s="281"/>
      <c r="AN2860" s="113"/>
      <c r="AO2860" s="113"/>
      <c r="AP2860" s="113"/>
      <c r="AQ2860" s="113"/>
      <c r="AR2860" s="113"/>
    </row>
    <row r="2861" spans="12:44">
      <c r="L2861" s="296"/>
      <c r="M2861" s="296"/>
      <c r="N2861" s="296"/>
      <c r="O2861" s="296"/>
      <c r="P2861" s="296"/>
      <c r="Q2861" s="296"/>
      <c r="AA2861" s="286"/>
      <c r="AB2861" s="286"/>
      <c r="AC2861" s="289"/>
      <c r="AH2861" s="281"/>
      <c r="AI2861" s="281"/>
      <c r="AJ2861" s="281"/>
      <c r="AK2861" s="281"/>
      <c r="AL2861" s="281"/>
      <c r="AN2861" s="113"/>
      <c r="AO2861" s="113"/>
      <c r="AP2861" s="113"/>
      <c r="AQ2861" s="113"/>
      <c r="AR2861" s="113"/>
    </row>
    <row r="2862" spans="12:44">
      <c r="L2862" s="296"/>
      <c r="M2862" s="296"/>
      <c r="N2862" s="296"/>
      <c r="O2862" s="296"/>
      <c r="P2862" s="296"/>
      <c r="Q2862" s="296"/>
      <c r="AA2862" s="286"/>
      <c r="AB2862" s="286"/>
      <c r="AC2862" s="289"/>
      <c r="AH2862" s="281"/>
      <c r="AI2862" s="281"/>
      <c r="AJ2862" s="281"/>
      <c r="AK2862" s="281"/>
      <c r="AL2862" s="281"/>
      <c r="AN2862" s="113"/>
      <c r="AO2862" s="113"/>
      <c r="AP2862" s="113"/>
      <c r="AQ2862" s="113"/>
      <c r="AR2862" s="113"/>
    </row>
    <row r="2863" spans="12:44">
      <c r="L2863" s="296"/>
      <c r="M2863" s="296"/>
      <c r="N2863" s="296"/>
      <c r="O2863" s="296"/>
      <c r="P2863" s="296"/>
      <c r="Q2863" s="296"/>
      <c r="AA2863" s="286"/>
      <c r="AB2863" s="286"/>
      <c r="AC2863" s="289"/>
      <c r="AH2863" s="281"/>
      <c r="AI2863" s="281"/>
      <c r="AJ2863" s="281"/>
      <c r="AK2863" s="281"/>
      <c r="AL2863" s="281"/>
      <c r="AN2863" s="113"/>
      <c r="AO2863" s="113"/>
      <c r="AP2863" s="113"/>
      <c r="AQ2863" s="113"/>
      <c r="AR2863" s="113"/>
    </row>
    <row r="2864" spans="12:44">
      <c r="L2864" s="296"/>
      <c r="M2864" s="296"/>
      <c r="N2864" s="296"/>
      <c r="O2864" s="296"/>
      <c r="P2864" s="296"/>
      <c r="Q2864" s="296"/>
      <c r="AA2864" s="286"/>
      <c r="AB2864" s="286"/>
      <c r="AC2864" s="289"/>
      <c r="AH2864" s="281"/>
      <c r="AI2864" s="281"/>
      <c r="AJ2864" s="281"/>
      <c r="AK2864" s="281"/>
      <c r="AL2864" s="281"/>
      <c r="AN2864" s="113"/>
      <c r="AO2864" s="113"/>
      <c r="AP2864" s="113"/>
      <c r="AQ2864" s="113"/>
      <c r="AR2864" s="113"/>
    </row>
    <row r="2865" spans="12:44">
      <c r="L2865" s="296"/>
      <c r="M2865" s="296"/>
      <c r="N2865" s="296"/>
      <c r="O2865" s="296"/>
      <c r="P2865" s="296"/>
      <c r="Q2865" s="296"/>
      <c r="AA2865" s="286"/>
      <c r="AB2865" s="286"/>
      <c r="AC2865" s="289"/>
      <c r="AH2865" s="281"/>
      <c r="AI2865" s="281"/>
      <c r="AJ2865" s="281"/>
      <c r="AK2865" s="281"/>
      <c r="AL2865" s="281"/>
      <c r="AN2865" s="113"/>
      <c r="AO2865" s="113"/>
      <c r="AP2865" s="113"/>
      <c r="AQ2865" s="113"/>
      <c r="AR2865" s="113"/>
    </row>
    <row r="2866" spans="12:44">
      <c r="L2866" s="296"/>
      <c r="M2866" s="296"/>
      <c r="N2866" s="296"/>
      <c r="O2866" s="296"/>
      <c r="P2866" s="296"/>
      <c r="Q2866" s="296"/>
      <c r="AA2866" s="286"/>
      <c r="AB2866" s="286"/>
      <c r="AC2866" s="289"/>
      <c r="AH2866" s="281"/>
      <c r="AI2866" s="281"/>
      <c r="AJ2866" s="281"/>
      <c r="AK2866" s="281"/>
      <c r="AL2866" s="281"/>
      <c r="AN2866" s="113"/>
      <c r="AO2866" s="113"/>
      <c r="AP2866" s="113"/>
      <c r="AQ2866" s="113"/>
      <c r="AR2866" s="113"/>
    </row>
    <row r="2867" spans="12:44">
      <c r="L2867" s="296"/>
      <c r="M2867" s="296"/>
      <c r="N2867" s="296"/>
      <c r="O2867" s="296"/>
      <c r="P2867" s="296"/>
      <c r="Q2867" s="296"/>
      <c r="AA2867" s="286"/>
      <c r="AB2867" s="286"/>
      <c r="AC2867" s="289"/>
      <c r="AH2867" s="281"/>
      <c r="AI2867" s="281"/>
      <c r="AJ2867" s="281"/>
      <c r="AK2867" s="281"/>
      <c r="AL2867" s="281"/>
      <c r="AN2867" s="113"/>
      <c r="AO2867" s="113"/>
      <c r="AP2867" s="113"/>
      <c r="AQ2867" s="113"/>
      <c r="AR2867" s="113"/>
    </row>
    <row r="2868" spans="12:44">
      <c r="L2868" s="296"/>
      <c r="M2868" s="296"/>
      <c r="N2868" s="296"/>
      <c r="O2868" s="296"/>
      <c r="P2868" s="296"/>
      <c r="Q2868" s="296"/>
      <c r="AA2868" s="286"/>
      <c r="AB2868" s="286"/>
      <c r="AC2868" s="289"/>
      <c r="AH2868" s="281"/>
      <c r="AI2868" s="281"/>
      <c r="AJ2868" s="281"/>
      <c r="AK2868" s="281"/>
      <c r="AL2868" s="281"/>
      <c r="AN2868" s="113"/>
      <c r="AO2868" s="113"/>
      <c r="AP2868" s="113"/>
      <c r="AQ2868" s="113"/>
      <c r="AR2868" s="113"/>
    </row>
    <row r="2869" spans="12:44">
      <c r="L2869" s="296"/>
      <c r="M2869" s="296"/>
      <c r="N2869" s="296"/>
      <c r="O2869" s="296"/>
      <c r="P2869" s="296"/>
      <c r="Q2869" s="296"/>
      <c r="AA2869" s="286"/>
      <c r="AB2869" s="286"/>
      <c r="AC2869" s="289"/>
      <c r="AH2869" s="281"/>
      <c r="AI2869" s="281"/>
      <c r="AJ2869" s="281"/>
      <c r="AK2869" s="281"/>
      <c r="AL2869" s="281"/>
      <c r="AN2869" s="113"/>
      <c r="AO2869" s="113"/>
      <c r="AP2869" s="113"/>
      <c r="AQ2869" s="113"/>
      <c r="AR2869" s="113"/>
    </row>
    <row r="2870" spans="12:44">
      <c r="L2870" s="296"/>
      <c r="M2870" s="296"/>
      <c r="N2870" s="296"/>
      <c r="O2870" s="296"/>
      <c r="P2870" s="296"/>
      <c r="Q2870" s="296"/>
      <c r="AA2870" s="286"/>
      <c r="AB2870" s="286"/>
      <c r="AC2870" s="289"/>
      <c r="AH2870" s="281"/>
      <c r="AI2870" s="281"/>
      <c r="AJ2870" s="281"/>
      <c r="AK2870" s="281"/>
      <c r="AL2870" s="281"/>
      <c r="AN2870" s="113"/>
      <c r="AO2870" s="113"/>
      <c r="AP2870" s="113"/>
      <c r="AQ2870" s="113"/>
      <c r="AR2870" s="113"/>
    </row>
    <row r="2871" spans="12:44">
      <c r="L2871" s="296"/>
      <c r="M2871" s="296"/>
      <c r="N2871" s="296"/>
      <c r="O2871" s="296"/>
      <c r="P2871" s="296"/>
      <c r="Q2871" s="296"/>
      <c r="AA2871" s="286"/>
      <c r="AB2871" s="286"/>
      <c r="AC2871" s="289"/>
      <c r="AH2871" s="281"/>
      <c r="AI2871" s="281"/>
      <c r="AJ2871" s="281"/>
      <c r="AK2871" s="281"/>
      <c r="AL2871" s="281"/>
      <c r="AN2871" s="113"/>
      <c r="AO2871" s="113"/>
      <c r="AP2871" s="113"/>
      <c r="AQ2871" s="113"/>
      <c r="AR2871" s="113"/>
    </row>
    <row r="2872" spans="12:44">
      <c r="L2872" s="296"/>
      <c r="M2872" s="296"/>
      <c r="N2872" s="296"/>
      <c r="O2872" s="296"/>
      <c r="P2872" s="296"/>
      <c r="Q2872" s="296"/>
      <c r="AA2872" s="286"/>
      <c r="AB2872" s="286"/>
      <c r="AC2872" s="289"/>
      <c r="AH2872" s="281"/>
      <c r="AI2872" s="281"/>
      <c r="AJ2872" s="281"/>
      <c r="AK2872" s="281"/>
      <c r="AL2872" s="281"/>
      <c r="AN2872" s="113"/>
      <c r="AO2872" s="113"/>
      <c r="AP2872" s="113"/>
      <c r="AQ2872" s="113"/>
      <c r="AR2872" s="113"/>
    </row>
    <row r="2873" spans="12:44">
      <c r="L2873" s="296"/>
      <c r="M2873" s="296"/>
      <c r="N2873" s="296"/>
      <c r="O2873" s="296"/>
      <c r="P2873" s="296"/>
      <c r="Q2873" s="296"/>
      <c r="AA2873" s="286"/>
      <c r="AB2873" s="286"/>
      <c r="AC2873" s="289"/>
      <c r="AH2873" s="281"/>
      <c r="AI2873" s="281"/>
      <c r="AJ2873" s="281"/>
      <c r="AK2873" s="281"/>
      <c r="AL2873" s="281"/>
      <c r="AN2873" s="113"/>
      <c r="AO2873" s="113"/>
      <c r="AP2873" s="113"/>
      <c r="AQ2873" s="113"/>
      <c r="AR2873" s="113"/>
    </row>
    <row r="2874" spans="12:44">
      <c r="L2874" s="296"/>
      <c r="M2874" s="296"/>
      <c r="N2874" s="296"/>
      <c r="O2874" s="296"/>
      <c r="P2874" s="296"/>
      <c r="Q2874" s="296"/>
      <c r="AA2874" s="286"/>
      <c r="AB2874" s="286"/>
      <c r="AC2874" s="289"/>
      <c r="AH2874" s="281"/>
      <c r="AI2874" s="281"/>
      <c r="AJ2874" s="281"/>
      <c r="AK2874" s="281"/>
      <c r="AL2874" s="281"/>
      <c r="AN2874" s="113"/>
      <c r="AO2874" s="113"/>
      <c r="AP2874" s="113"/>
      <c r="AQ2874" s="113"/>
      <c r="AR2874" s="113"/>
    </row>
    <row r="2875" spans="12:44">
      <c r="L2875" s="296"/>
      <c r="M2875" s="296"/>
      <c r="N2875" s="296"/>
      <c r="O2875" s="296"/>
      <c r="P2875" s="296"/>
      <c r="Q2875" s="296"/>
      <c r="AA2875" s="286"/>
      <c r="AB2875" s="286"/>
      <c r="AC2875" s="289"/>
      <c r="AH2875" s="281"/>
      <c r="AI2875" s="281"/>
      <c r="AJ2875" s="281"/>
      <c r="AK2875" s="281"/>
      <c r="AL2875" s="281"/>
      <c r="AN2875" s="113"/>
      <c r="AO2875" s="113"/>
      <c r="AP2875" s="113"/>
      <c r="AQ2875" s="113"/>
      <c r="AR2875" s="113"/>
    </row>
    <row r="2876" spans="12:44">
      <c r="L2876" s="296"/>
      <c r="M2876" s="296"/>
      <c r="N2876" s="296"/>
      <c r="O2876" s="296"/>
      <c r="P2876" s="296"/>
      <c r="Q2876" s="296"/>
      <c r="AA2876" s="286"/>
      <c r="AB2876" s="286"/>
      <c r="AC2876" s="289"/>
      <c r="AH2876" s="281"/>
      <c r="AI2876" s="281"/>
      <c r="AJ2876" s="281"/>
      <c r="AK2876" s="281"/>
      <c r="AL2876" s="281"/>
      <c r="AN2876" s="113"/>
      <c r="AO2876" s="113"/>
      <c r="AP2876" s="113"/>
      <c r="AQ2876" s="113"/>
      <c r="AR2876" s="113"/>
    </row>
    <row r="2877" spans="12:44">
      <c r="L2877" s="296"/>
      <c r="M2877" s="296"/>
      <c r="N2877" s="296"/>
      <c r="O2877" s="296"/>
      <c r="P2877" s="296"/>
      <c r="Q2877" s="296"/>
      <c r="AA2877" s="286"/>
      <c r="AB2877" s="286"/>
      <c r="AC2877" s="289"/>
      <c r="AH2877" s="281"/>
      <c r="AI2877" s="281"/>
      <c r="AJ2877" s="281"/>
      <c r="AK2877" s="281"/>
      <c r="AL2877" s="281"/>
      <c r="AN2877" s="113"/>
      <c r="AO2877" s="113"/>
      <c r="AP2877" s="113"/>
      <c r="AQ2877" s="113"/>
      <c r="AR2877" s="113"/>
    </row>
    <row r="2878" spans="12:44">
      <c r="L2878" s="296"/>
      <c r="M2878" s="296"/>
      <c r="N2878" s="296"/>
      <c r="O2878" s="296"/>
      <c r="P2878" s="296"/>
      <c r="Q2878" s="296"/>
      <c r="AA2878" s="286"/>
      <c r="AB2878" s="286"/>
      <c r="AC2878" s="289"/>
      <c r="AH2878" s="281"/>
      <c r="AI2878" s="281"/>
      <c r="AJ2878" s="281"/>
      <c r="AK2878" s="281"/>
      <c r="AL2878" s="281"/>
      <c r="AN2878" s="113"/>
      <c r="AO2878" s="113"/>
      <c r="AP2878" s="113"/>
      <c r="AQ2878" s="113"/>
      <c r="AR2878" s="113"/>
    </row>
    <row r="2879" spans="12:44">
      <c r="L2879" s="296"/>
      <c r="M2879" s="296"/>
      <c r="N2879" s="296"/>
      <c r="O2879" s="296"/>
      <c r="P2879" s="296"/>
      <c r="Q2879" s="296"/>
      <c r="AA2879" s="286"/>
      <c r="AB2879" s="286"/>
      <c r="AC2879" s="289"/>
      <c r="AH2879" s="281"/>
      <c r="AI2879" s="281"/>
      <c r="AJ2879" s="281"/>
      <c r="AK2879" s="281"/>
      <c r="AL2879" s="281"/>
      <c r="AN2879" s="113"/>
      <c r="AO2879" s="113"/>
      <c r="AP2879" s="113"/>
      <c r="AQ2879" s="113"/>
      <c r="AR2879" s="113"/>
    </row>
    <row r="2880" spans="12:44">
      <c r="L2880" s="296"/>
      <c r="M2880" s="296"/>
      <c r="N2880" s="296"/>
      <c r="O2880" s="296"/>
      <c r="P2880" s="296"/>
      <c r="Q2880" s="296"/>
      <c r="AA2880" s="286"/>
      <c r="AB2880" s="286"/>
      <c r="AC2880" s="289"/>
      <c r="AH2880" s="281"/>
      <c r="AI2880" s="281"/>
      <c r="AJ2880" s="281"/>
      <c r="AK2880" s="281"/>
      <c r="AL2880" s="281"/>
      <c r="AN2880" s="113"/>
      <c r="AO2880" s="113"/>
      <c r="AP2880" s="113"/>
      <c r="AQ2880" s="113"/>
      <c r="AR2880" s="113"/>
    </row>
    <row r="2881" spans="12:44">
      <c r="L2881" s="296"/>
      <c r="M2881" s="296"/>
      <c r="N2881" s="296"/>
      <c r="O2881" s="296"/>
      <c r="P2881" s="296"/>
      <c r="Q2881" s="296"/>
      <c r="AA2881" s="286"/>
      <c r="AB2881" s="286"/>
      <c r="AC2881" s="289"/>
      <c r="AH2881" s="281"/>
      <c r="AI2881" s="281"/>
      <c r="AJ2881" s="281"/>
      <c r="AK2881" s="281"/>
      <c r="AL2881" s="281"/>
      <c r="AN2881" s="113"/>
      <c r="AO2881" s="113"/>
      <c r="AP2881" s="113"/>
      <c r="AQ2881" s="113"/>
      <c r="AR2881" s="113"/>
    </row>
    <row r="2882" spans="12:44">
      <c r="L2882" s="296"/>
      <c r="M2882" s="296"/>
      <c r="N2882" s="296"/>
      <c r="O2882" s="296"/>
      <c r="P2882" s="296"/>
      <c r="Q2882" s="296"/>
      <c r="AA2882" s="286"/>
      <c r="AB2882" s="286"/>
      <c r="AC2882" s="289"/>
      <c r="AH2882" s="281"/>
      <c r="AI2882" s="281"/>
      <c r="AJ2882" s="281"/>
      <c r="AK2882" s="281"/>
      <c r="AL2882" s="281"/>
      <c r="AN2882" s="113"/>
      <c r="AO2882" s="113"/>
      <c r="AP2882" s="113"/>
      <c r="AQ2882" s="113"/>
      <c r="AR2882" s="113"/>
    </row>
    <row r="2883" spans="12:44">
      <c r="L2883" s="296"/>
      <c r="M2883" s="296"/>
      <c r="N2883" s="296"/>
      <c r="O2883" s="296"/>
      <c r="P2883" s="296"/>
      <c r="Q2883" s="296"/>
      <c r="AA2883" s="286"/>
      <c r="AB2883" s="286"/>
      <c r="AC2883" s="289"/>
      <c r="AH2883" s="281"/>
      <c r="AI2883" s="281"/>
      <c r="AJ2883" s="281"/>
      <c r="AK2883" s="281"/>
      <c r="AL2883" s="281"/>
      <c r="AN2883" s="113"/>
      <c r="AO2883" s="113"/>
      <c r="AP2883" s="113"/>
      <c r="AQ2883" s="113"/>
      <c r="AR2883" s="113"/>
    </row>
    <row r="2884" spans="12:44">
      <c r="L2884" s="296"/>
      <c r="M2884" s="296"/>
      <c r="N2884" s="296"/>
      <c r="O2884" s="296"/>
      <c r="P2884" s="296"/>
      <c r="Q2884" s="296"/>
      <c r="AA2884" s="286"/>
      <c r="AB2884" s="286"/>
      <c r="AC2884" s="289"/>
      <c r="AH2884" s="281"/>
      <c r="AI2884" s="281"/>
      <c r="AJ2884" s="281"/>
      <c r="AK2884" s="281"/>
      <c r="AL2884" s="281"/>
      <c r="AN2884" s="113"/>
      <c r="AO2884" s="113"/>
      <c r="AP2884" s="113"/>
      <c r="AQ2884" s="113"/>
      <c r="AR2884" s="113"/>
    </row>
    <row r="2885" spans="12:44">
      <c r="L2885" s="296"/>
      <c r="M2885" s="296"/>
      <c r="N2885" s="296"/>
      <c r="O2885" s="296"/>
      <c r="P2885" s="296"/>
      <c r="Q2885" s="296"/>
      <c r="AA2885" s="286"/>
      <c r="AB2885" s="286"/>
      <c r="AC2885" s="289"/>
      <c r="AH2885" s="281"/>
      <c r="AI2885" s="281"/>
      <c r="AJ2885" s="281"/>
      <c r="AK2885" s="281"/>
      <c r="AL2885" s="281"/>
      <c r="AN2885" s="113"/>
      <c r="AO2885" s="113"/>
      <c r="AP2885" s="113"/>
      <c r="AQ2885" s="113"/>
      <c r="AR2885" s="113"/>
    </row>
    <row r="2886" spans="12:44">
      <c r="L2886" s="296"/>
      <c r="M2886" s="296"/>
      <c r="N2886" s="296"/>
      <c r="O2886" s="296"/>
      <c r="P2886" s="296"/>
      <c r="Q2886" s="296"/>
      <c r="AA2886" s="286"/>
      <c r="AB2886" s="286"/>
      <c r="AC2886" s="289"/>
      <c r="AH2886" s="281"/>
      <c r="AI2886" s="281"/>
      <c r="AJ2886" s="281"/>
      <c r="AK2886" s="281"/>
      <c r="AL2886" s="281"/>
      <c r="AN2886" s="113"/>
      <c r="AO2886" s="113"/>
      <c r="AP2886" s="113"/>
      <c r="AQ2886" s="113"/>
      <c r="AR2886" s="113"/>
    </row>
    <row r="2887" spans="12:44">
      <c r="L2887" s="296"/>
      <c r="M2887" s="296"/>
      <c r="N2887" s="296"/>
      <c r="O2887" s="296"/>
      <c r="P2887" s="296"/>
      <c r="Q2887" s="296"/>
      <c r="AA2887" s="286"/>
      <c r="AB2887" s="286"/>
      <c r="AC2887" s="289"/>
      <c r="AH2887" s="281"/>
      <c r="AI2887" s="281"/>
      <c r="AJ2887" s="281"/>
      <c r="AK2887" s="281"/>
      <c r="AL2887" s="281"/>
      <c r="AN2887" s="113"/>
      <c r="AO2887" s="113"/>
      <c r="AP2887" s="113"/>
      <c r="AQ2887" s="113"/>
      <c r="AR2887" s="113"/>
    </row>
    <row r="2888" spans="12:44">
      <c r="L2888" s="296"/>
      <c r="M2888" s="296"/>
      <c r="N2888" s="296"/>
      <c r="O2888" s="296"/>
      <c r="P2888" s="296"/>
      <c r="Q2888" s="296"/>
      <c r="AA2888" s="286"/>
      <c r="AB2888" s="286"/>
      <c r="AC2888" s="289"/>
      <c r="AH2888" s="281"/>
      <c r="AI2888" s="281"/>
      <c r="AJ2888" s="281"/>
      <c r="AK2888" s="281"/>
      <c r="AL2888" s="281"/>
      <c r="AN2888" s="113"/>
      <c r="AO2888" s="113"/>
      <c r="AP2888" s="113"/>
      <c r="AQ2888" s="113"/>
      <c r="AR2888" s="113"/>
    </row>
    <row r="2889" spans="12:44">
      <c r="L2889" s="296"/>
      <c r="M2889" s="296"/>
      <c r="N2889" s="296"/>
      <c r="O2889" s="296"/>
      <c r="P2889" s="296"/>
      <c r="Q2889" s="296"/>
      <c r="AA2889" s="286"/>
      <c r="AB2889" s="286"/>
      <c r="AC2889" s="289"/>
      <c r="AH2889" s="281"/>
      <c r="AI2889" s="281"/>
      <c r="AJ2889" s="281"/>
      <c r="AK2889" s="281"/>
      <c r="AL2889" s="281"/>
      <c r="AN2889" s="113"/>
      <c r="AO2889" s="113"/>
      <c r="AP2889" s="113"/>
      <c r="AQ2889" s="113"/>
      <c r="AR2889" s="113"/>
    </row>
    <row r="2890" spans="12:44">
      <c r="L2890" s="296"/>
      <c r="M2890" s="296"/>
      <c r="N2890" s="296"/>
      <c r="O2890" s="296"/>
      <c r="P2890" s="296"/>
      <c r="Q2890" s="296"/>
      <c r="AA2890" s="286"/>
      <c r="AB2890" s="286"/>
      <c r="AC2890" s="289"/>
      <c r="AH2890" s="281"/>
      <c r="AI2890" s="281"/>
      <c r="AJ2890" s="281"/>
      <c r="AK2890" s="281"/>
      <c r="AL2890" s="281"/>
      <c r="AN2890" s="113"/>
      <c r="AO2890" s="113"/>
      <c r="AP2890" s="113"/>
      <c r="AQ2890" s="113"/>
      <c r="AR2890" s="113"/>
    </row>
    <row r="2891" spans="12:44">
      <c r="L2891" s="296"/>
      <c r="M2891" s="296"/>
      <c r="N2891" s="296"/>
      <c r="O2891" s="296"/>
      <c r="P2891" s="296"/>
      <c r="Q2891" s="296"/>
      <c r="AA2891" s="286"/>
      <c r="AB2891" s="286"/>
      <c r="AC2891" s="289"/>
      <c r="AH2891" s="281"/>
      <c r="AI2891" s="281"/>
      <c r="AJ2891" s="281"/>
      <c r="AK2891" s="281"/>
      <c r="AL2891" s="281"/>
      <c r="AN2891" s="113"/>
      <c r="AO2891" s="113"/>
      <c r="AP2891" s="113"/>
      <c r="AQ2891" s="113"/>
      <c r="AR2891" s="113"/>
    </row>
    <row r="2892" spans="12:44">
      <c r="L2892" s="296"/>
      <c r="M2892" s="296"/>
      <c r="N2892" s="296"/>
      <c r="O2892" s="296"/>
      <c r="P2892" s="296"/>
      <c r="Q2892" s="296"/>
      <c r="AA2892" s="286"/>
      <c r="AB2892" s="286"/>
      <c r="AC2892" s="289"/>
      <c r="AH2892" s="281"/>
      <c r="AI2892" s="281"/>
      <c r="AJ2892" s="281"/>
      <c r="AK2892" s="281"/>
      <c r="AL2892" s="281"/>
      <c r="AN2892" s="113"/>
      <c r="AO2892" s="113"/>
      <c r="AP2892" s="113"/>
      <c r="AQ2892" s="113"/>
      <c r="AR2892" s="113"/>
    </row>
    <row r="2893" spans="12:44">
      <c r="L2893" s="296"/>
      <c r="M2893" s="296"/>
      <c r="N2893" s="296"/>
      <c r="O2893" s="296"/>
      <c r="P2893" s="296"/>
      <c r="Q2893" s="296"/>
      <c r="AA2893" s="286"/>
      <c r="AB2893" s="286"/>
      <c r="AC2893" s="289"/>
      <c r="AH2893" s="281"/>
      <c r="AI2893" s="281"/>
      <c r="AJ2893" s="281"/>
      <c r="AK2893" s="281"/>
      <c r="AL2893" s="281"/>
      <c r="AN2893" s="113"/>
      <c r="AO2893" s="113"/>
      <c r="AP2893" s="113"/>
      <c r="AQ2893" s="113"/>
      <c r="AR2893" s="113"/>
    </row>
    <row r="2894" spans="12:44">
      <c r="L2894" s="296"/>
      <c r="M2894" s="296"/>
      <c r="N2894" s="296"/>
      <c r="O2894" s="296"/>
      <c r="P2894" s="296"/>
      <c r="Q2894" s="296"/>
      <c r="AA2894" s="286"/>
      <c r="AB2894" s="286"/>
      <c r="AC2894" s="289"/>
      <c r="AH2894" s="281"/>
      <c r="AI2894" s="281"/>
      <c r="AJ2894" s="281"/>
      <c r="AK2894" s="281"/>
      <c r="AL2894" s="281"/>
      <c r="AN2894" s="113"/>
      <c r="AO2894" s="113"/>
      <c r="AP2894" s="113"/>
      <c r="AQ2894" s="113"/>
      <c r="AR2894" s="113"/>
    </row>
    <row r="2895" spans="12:44">
      <c r="L2895" s="296"/>
      <c r="M2895" s="296"/>
      <c r="N2895" s="296"/>
      <c r="O2895" s="296"/>
      <c r="P2895" s="296"/>
      <c r="Q2895" s="296"/>
      <c r="AA2895" s="286"/>
      <c r="AB2895" s="286"/>
      <c r="AC2895" s="289"/>
      <c r="AH2895" s="281"/>
      <c r="AI2895" s="281"/>
      <c r="AJ2895" s="281"/>
      <c r="AK2895" s="281"/>
      <c r="AL2895" s="281"/>
      <c r="AN2895" s="113"/>
      <c r="AO2895" s="113"/>
      <c r="AP2895" s="113"/>
      <c r="AQ2895" s="113"/>
      <c r="AR2895" s="113"/>
    </row>
    <row r="2896" spans="12:44">
      <c r="L2896" s="296"/>
      <c r="M2896" s="296"/>
      <c r="N2896" s="296"/>
      <c r="O2896" s="296"/>
      <c r="P2896" s="296"/>
      <c r="Q2896" s="296"/>
      <c r="AA2896" s="286"/>
      <c r="AB2896" s="286"/>
      <c r="AC2896" s="289"/>
      <c r="AH2896" s="281"/>
      <c r="AI2896" s="281"/>
      <c r="AJ2896" s="281"/>
      <c r="AK2896" s="281"/>
      <c r="AL2896" s="281"/>
      <c r="AN2896" s="113"/>
      <c r="AO2896" s="113"/>
      <c r="AP2896" s="113"/>
      <c r="AQ2896" s="113"/>
      <c r="AR2896" s="113"/>
    </row>
    <row r="2897" spans="12:44">
      <c r="L2897" s="296"/>
      <c r="M2897" s="296"/>
      <c r="N2897" s="296"/>
      <c r="O2897" s="296"/>
      <c r="P2897" s="296"/>
      <c r="Q2897" s="296"/>
      <c r="AA2897" s="286"/>
      <c r="AB2897" s="286"/>
      <c r="AC2897" s="289"/>
      <c r="AH2897" s="281"/>
      <c r="AI2897" s="281"/>
      <c r="AJ2897" s="281"/>
      <c r="AK2897" s="281"/>
      <c r="AL2897" s="281"/>
      <c r="AN2897" s="113"/>
      <c r="AO2897" s="113"/>
      <c r="AP2897" s="113"/>
      <c r="AQ2897" s="113"/>
      <c r="AR2897" s="113"/>
    </row>
    <row r="2898" spans="12:44">
      <c r="L2898" s="296"/>
      <c r="M2898" s="296"/>
      <c r="N2898" s="296"/>
      <c r="O2898" s="296"/>
      <c r="P2898" s="296"/>
      <c r="Q2898" s="296"/>
      <c r="AA2898" s="286"/>
      <c r="AB2898" s="286"/>
      <c r="AC2898" s="289"/>
      <c r="AH2898" s="281"/>
      <c r="AI2898" s="281"/>
      <c r="AJ2898" s="281"/>
      <c r="AK2898" s="281"/>
      <c r="AL2898" s="281"/>
      <c r="AN2898" s="113"/>
      <c r="AO2898" s="113"/>
      <c r="AP2898" s="113"/>
      <c r="AQ2898" s="113"/>
      <c r="AR2898" s="113"/>
    </row>
    <row r="2899" spans="12:44">
      <c r="L2899" s="296"/>
      <c r="M2899" s="296"/>
      <c r="N2899" s="296"/>
      <c r="O2899" s="296"/>
      <c r="P2899" s="296"/>
      <c r="Q2899" s="296"/>
      <c r="AA2899" s="286"/>
      <c r="AB2899" s="286"/>
      <c r="AC2899" s="289"/>
      <c r="AH2899" s="281"/>
      <c r="AI2899" s="281"/>
      <c r="AJ2899" s="281"/>
      <c r="AK2899" s="281"/>
      <c r="AL2899" s="281"/>
      <c r="AN2899" s="113"/>
      <c r="AO2899" s="113"/>
      <c r="AP2899" s="113"/>
      <c r="AQ2899" s="113"/>
      <c r="AR2899" s="113"/>
    </row>
    <row r="2900" spans="12:44">
      <c r="L2900" s="296"/>
      <c r="M2900" s="296"/>
      <c r="N2900" s="296"/>
      <c r="O2900" s="296"/>
      <c r="P2900" s="296"/>
      <c r="Q2900" s="296"/>
      <c r="AA2900" s="286"/>
      <c r="AB2900" s="286"/>
      <c r="AC2900" s="289"/>
      <c r="AH2900" s="281"/>
      <c r="AI2900" s="281"/>
      <c r="AJ2900" s="281"/>
      <c r="AK2900" s="281"/>
      <c r="AL2900" s="281"/>
      <c r="AN2900" s="113"/>
      <c r="AO2900" s="113"/>
      <c r="AP2900" s="113"/>
      <c r="AQ2900" s="113"/>
      <c r="AR2900" s="113"/>
    </row>
    <row r="2901" spans="12:44">
      <c r="L2901" s="296"/>
      <c r="M2901" s="296"/>
      <c r="N2901" s="296"/>
      <c r="O2901" s="296"/>
      <c r="P2901" s="296"/>
      <c r="Q2901" s="296"/>
      <c r="AA2901" s="286"/>
      <c r="AB2901" s="286"/>
      <c r="AC2901" s="289"/>
      <c r="AH2901" s="281"/>
      <c r="AI2901" s="281"/>
      <c r="AJ2901" s="281"/>
      <c r="AK2901" s="281"/>
      <c r="AL2901" s="281"/>
      <c r="AN2901" s="113"/>
      <c r="AO2901" s="113"/>
      <c r="AP2901" s="113"/>
      <c r="AQ2901" s="113"/>
      <c r="AR2901" s="113"/>
    </row>
    <row r="2902" spans="12:44">
      <c r="L2902" s="296"/>
      <c r="M2902" s="296"/>
      <c r="N2902" s="296"/>
      <c r="O2902" s="296"/>
      <c r="P2902" s="296"/>
      <c r="Q2902" s="296"/>
      <c r="AA2902" s="286"/>
      <c r="AB2902" s="286"/>
      <c r="AC2902" s="289"/>
      <c r="AH2902" s="281"/>
      <c r="AI2902" s="281"/>
      <c r="AJ2902" s="281"/>
      <c r="AK2902" s="281"/>
      <c r="AL2902" s="281"/>
      <c r="AN2902" s="113"/>
      <c r="AO2902" s="113"/>
      <c r="AP2902" s="113"/>
      <c r="AQ2902" s="113"/>
      <c r="AR2902" s="113"/>
    </row>
    <row r="2903" spans="12:44">
      <c r="L2903" s="296"/>
      <c r="M2903" s="296"/>
      <c r="N2903" s="296"/>
      <c r="O2903" s="296"/>
      <c r="P2903" s="296"/>
      <c r="Q2903" s="296"/>
      <c r="AA2903" s="286"/>
      <c r="AB2903" s="286"/>
      <c r="AC2903" s="289"/>
      <c r="AH2903" s="281"/>
      <c r="AI2903" s="281"/>
      <c r="AJ2903" s="281"/>
      <c r="AK2903" s="281"/>
      <c r="AL2903" s="281"/>
      <c r="AN2903" s="113"/>
      <c r="AO2903" s="113"/>
      <c r="AP2903" s="113"/>
      <c r="AQ2903" s="113"/>
      <c r="AR2903" s="113"/>
    </row>
    <row r="2904" spans="12:44">
      <c r="L2904" s="296"/>
      <c r="M2904" s="296"/>
      <c r="N2904" s="296"/>
      <c r="O2904" s="296"/>
      <c r="P2904" s="296"/>
      <c r="Q2904" s="296"/>
      <c r="AA2904" s="286"/>
      <c r="AB2904" s="286"/>
      <c r="AC2904" s="289"/>
      <c r="AH2904" s="281"/>
      <c r="AI2904" s="281"/>
      <c r="AJ2904" s="281"/>
      <c r="AK2904" s="281"/>
      <c r="AL2904" s="281"/>
      <c r="AN2904" s="113"/>
      <c r="AO2904" s="113"/>
      <c r="AP2904" s="113"/>
      <c r="AQ2904" s="113"/>
      <c r="AR2904" s="113"/>
    </row>
    <row r="2905" spans="12:44">
      <c r="L2905" s="296"/>
      <c r="M2905" s="296"/>
      <c r="N2905" s="296"/>
      <c r="O2905" s="296"/>
      <c r="P2905" s="296"/>
      <c r="Q2905" s="296"/>
      <c r="AA2905" s="286"/>
      <c r="AB2905" s="286"/>
      <c r="AC2905" s="289"/>
      <c r="AH2905" s="281"/>
      <c r="AI2905" s="281"/>
      <c r="AJ2905" s="281"/>
      <c r="AK2905" s="281"/>
      <c r="AL2905" s="281"/>
      <c r="AN2905" s="113"/>
      <c r="AO2905" s="113"/>
      <c r="AP2905" s="113"/>
      <c r="AQ2905" s="113"/>
      <c r="AR2905" s="113"/>
    </row>
    <row r="2906" spans="12:44">
      <c r="L2906" s="296"/>
      <c r="M2906" s="296"/>
      <c r="N2906" s="296"/>
      <c r="O2906" s="296"/>
      <c r="P2906" s="296"/>
      <c r="Q2906" s="296"/>
      <c r="AA2906" s="286"/>
      <c r="AB2906" s="286"/>
      <c r="AC2906" s="289"/>
      <c r="AH2906" s="281"/>
      <c r="AI2906" s="281"/>
      <c r="AJ2906" s="281"/>
      <c r="AK2906" s="281"/>
      <c r="AL2906" s="281"/>
      <c r="AN2906" s="113"/>
      <c r="AO2906" s="113"/>
      <c r="AP2906" s="113"/>
      <c r="AQ2906" s="113"/>
      <c r="AR2906" s="113"/>
    </row>
    <row r="2907" spans="12:44">
      <c r="L2907" s="296"/>
      <c r="M2907" s="296"/>
      <c r="N2907" s="296"/>
      <c r="O2907" s="296"/>
      <c r="P2907" s="296"/>
      <c r="Q2907" s="296"/>
      <c r="AA2907" s="286"/>
      <c r="AB2907" s="286"/>
      <c r="AC2907" s="289"/>
      <c r="AH2907" s="281"/>
      <c r="AI2907" s="281"/>
      <c r="AJ2907" s="281"/>
      <c r="AK2907" s="281"/>
      <c r="AL2907" s="281"/>
      <c r="AN2907" s="113"/>
      <c r="AO2907" s="113"/>
      <c r="AP2907" s="113"/>
      <c r="AQ2907" s="113"/>
      <c r="AR2907" s="113"/>
    </row>
    <row r="2908" spans="12:44">
      <c r="L2908" s="296"/>
      <c r="M2908" s="296"/>
      <c r="N2908" s="296"/>
      <c r="O2908" s="296"/>
      <c r="P2908" s="296"/>
      <c r="Q2908" s="296"/>
      <c r="AA2908" s="286"/>
      <c r="AB2908" s="286"/>
      <c r="AC2908" s="289"/>
      <c r="AH2908" s="281"/>
      <c r="AI2908" s="281"/>
      <c r="AJ2908" s="281"/>
      <c r="AK2908" s="281"/>
      <c r="AL2908" s="281"/>
      <c r="AN2908" s="113"/>
      <c r="AO2908" s="113"/>
      <c r="AP2908" s="113"/>
      <c r="AQ2908" s="113"/>
      <c r="AR2908" s="113"/>
    </row>
    <row r="2909" spans="12:44">
      <c r="L2909" s="296"/>
      <c r="M2909" s="296"/>
      <c r="N2909" s="296"/>
      <c r="O2909" s="296"/>
      <c r="P2909" s="296"/>
      <c r="Q2909" s="296"/>
      <c r="AA2909" s="286"/>
      <c r="AB2909" s="286"/>
      <c r="AC2909" s="289"/>
      <c r="AH2909" s="281"/>
      <c r="AI2909" s="281"/>
      <c r="AJ2909" s="281"/>
      <c r="AK2909" s="281"/>
      <c r="AL2909" s="281"/>
      <c r="AN2909" s="113"/>
      <c r="AO2909" s="113"/>
      <c r="AP2909" s="113"/>
      <c r="AQ2909" s="113"/>
      <c r="AR2909" s="113"/>
    </row>
    <row r="2910" spans="12:44">
      <c r="L2910" s="296"/>
      <c r="M2910" s="296"/>
      <c r="N2910" s="296"/>
      <c r="O2910" s="296"/>
      <c r="P2910" s="296"/>
      <c r="Q2910" s="296"/>
      <c r="AA2910" s="286"/>
      <c r="AB2910" s="286"/>
      <c r="AC2910" s="289"/>
      <c r="AH2910" s="281"/>
      <c r="AI2910" s="281"/>
      <c r="AJ2910" s="281"/>
      <c r="AK2910" s="281"/>
      <c r="AL2910" s="281"/>
      <c r="AN2910" s="113"/>
      <c r="AO2910" s="113"/>
      <c r="AP2910" s="113"/>
      <c r="AQ2910" s="113"/>
      <c r="AR2910" s="113"/>
    </row>
    <row r="2911" spans="12:44">
      <c r="L2911" s="296"/>
      <c r="M2911" s="296"/>
      <c r="N2911" s="296"/>
      <c r="O2911" s="296"/>
      <c r="P2911" s="296"/>
      <c r="Q2911" s="296"/>
      <c r="AA2911" s="286"/>
      <c r="AB2911" s="286"/>
      <c r="AC2911" s="289"/>
      <c r="AH2911" s="281"/>
      <c r="AI2911" s="281"/>
      <c r="AJ2911" s="281"/>
      <c r="AK2911" s="281"/>
      <c r="AL2911" s="281"/>
      <c r="AN2911" s="113"/>
      <c r="AO2911" s="113"/>
      <c r="AP2911" s="113"/>
      <c r="AQ2911" s="113"/>
      <c r="AR2911" s="113"/>
    </row>
    <row r="2912" spans="12:44">
      <c r="L2912" s="296"/>
      <c r="M2912" s="296"/>
      <c r="N2912" s="296"/>
      <c r="O2912" s="296"/>
      <c r="P2912" s="296"/>
      <c r="Q2912" s="296"/>
      <c r="AA2912" s="286"/>
      <c r="AB2912" s="286"/>
      <c r="AC2912" s="289"/>
      <c r="AH2912" s="281"/>
      <c r="AI2912" s="281"/>
      <c r="AJ2912" s="281"/>
      <c r="AK2912" s="281"/>
      <c r="AL2912" s="281"/>
      <c r="AN2912" s="113"/>
      <c r="AO2912" s="113"/>
      <c r="AP2912" s="113"/>
      <c r="AQ2912" s="113"/>
      <c r="AR2912" s="113"/>
    </row>
    <row r="2913" spans="12:44">
      <c r="L2913" s="296"/>
      <c r="M2913" s="296"/>
      <c r="N2913" s="296"/>
      <c r="O2913" s="296"/>
      <c r="P2913" s="296"/>
      <c r="Q2913" s="296"/>
      <c r="AA2913" s="286"/>
      <c r="AB2913" s="286"/>
      <c r="AC2913" s="289"/>
      <c r="AH2913" s="281"/>
      <c r="AI2913" s="281"/>
      <c r="AJ2913" s="281"/>
      <c r="AK2913" s="281"/>
      <c r="AL2913" s="281"/>
      <c r="AN2913" s="113"/>
      <c r="AO2913" s="113"/>
      <c r="AP2913" s="113"/>
      <c r="AQ2913" s="113"/>
      <c r="AR2913" s="113"/>
    </row>
    <row r="2914" spans="12:44">
      <c r="L2914" s="296"/>
      <c r="M2914" s="296"/>
      <c r="N2914" s="296"/>
      <c r="O2914" s="296"/>
      <c r="P2914" s="296"/>
      <c r="Q2914" s="296"/>
      <c r="AA2914" s="286"/>
      <c r="AB2914" s="286"/>
      <c r="AC2914" s="289"/>
      <c r="AH2914" s="281"/>
      <c r="AI2914" s="281"/>
      <c r="AJ2914" s="281"/>
      <c r="AK2914" s="281"/>
      <c r="AL2914" s="281"/>
      <c r="AN2914" s="113"/>
      <c r="AO2914" s="113"/>
      <c r="AP2914" s="113"/>
      <c r="AQ2914" s="113"/>
      <c r="AR2914" s="113"/>
    </row>
    <row r="2915" spans="12:44">
      <c r="L2915" s="296"/>
      <c r="M2915" s="296"/>
      <c r="N2915" s="296"/>
      <c r="O2915" s="296"/>
      <c r="P2915" s="296"/>
      <c r="Q2915" s="296"/>
      <c r="AA2915" s="286"/>
      <c r="AB2915" s="286"/>
      <c r="AC2915" s="289"/>
      <c r="AH2915" s="281"/>
      <c r="AI2915" s="281"/>
      <c r="AJ2915" s="281"/>
      <c r="AK2915" s="281"/>
      <c r="AL2915" s="281"/>
      <c r="AN2915" s="113"/>
      <c r="AO2915" s="113"/>
      <c r="AP2915" s="113"/>
      <c r="AQ2915" s="113"/>
      <c r="AR2915" s="113"/>
    </row>
    <row r="2916" spans="12:44">
      <c r="L2916" s="296"/>
      <c r="M2916" s="296"/>
      <c r="N2916" s="296"/>
      <c r="O2916" s="296"/>
      <c r="P2916" s="296"/>
      <c r="Q2916" s="296"/>
      <c r="AA2916" s="286"/>
      <c r="AB2916" s="286"/>
      <c r="AC2916" s="289"/>
      <c r="AH2916" s="281"/>
      <c r="AI2916" s="281"/>
      <c r="AJ2916" s="281"/>
      <c r="AK2916" s="281"/>
      <c r="AL2916" s="281"/>
      <c r="AN2916" s="113"/>
      <c r="AO2916" s="113"/>
      <c r="AP2916" s="113"/>
      <c r="AQ2916" s="113"/>
      <c r="AR2916" s="113"/>
    </row>
    <row r="2917" spans="12:44">
      <c r="L2917" s="296"/>
      <c r="M2917" s="296"/>
      <c r="N2917" s="296"/>
      <c r="O2917" s="296"/>
      <c r="P2917" s="296"/>
      <c r="Q2917" s="296"/>
      <c r="AA2917" s="286"/>
      <c r="AB2917" s="286"/>
      <c r="AC2917" s="289"/>
      <c r="AH2917" s="281"/>
      <c r="AI2917" s="281"/>
      <c r="AJ2917" s="281"/>
      <c r="AK2917" s="281"/>
      <c r="AL2917" s="281"/>
      <c r="AN2917" s="113"/>
      <c r="AO2917" s="113"/>
      <c r="AP2917" s="113"/>
      <c r="AQ2917" s="113"/>
      <c r="AR2917" s="113"/>
    </row>
    <row r="2918" spans="12:44">
      <c r="L2918" s="296"/>
      <c r="M2918" s="296"/>
      <c r="N2918" s="296"/>
      <c r="O2918" s="296"/>
      <c r="P2918" s="296"/>
      <c r="Q2918" s="296"/>
      <c r="AA2918" s="286"/>
      <c r="AB2918" s="286"/>
      <c r="AC2918" s="289"/>
      <c r="AH2918" s="281"/>
      <c r="AI2918" s="281"/>
      <c r="AJ2918" s="281"/>
      <c r="AK2918" s="281"/>
      <c r="AL2918" s="281"/>
      <c r="AN2918" s="113"/>
      <c r="AO2918" s="113"/>
      <c r="AP2918" s="113"/>
      <c r="AQ2918" s="113"/>
      <c r="AR2918" s="113"/>
    </row>
    <row r="2919" spans="12:44">
      <c r="L2919" s="296"/>
      <c r="M2919" s="296"/>
      <c r="N2919" s="296"/>
      <c r="O2919" s="296"/>
      <c r="P2919" s="296"/>
      <c r="Q2919" s="296"/>
      <c r="AA2919" s="286"/>
      <c r="AB2919" s="286"/>
      <c r="AC2919" s="289"/>
      <c r="AH2919" s="281"/>
      <c r="AI2919" s="281"/>
      <c r="AJ2919" s="281"/>
      <c r="AK2919" s="281"/>
      <c r="AL2919" s="281"/>
      <c r="AN2919" s="113"/>
      <c r="AO2919" s="113"/>
      <c r="AP2919" s="113"/>
      <c r="AQ2919" s="113"/>
      <c r="AR2919" s="113"/>
    </row>
    <row r="2920" spans="12:44">
      <c r="L2920" s="296"/>
      <c r="M2920" s="296"/>
      <c r="N2920" s="296"/>
      <c r="O2920" s="296"/>
      <c r="P2920" s="296"/>
      <c r="Q2920" s="296"/>
      <c r="AA2920" s="286"/>
      <c r="AB2920" s="286"/>
      <c r="AC2920" s="289"/>
      <c r="AH2920" s="281"/>
      <c r="AI2920" s="281"/>
      <c r="AJ2920" s="281"/>
      <c r="AK2920" s="281"/>
      <c r="AL2920" s="281"/>
      <c r="AN2920" s="113"/>
      <c r="AO2920" s="113"/>
      <c r="AP2920" s="113"/>
      <c r="AQ2920" s="113"/>
      <c r="AR2920" s="113"/>
    </row>
    <row r="2921" spans="12:44">
      <c r="L2921" s="296"/>
      <c r="M2921" s="296"/>
      <c r="N2921" s="296"/>
      <c r="O2921" s="296"/>
      <c r="P2921" s="296"/>
      <c r="Q2921" s="296"/>
      <c r="AA2921" s="286"/>
      <c r="AB2921" s="286"/>
      <c r="AC2921" s="289"/>
      <c r="AH2921" s="281"/>
      <c r="AI2921" s="281"/>
      <c r="AJ2921" s="281"/>
      <c r="AK2921" s="281"/>
      <c r="AL2921" s="281"/>
      <c r="AN2921" s="113"/>
      <c r="AO2921" s="113"/>
      <c r="AP2921" s="113"/>
      <c r="AQ2921" s="113"/>
      <c r="AR2921" s="113"/>
    </row>
    <row r="2922" spans="12:44">
      <c r="L2922" s="296"/>
      <c r="M2922" s="296"/>
      <c r="N2922" s="296"/>
      <c r="O2922" s="296"/>
      <c r="P2922" s="296"/>
      <c r="Q2922" s="296"/>
      <c r="AA2922" s="286"/>
      <c r="AB2922" s="286"/>
      <c r="AC2922" s="289"/>
      <c r="AH2922" s="281"/>
      <c r="AI2922" s="281"/>
      <c r="AJ2922" s="281"/>
      <c r="AK2922" s="281"/>
      <c r="AL2922" s="281"/>
      <c r="AN2922" s="113"/>
      <c r="AO2922" s="113"/>
      <c r="AP2922" s="113"/>
      <c r="AQ2922" s="113"/>
      <c r="AR2922" s="113"/>
    </row>
    <row r="2923" spans="12:44">
      <c r="L2923" s="296"/>
      <c r="M2923" s="296"/>
      <c r="N2923" s="296"/>
      <c r="O2923" s="296"/>
      <c r="P2923" s="296"/>
      <c r="Q2923" s="296"/>
      <c r="AA2923" s="286"/>
      <c r="AB2923" s="286"/>
      <c r="AC2923" s="289"/>
      <c r="AH2923" s="281"/>
      <c r="AI2923" s="281"/>
      <c r="AJ2923" s="281"/>
      <c r="AK2923" s="281"/>
      <c r="AL2923" s="281"/>
      <c r="AN2923" s="113"/>
      <c r="AO2923" s="113"/>
      <c r="AP2923" s="113"/>
      <c r="AQ2923" s="113"/>
      <c r="AR2923" s="113"/>
    </row>
    <row r="2924" spans="12:44">
      <c r="L2924" s="296"/>
      <c r="M2924" s="296"/>
      <c r="N2924" s="296"/>
      <c r="O2924" s="296"/>
      <c r="P2924" s="296"/>
      <c r="Q2924" s="296"/>
      <c r="AA2924" s="286"/>
      <c r="AB2924" s="286"/>
      <c r="AC2924" s="289"/>
      <c r="AH2924" s="281"/>
      <c r="AI2924" s="281"/>
      <c r="AJ2924" s="281"/>
      <c r="AK2924" s="281"/>
      <c r="AL2924" s="281"/>
      <c r="AN2924" s="113"/>
      <c r="AO2924" s="113"/>
      <c r="AP2924" s="113"/>
      <c r="AQ2924" s="113"/>
      <c r="AR2924" s="113"/>
    </row>
    <row r="2925" spans="12:44">
      <c r="L2925" s="296"/>
      <c r="M2925" s="296"/>
      <c r="N2925" s="296"/>
      <c r="O2925" s="296"/>
      <c r="P2925" s="296"/>
      <c r="Q2925" s="296"/>
      <c r="AA2925" s="286"/>
      <c r="AB2925" s="286"/>
      <c r="AC2925" s="289"/>
      <c r="AH2925" s="281"/>
      <c r="AI2925" s="281"/>
      <c r="AJ2925" s="281"/>
      <c r="AK2925" s="281"/>
      <c r="AL2925" s="281"/>
      <c r="AN2925" s="113"/>
      <c r="AO2925" s="113"/>
      <c r="AP2925" s="113"/>
      <c r="AQ2925" s="113"/>
      <c r="AR2925" s="113"/>
    </row>
    <row r="2926" spans="12:44">
      <c r="L2926" s="296"/>
      <c r="M2926" s="296"/>
      <c r="N2926" s="296"/>
      <c r="O2926" s="296"/>
      <c r="P2926" s="296"/>
      <c r="Q2926" s="296"/>
      <c r="AA2926" s="286"/>
      <c r="AB2926" s="286"/>
      <c r="AC2926" s="289"/>
      <c r="AH2926" s="281"/>
      <c r="AI2926" s="281"/>
      <c r="AJ2926" s="281"/>
      <c r="AK2926" s="281"/>
      <c r="AL2926" s="281"/>
      <c r="AN2926" s="113"/>
      <c r="AO2926" s="113"/>
      <c r="AP2926" s="113"/>
      <c r="AQ2926" s="113"/>
      <c r="AR2926" s="113"/>
    </row>
    <row r="2927" spans="12:44">
      <c r="L2927" s="296"/>
      <c r="M2927" s="296"/>
      <c r="N2927" s="296"/>
      <c r="O2927" s="296"/>
      <c r="P2927" s="296"/>
      <c r="Q2927" s="296"/>
      <c r="AA2927" s="286"/>
      <c r="AB2927" s="286"/>
      <c r="AC2927" s="289"/>
      <c r="AH2927" s="281"/>
      <c r="AI2927" s="281"/>
      <c r="AJ2927" s="281"/>
      <c r="AK2927" s="281"/>
      <c r="AL2927" s="281"/>
      <c r="AN2927" s="113"/>
      <c r="AO2927" s="113"/>
      <c r="AP2927" s="113"/>
      <c r="AQ2927" s="113"/>
      <c r="AR2927" s="113"/>
    </row>
    <row r="2928" spans="12:44">
      <c r="L2928" s="296"/>
      <c r="M2928" s="296"/>
      <c r="N2928" s="296"/>
      <c r="O2928" s="296"/>
      <c r="P2928" s="296"/>
      <c r="Q2928" s="296"/>
      <c r="AA2928" s="286"/>
      <c r="AB2928" s="286"/>
      <c r="AC2928" s="289"/>
      <c r="AH2928" s="281"/>
      <c r="AI2928" s="281"/>
      <c r="AJ2928" s="281"/>
      <c r="AK2928" s="281"/>
      <c r="AL2928" s="281"/>
      <c r="AN2928" s="113"/>
      <c r="AO2928" s="113"/>
      <c r="AP2928" s="113"/>
      <c r="AQ2928" s="113"/>
      <c r="AR2928" s="113"/>
    </row>
    <row r="2929" spans="12:44">
      <c r="L2929" s="296"/>
      <c r="M2929" s="296"/>
      <c r="N2929" s="296"/>
      <c r="O2929" s="296"/>
      <c r="P2929" s="296"/>
      <c r="Q2929" s="296"/>
      <c r="AA2929" s="286"/>
      <c r="AB2929" s="286"/>
      <c r="AC2929" s="289"/>
      <c r="AH2929" s="281"/>
      <c r="AI2929" s="281"/>
      <c r="AJ2929" s="281"/>
      <c r="AK2929" s="281"/>
      <c r="AL2929" s="281"/>
      <c r="AN2929" s="113"/>
      <c r="AO2929" s="113"/>
      <c r="AP2929" s="113"/>
      <c r="AQ2929" s="113"/>
      <c r="AR2929" s="113"/>
    </row>
    <row r="2930" spans="12:44">
      <c r="L2930" s="296"/>
      <c r="M2930" s="296"/>
      <c r="N2930" s="296"/>
      <c r="O2930" s="296"/>
      <c r="P2930" s="296"/>
      <c r="Q2930" s="296"/>
      <c r="AA2930" s="286"/>
      <c r="AB2930" s="286"/>
      <c r="AC2930" s="289"/>
      <c r="AH2930" s="281"/>
      <c r="AI2930" s="281"/>
      <c r="AJ2930" s="281"/>
      <c r="AK2930" s="281"/>
      <c r="AL2930" s="281"/>
      <c r="AN2930" s="113"/>
      <c r="AO2930" s="113"/>
      <c r="AP2930" s="113"/>
      <c r="AQ2930" s="113"/>
      <c r="AR2930" s="113"/>
    </row>
    <row r="2931" spans="12:44">
      <c r="L2931" s="296"/>
      <c r="M2931" s="296"/>
      <c r="N2931" s="296"/>
      <c r="O2931" s="296"/>
      <c r="P2931" s="296"/>
      <c r="Q2931" s="296"/>
      <c r="AA2931" s="286"/>
      <c r="AB2931" s="286"/>
      <c r="AC2931" s="289"/>
      <c r="AH2931" s="281"/>
      <c r="AI2931" s="281"/>
      <c r="AJ2931" s="281"/>
      <c r="AK2931" s="281"/>
      <c r="AL2931" s="281"/>
      <c r="AN2931" s="113"/>
      <c r="AO2931" s="113"/>
      <c r="AP2931" s="113"/>
      <c r="AQ2931" s="113"/>
      <c r="AR2931" s="113"/>
    </row>
    <row r="2932" spans="12:44">
      <c r="L2932" s="296"/>
      <c r="M2932" s="296"/>
      <c r="N2932" s="296"/>
      <c r="O2932" s="296"/>
      <c r="P2932" s="296"/>
      <c r="Q2932" s="296"/>
      <c r="AA2932" s="286"/>
      <c r="AB2932" s="286"/>
      <c r="AC2932" s="289"/>
      <c r="AH2932" s="281"/>
      <c r="AI2932" s="281"/>
      <c r="AJ2932" s="281"/>
      <c r="AK2932" s="281"/>
      <c r="AL2932" s="281"/>
      <c r="AN2932" s="113"/>
      <c r="AO2932" s="113"/>
      <c r="AP2932" s="113"/>
      <c r="AQ2932" s="113"/>
      <c r="AR2932" s="113"/>
    </row>
    <row r="2933" spans="12:44">
      <c r="L2933" s="296"/>
      <c r="M2933" s="296"/>
      <c r="N2933" s="296"/>
      <c r="O2933" s="296"/>
      <c r="P2933" s="296"/>
      <c r="Q2933" s="296"/>
      <c r="AA2933" s="286"/>
      <c r="AB2933" s="286"/>
      <c r="AC2933" s="289"/>
      <c r="AH2933" s="281"/>
      <c r="AI2933" s="281"/>
      <c r="AJ2933" s="281"/>
      <c r="AK2933" s="281"/>
      <c r="AL2933" s="281"/>
      <c r="AN2933" s="113"/>
      <c r="AO2933" s="113"/>
      <c r="AP2933" s="113"/>
      <c r="AQ2933" s="113"/>
      <c r="AR2933" s="113"/>
    </row>
    <row r="2934" spans="12:44">
      <c r="L2934" s="296"/>
      <c r="M2934" s="296"/>
      <c r="N2934" s="296"/>
      <c r="O2934" s="296"/>
      <c r="P2934" s="296"/>
      <c r="Q2934" s="296"/>
      <c r="AA2934" s="286"/>
      <c r="AB2934" s="286"/>
      <c r="AC2934" s="289"/>
      <c r="AH2934" s="281"/>
      <c r="AI2934" s="281"/>
      <c r="AJ2934" s="281"/>
      <c r="AK2934" s="281"/>
      <c r="AL2934" s="281"/>
      <c r="AN2934" s="113"/>
      <c r="AO2934" s="113"/>
      <c r="AP2934" s="113"/>
      <c r="AQ2934" s="113"/>
      <c r="AR2934" s="113"/>
    </row>
    <row r="2935" spans="12:44">
      <c r="L2935" s="296"/>
      <c r="M2935" s="296"/>
      <c r="N2935" s="296"/>
      <c r="O2935" s="296"/>
      <c r="P2935" s="296"/>
      <c r="Q2935" s="296"/>
      <c r="AA2935" s="286"/>
      <c r="AB2935" s="286"/>
      <c r="AC2935" s="289"/>
      <c r="AH2935" s="281"/>
      <c r="AI2935" s="281"/>
      <c r="AJ2935" s="281"/>
      <c r="AK2935" s="281"/>
      <c r="AL2935" s="281"/>
      <c r="AN2935" s="113"/>
      <c r="AO2935" s="113"/>
      <c r="AP2935" s="113"/>
      <c r="AQ2935" s="113"/>
      <c r="AR2935" s="113"/>
    </row>
    <row r="2936" spans="12:44">
      <c r="L2936" s="296"/>
      <c r="M2936" s="296"/>
      <c r="N2936" s="296"/>
      <c r="O2936" s="296"/>
      <c r="P2936" s="296"/>
      <c r="Q2936" s="296"/>
      <c r="AA2936" s="286"/>
      <c r="AB2936" s="286"/>
      <c r="AC2936" s="289"/>
      <c r="AH2936" s="281"/>
      <c r="AI2936" s="281"/>
      <c r="AJ2936" s="281"/>
      <c r="AK2936" s="281"/>
      <c r="AL2936" s="281"/>
      <c r="AN2936" s="113"/>
      <c r="AO2936" s="113"/>
      <c r="AP2936" s="113"/>
      <c r="AQ2936" s="113"/>
      <c r="AR2936" s="113"/>
    </row>
    <row r="2937" spans="12:44">
      <c r="L2937" s="296"/>
      <c r="M2937" s="296"/>
      <c r="N2937" s="296"/>
      <c r="O2937" s="296"/>
      <c r="P2937" s="296"/>
      <c r="Q2937" s="296"/>
      <c r="AA2937" s="286"/>
      <c r="AB2937" s="286"/>
      <c r="AC2937" s="289"/>
      <c r="AH2937" s="281"/>
      <c r="AI2937" s="281"/>
      <c r="AJ2937" s="281"/>
      <c r="AK2937" s="281"/>
      <c r="AL2937" s="281"/>
      <c r="AN2937" s="113"/>
      <c r="AO2937" s="113"/>
      <c r="AP2937" s="113"/>
      <c r="AQ2937" s="113"/>
      <c r="AR2937" s="113"/>
    </row>
    <row r="2938" spans="12:44">
      <c r="L2938" s="296"/>
      <c r="M2938" s="296"/>
      <c r="N2938" s="296"/>
      <c r="O2938" s="296"/>
      <c r="P2938" s="296"/>
      <c r="Q2938" s="296"/>
      <c r="AA2938" s="286"/>
      <c r="AB2938" s="286"/>
      <c r="AC2938" s="289"/>
      <c r="AH2938" s="281"/>
      <c r="AI2938" s="281"/>
      <c r="AJ2938" s="281"/>
      <c r="AK2938" s="281"/>
      <c r="AL2938" s="281"/>
      <c r="AN2938" s="113"/>
      <c r="AO2938" s="113"/>
      <c r="AP2938" s="113"/>
      <c r="AQ2938" s="113"/>
      <c r="AR2938" s="113"/>
    </row>
    <row r="2939" spans="12:44">
      <c r="L2939" s="296"/>
      <c r="M2939" s="296"/>
      <c r="N2939" s="296"/>
      <c r="O2939" s="296"/>
      <c r="P2939" s="296"/>
      <c r="Q2939" s="296"/>
      <c r="AA2939" s="286"/>
      <c r="AB2939" s="286"/>
      <c r="AC2939" s="289"/>
      <c r="AH2939" s="281"/>
      <c r="AI2939" s="281"/>
      <c r="AJ2939" s="281"/>
      <c r="AK2939" s="281"/>
      <c r="AL2939" s="281"/>
      <c r="AN2939" s="113"/>
      <c r="AO2939" s="113"/>
      <c r="AP2939" s="113"/>
      <c r="AQ2939" s="113"/>
      <c r="AR2939" s="113"/>
    </row>
    <row r="2940" spans="12:44">
      <c r="L2940" s="296"/>
      <c r="M2940" s="296"/>
      <c r="N2940" s="296"/>
      <c r="O2940" s="296"/>
      <c r="P2940" s="296"/>
      <c r="Q2940" s="296"/>
      <c r="AA2940" s="286"/>
      <c r="AB2940" s="286"/>
      <c r="AC2940" s="289"/>
      <c r="AH2940" s="281"/>
      <c r="AI2940" s="281"/>
      <c r="AJ2940" s="281"/>
      <c r="AK2940" s="281"/>
      <c r="AL2940" s="281"/>
      <c r="AN2940" s="113"/>
      <c r="AO2940" s="113"/>
      <c r="AP2940" s="113"/>
      <c r="AQ2940" s="113"/>
      <c r="AR2940" s="113"/>
    </row>
    <row r="2941" spans="12:44">
      <c r="L2941" s="296"/>
      <c r="M2941" s="296"/>
      <c r="N2941" s="296"/>
      <c r="O2941" s="296"/>
      <c r="P2941" s="296"/>
      <c r="Q2941" s="296"/>
      <c r="AA2941" s="286"/>
      <c r="AB2941" s="286"/>
      <c r="AC2941" s="289"/>
      <c r="AH2941" s="281"/>
      <c r="AI2941" s="281"/>
      <c r="AJ2941" s="281"/>
      <c r="AK2941" s="281"/>
      <c r="AL2941" s="281"/>
      <c r="AN2941" s="113"/>
      <c r="AO2941" s="113"/>
      <c r="AP2941" s="113"/>
      <c r="AQ2941" s="113"/>
      <c r="AR2941" s="113"/>
    </row>
    <row r="2942" spans="12:44">
      <c r="L2942" s="296"/>
      <c r="M2942" s="296"/>
      <c r="N2942" s="296"/>
      <c r="O2942" s="296"/>
      <c r="P2942" s="296"/>
      <c r="Q2942" s="296"/>
      <c r="AA2942" s="286"/>
      <c r="AB2942" s="286"/>
      <c r="AC2942" s="289"/>
      <c r="AH2942" s="281"/>
      <c r="AI2942" s="281"/>
      <c r="AJ2942" s="281"/>
      <c r="AK2942" s="281"/>
      <c r="AL2942" s="281"/>
      <c r="AN2942" s="113"/>
      <c r="AO2942" s="113"/>
      <c r="AP2942" s="113"/>
      <c r="AQ2942" s="113"/>
      <c r="AR2942" s="113"/>
    </row>
    <row r="2943" spans="12:44">
      <c r="L2943" s="296"/>
      <c r="M2943" s="296"/>
      <c r="N2943" s="296"/>
      <c r="O2943" s="296"/>
      <c r="P2943" s="296"/>
      <c r="Q2943" s="296"/>
      <c r="AA2943" s="286"/>
      <c r="AB2943" s="286"/>
      <c r="AC2943" s="289"/>
      <c r="AH2943" s="281"/>
      <c r="AI2943" s="281"/>
      <c r="AJ2943" s="281"/>
      <c r="AK2943" s="281"/>
      <c r="AL2943" s="281"/>
      <c r="AN2943" s="113"/>
      <c r="AO2943" s="113"/>
      <c r="AP2943" s="113"/>
      <c r="AQ2943" s="113"/>
      <c r="AR2943" s="113"/>
    </row>
    <row r="2944" spans="12:44">
      <c r="L2944" s="296"/>
      <c r="M2944" s="296"/>
      <c r="N2944" s="296"/>
      <c r="O2944" s="296"/>
      <c r="P2944" s="296"/>
      <c r="Q2944" s="296"/>
      <c r="AA2944" s="286"/>
      <c r="AB2944" s="286"/>
      <c r="AC2944" s="289"/>
      <c r="AH2944" s="281"/>
      <c r="AI2944" s="281"/>
      <c r="AJ2944" s="281"/>
      <c r="AK2944" s="281"/>
      <c r="AL2944" s="281"/>
      <c r="AN2944" s="113"/>
      <c r="AO2944" s="113"/>
      <c r="AP2944" s="113"/>
      <c r="AQ2944" s="113"/>
      <c r="AR2944" s="113"/>
    </row>
    <row r="2945" spans="12:44">
      <c r="L2945" s="296"/>
      <c r="M2945" s="296"/>
      <c r="N2945" s="296"/>
      <c r="O2945" s="296"/>
      <c r="P2945" s="296"/>
      <c r="Q2945" s="296"/>
      <c r="AA2945" s="286"/>
      <c r="AB2945" s="286"/>
      <c r="AC2945" s="289"/>
      <c r="AH2945" s="281"/>
      <c r="AI2945" s="281"/>
      <c r="AJ2945" s="281"/>
      <c r="AK2945" s="281"/>
      <c r="AL2945" s="281"/>
      <c r="AN2945" s="113"/>
      <c r="AO2945" s="113"/>
      <c r="AP2945" s="113"/>
      <c r="AQ2945" s="113"/>
      <c r="AR2945" s="113"/>
    </row>
    <row r="2946" spans="12:44">
      <c r="L2946" s="296"/>
      <c r="M2946" s="296"/>
      <c r="N2946" s="296"/>
      <c r="O2946" s="296"/>
      <c r="P2946" s="296"/>
      <c r="Q2946" s="296"/>
      <c r="AA2946" s="286"/>
      <c r="AB2946" s="286"/>
      <c r="AC2946" s="289"/>
      <c r="AH2946" s="281"/>
      <c r="AI2946" s="281"/>
      <c r="AJ2946" s="281"/>
      <c r="AK2946" s="281"/>
      <c r="AL2946" s="281"/>
      <c r="AN2946" s="113"/>
      <c r="AO2946" s="113"/>
      <c r="AP2946" s="113"/>
      <c r="AQ2946" s="113"/>
      <c r="AR2946" s="113"/>
    </row>
    <row r="2947" spans="12:44">
      <c r="L2947" s="296"/>
      <c r="M2947" s="296"/>
      <c r="N2947" s="296"/>
      <c r="O2947" s="296"/>
      <c r="P2947" s="296"/>
      <c r="Q2947" s="296"/>
      <c r="AA2947" s="286"/>
      <c r="AB2947" s="286"/>
      <c r="AC2947" s="289"/>
      <c r="AH2947" s="281"/>
      <c r="AI2947" s="281"/>
      <c r="AJ2947" s="281"/>
      <c r="AK2947" s="281"/>
      <c r="AL2947" s="281"/>
      <c r="AN2947" s="113"/>
      <c r="AO2947" s="113"/>
      <c r="AP2947" s="113"/>
      <c r="AQ2947" s="113"/>
      <c r="AR2947" s="113"/>
    </row>
    <row r="2948" spans="12:44">
      <c r="L2948" s="296"/>
      <c r="M2948" s="296"/>
      <c r="N2948" s="296"/>
      <c r="O2948" s="296"/>
      <c r="P2948" s="296"/>
      <c r="Q2948" s="296"/>
      <c r="AA2948" s="286"/>
      <c r="AB2948" s="286"/>
      <c r="AC2948" s="289"/>
      <c r="AH2948" s="281"/>
      <c r="AI2948" s="281"/>
      <c r="AJ2948" s="281"/>
      <c r="AK2948" s="281"/>
      <c r="AL2948" s="281"/>
      <c r="AN2948" s="113"/>
      <c r="AO2948" s="113"/>
      <c r="AP2948" s="113"/>
      <c r="AQ2948" s="113"/>
      <c r="AR2948" s="113"/>
    </row>
    <row r="2949" spans="12:44">
      <c r="L2949" s="296"/>
      <c r="M2949" s="296"/>
      <c r="N2949" s="296"/>
      <c r="O2949" s="296"/>
      <c r="P2949" s="296"/>
      <c r="Q2949" s="296"/>
      <c r="AA2949" s="286"/>
      <c r="AB2949" s="286"/>
      <c r="AC2949" s="289"/>
      <c r="AH2949" s="281"/>
      <c r="AI2949" s="281"/>
      <c r="AJ2949" s="281"/>
      <c r="AK2949" s="281"/>
      <c r="AL2949" s="281"/>
      <c r="AN2949" s="113"/>
      <c r="AO2949" s="113"/>
      <c r="AP2949" s="113"/>
      <c r="AQ2949" s="113"/>
      <c r="AR2949" s="113"/>
    </row>
    <row r="2950" spans="12:44">
      <c r="L2950" s="296"/>
      <c r="M2950" s="296"/>
      <c r="N2950" s="296"/>
      <c r="O2950" s="296"/>
      <c r="P2950" s="296"/>
      <c r="Q2950" s="296"/>
      <c r="AA2950" s="286"/>
      <c r="AB2950" s="286"/>
      <c r="AC2950" s="289"/>
      <c r="AH2950" s="281"/>
      <c r="AI2950" s="281"/>
      <c r="AJ2950" s="281"/>
      <c r="AK2950" s="281"/>
      <c r="AL2950" s="281"/>
      <c r="AN2950" s="113"/>
      <c r="AO2950" s="113"/>
      <c r="AP2950" s="113"/>
      <c r="AQ2950" s="113"/>
      <c r="AR2950" s="113"/>
    </row>
    <row r="2951" spans="12:44">
      <c r="L2951" s="296"/>
      <c r="M2951" s="296"/>
      <c r="N2951" s="296"/>
      <c r="O2951" s="296"/>
      <c r="P2951" s="296"/>
      <c r="Q2951" s="296"/>
      <c r="AA2951" s="286"/>
      <c r="AB2951" s="286"/>
      <c r="AC2951" s="289"/>
      <c r="AH2951" s="281"/>
      <c r="AI2951" s="281"/>
      <c r="AJ2951" s="281"/>
      <c r="AK2951" s="281"/>
      <c r="AL2951" s="281"/>
      <c r="AN2951" s="113"/>
      <c r="AO2951" s="113"/>
      <c r="AP2951" s="113"/>
      <c r="AQ2951" s="113"/>
      <c r="AR2951" s="113"/>
    </row>
    <row r="2952" spans="12:44">
      <c r="L2952" s="296"/>
      <c r="M2952" s="296"/>
      <c r="N2952" s="296"/>
      <c r="O2952" s="296"/>
      <c r="P2952" s="296"/>
      <c r="Q2952" s="296"/>
      <c r="AA2952" s="286"/>
      <c r="AB2952" s="286"/>
      <c r="AC2952" s="289"/>
      <c r="AH2952" s="281"/>
      <c r="AI2952" s="281"/>
      <c r="AJ2952" s="281"/>
      <c r="AK2952" s="281"/>
      <c r="AL2952" s="281"/>
      <c r="AN2952" s="113"/>
      <c r="AO2952" s="113"/>
      <c r="AP2952" s="113"/>
      <c r="AQ2952" s="113"/>
      <c r="AR2952" s="113"/>
    </row>
    <row r="2953" spans="12:44">
      <c r="L2953" s="296"/>
      <c r="M2953" s="296"/>
      <c r="N2953" s="296"/>
      <c r="O2953" s="296"/>
      <c r="P2953" s="296"/>
      <c r="Q2953" s="296"/>
      <c r="AA2953" s="286"/>
      <c r="AB2953" s="286"/>
      <c r="AC2953" s="289"/>
      <c r="AH2953" s="281"/>
      <c r="AI2953" s="281"/>
      <c r="AJ2953" s="281"/>
      <c r="AK2953" s="281"/>
      <c r="AL2953" s="281"/>
      <c r="AN2953" s="113"/>
      <c r="AO2953" s="113"/>
      <c r="AP2953" s="113"/>
      <c r="AQ2953" s="113"/>
      <c r="AR2953" s="113"/>
    </row>
    <row r="2954" spans="12:44">
      <c r="L2954" s="296"/>
      <c r="M2954" s="296"/>
      <c r="N2954" s="296"/>
      <c r="O2954" s="296"/>
      <c r="P2954" s="296"/>
      <c r="Q2954" s="296"/>
      <c r="AA2954" s="286"/>
      <c r="AB2954" s="286"/>
      <c r="AC2954" s="289"/>
      <c r="AH2954" s="281"/>
      <c r="AI2954" s="281"/>
      <c r="AJ2954" s="281"/>
      <c r="AK2954" s="281"/>
      <c r="AL2954" s="281"/>
      <c r="AN2954" s="113"/>
      <c r="AO2954" s="113"/>
      <c r="AP2954" s="113"/>
      <c r="AQ2954" s="113"/>
      <c r="AR2954" s="113"/>
    </row>
    <row r="2955" spans="12:44">
      <c r="L2955" s="296"/>
      <c r="M2955" s="296"/>
      <c r="N2955" s="296"/>
      <c r="O2955" s="296"/>
      <c r="P2955" s="296"/>
      <c r="Q2955" s="296"/>
      <c r="AA2955" s="286"/>
      <c r="AB2955" s="286"/>
      <c r="AC2955" s="289"/>
      <c r="AH2955" s="281"/>
      <c r="AI2955" s="281"/>
      <c r="AJ2955" s="281"/>
      <c r="AK2955" s="281"/>
      <c r="AL2955" s="281"/>
      <c r="AN2955" s="113"/>
      <c r="AO2955" s="113"/>
      <c r="AP2955" s="113"/>
      <c r="AQ2955" s="113"/>
      <c r="AR2955" s="113"/>
    </row>
    <row r="2956" spans="12:44">
      <c r="L2956" s="296"/>
      <c r="M2956" s="296"/>
      <c r="N2956" s="296"/>
      <c r="O2956" s="296"/>
      <c r="P2956" s="296"/>
      <c r="Q2956" s="296"/>
      <c r="AA2956" s="286"/>
      <c r="AB2956" s="286"/>
      <c r="AC2956" s="289"/>
      <c r="AH2956" s="281"/>
      <c r="AI2956" s="281"/>
      <c r="AJ2956" s="281"/>
      <c r="AK2956" s="281"/>
      <c r="AL2956" s="281"/>
      <c r="AN2956" s="113"/>
      <c r="AO2956" s="113"/>
      <c r="AP2956" s="113"/>
      <c r="AQ2956" s="113"/>
      <c r="AR2956" s="113"/>
    </row>
    <row r="2957" spans="12:44">
      <c r="L2957" s="296"/>
      <c r="M2957" s="296"/>
      <c r="N2957" s="296"/>
      <c r="O2957" s="296"/>
      <c r="P2957" s="296"/>
      <c r="Q2957" s="296"/>
      <c r="AA2957" s="286"/>
      <c r="AB2957" s="286"/>
      <c r="AC2957" s="289"/>
      <c r="AH2957" s="281"/>
      <c r="AI2957" s="281"/>
      <c r="AJ2957" s="281"/>
      <c r="AK2957" s="281"/>
      <c r="AL2957" s="281"/>
      <c r="AN2957" s="113"/>
      <c r="AO2957" s="113"/>
      <c r="AP2957" s="113"/>
      <c r="AQ2957" s="113"/>
      <c r="AR2957" s="113"/>
    </row>
    <row r="2958" spans="12:44">
      <c r="L2958" s="296"/>
      <c r="M2958" s="296"/>
      <c r="N2958" s="296"/>
      <c r="O2958" s="296"/>
      <c r="P2958" s="296"/>
      <c r="Q2958" s="296"/>
      <c r="AA2958" s="286"/>
      <c r="AB2958" s="286"/>
      <c r="AC2958" s="289"/>
      <c r="AH2958" s="281"/>
      <c r="AI2958" s="281"/>
      <c r="AJ2958" s="281"/>
      <c r="AK2958" s="281"/>
      <c r="AL2958" s="281"/>
      <c r="AN2958" s="113"/>
      <c r="AO2958" s="113"/>
      <c r="AP2958" s="113"/>
      <c r="AQ2958" s="113"/>
      <c r="AR2958" s="113"/>
    </row>
    <row r="2959" spans="12:44">
      <c r="L2959" s="296"/>
      <c r="M2959" s="296"/>
      <c r="N2959" s="296"/>
      <c r="O2959" s="296"/>
      <c r="P2959" s="296"/>
      <c r="Q2959" s="296"/>
      <c r="AA2959" s="286"/>
      <c r="AB2959" s="286"/>
      <c r="AC2959" s="289"/>
      <c r="AH2959" s="281"/>
      <c r="AI2959" s="281"/>
      <c r="AJ2959" s="281"/>
      <c r="AK2959" s="281"/>
      <c r="AL2959" s="281"/>
      <c r="AN2959" s="113"/>
      <c r="AO2959" s="113"/>
      <c r="AP2959" s="113"/>
      <c r="AQ2959" s="113"/>
      <c r="AR2959" s="113"/>
    </row>
    <row r="2960" spans="12:44">
      <c r="L2960" s="296"/>
      <c r="M2960" s="296"/>
      <c r="N2960" s="296"/>
      <c r="O2960" s="296"/>
      <c r="P2960" s="296"/>
      <c r="Q2960" s="296"/>
      <c r="AA2960" s="286"/>
      <c r="AB2960" s="286"/>
      <c r="AC2960" s="289"/>
      <c r="AH2960" s="281"/>
      <c r="AI2960" s="281"/>
      <c r="AJ2960" s="281"/>
      <c r="AK2960" s="281"/>
      <c r="AL2960" s="281"/>
      <c r="AN2960" s="113"/>
      <c r="AO2960" s="113"/>
      <c r="AP2960" s="113"/>
      <c r="AQ2960" s="113"/>
      <c r="AR2960" s="113"/>
    </row>
    <row r="2961" spans="12:44">
      <c r="L2961" s="296"/>
      <c r="M2961" s="296"/>
      <c r="N2961" s="296"/>
      <c r="O2961" s="296"/>
      <c r="P2961" s="296"/>
      <c r="Q2961" s="296"/>
      <c r="AA2961" s="286"/>
      <c r="AB2961" s="286"/>
      <c r="AC2961" s="289"/>
      <c r="AH2961" s="281"/>
      <c r="AI2961" s="281"/>
      <c r="AJ2961" s="281"/>
      <c r="AK2961" s="281"/>
      <c r="AL2961" s="281"/>
      <c r="AN2961" s="113"/>
      <c r="AO2961" s="113"/>
      <c r="AP2961" s="113"/>
      <c r="AQ2961" s="113"/>
      <c r="AR2961" s="113"/>
    </row>
    <row r="2962" spans="12:44">
      <c r="L2962" s="296"/>
      <c r="M2962" s="296"/>
      <c r="N2962" s="296"/>
      <c r="O2962" s="296"/>
      <c r="P2962" s="296"/>
      <c r="Q2962" s="296"/>
      <c r="AA2962" s="286"/>
      <c r="AB2962" s="286"/>
      <c r="AC2962" s="289"/>
      <c r="AH2962" s="281"/>
      <c r="AI2962" s="281"/>
      <c r="AJ2962" s="281"/>
      <c r="AK2962" s="281"/>
      <c r="AL2962" s="281"/>
      <c r="AN2962" s="113"/>
      <c r="AO2962" s="113"/>
      <c r="AP2962" s="113"/>
      <c r="AQ2962" s="113"/>
      <c r="AR2962" s="113"/>
    </row>
    <row r="2963" spans="12:44">
      <c r="L2963" s="296"/>
      <c r="M2963" s="296"/>
      <c r="N2963" s="296"/>
      <c r="O2963" s="296"/>
      <c r="P2963" s="296"/>
      <c r="Q2963" s="296"/>
      <c r="AA2963" s="286"/>
      <c r="AB2963" s="286"/>
      <c r="AC2963" s="289"/>
      <c r="AH2963" s="281"/>
      <c r="AI2963" s="281"/>
      <c r="AJ2963" s="281"/>
      <c r="AK2963" s="281"/>
      <c r="AL2963" s="281"/>
      <c r="AN2963" s="113"/>
      <c r="AO2963" s="113"/>
      <c r="AP2963" s="113"/>
      <c r="AQ2963" s="113"/>
      <c r="AR2963" s="113"/>
    </row>
    <row r="2964" spans="12:44">
      <c r="L2964" s="296"/>
      <c r="M2964" s="296"/>
      <c r="N2964" s="296"/>
      <c r="O2964" s="296"/>
      <c r="P2964" s="296"/>
      <c r="Q2964" s="296"/>
      <c r="AA2964" s="286"/>
      <c r="AB2964" s="286"/>
      <c r="AC2964" s="289"/>
      <c r="AH2964" s="281"/>
      <c r="AI2964" s="281"/>
      <c r="AJ2964" s="281"/>
      <c r="AK2964" s="281"/>
      <c r="AL2964" s="281"/>
      <c r="AN2964" s="113"/>
      <c r="AO2964" s="113"/>
      <c r="AP2964" s="113"/>
      <c r="AQ2964" s="113"/>
      <c r="AR2964" s="113"/>
    </row>
    <row r="2965" spans="12:44">
      <c r="L2965" s="296"/>
      <c r="M2965" s="296"/>
      <c r="N2965" s="296"/>
      <c r="O2965" s="296"/>
      <c r="P2965" s="296"/>
      <c r="Q2965" s="296"/>
      <c r="AA2965" s="286"/>
      <c r="AB2965" s="286"/>
      <c r="AC2965" s="289"/>
      <c r="AH2965" s="281"/>
      <c r="AI2965" s="281"/>
      <c r="AJ2965" s="281"/>
      <c r="AK2965" s="281"/>
      <c r="AL2965" s="281"/>
      <c r="AN2965" s="113"/>
      <c r="AO2965" s="113"/>
      <c r="AP2965" s="113"/>
      <c r="AQ2965" s="113"/>
      <c r="AR2965" s="113"/>
    </row>
    <row r="2966" spans="12:44">
      <c r="L2966" s="296"/>
      <c r="M2966" s="296"/>
      <c r="N2966" s="296"/>
      <c r="O2966" s="296"/>
      <c r="P2966" s="296"/>
      <c r="Q2966" s="296"/>
      <c r="AA2966" s="286"/>
      <c r="AB2966" s="286"/>
      <c r="AC2966" s="289"/>
      <c r="AH2966" s="281"/>
      <c r="AI2966" s="281"/>
      <c r="AJ2966" s="281"/>
      <c r="AK2966" s="281"/>
      <c r="AL2966" s="281"/>
      <c r="AN2966" s="113"/>
      <c r="AO2966" s="113"/>
      <c r="AP2966" s="113"/>
      <c r="AQ2966" s="113"/>
      <c r="AR2966" s="113"/>
    </row>
    <row r="2967" spans="12:44">
      <c r="L2967" s="296"/>
      <c r="M2967" s="296"/>
      <c r="N2967" s="296"/>
      <c r="O2967" s="296"/>
      <c r="P2967" s="296"/>
      <c r="Q2967" s="296"/>
      <c r="AA2967" s="286"/>
      <c r="AB2967" s="286"/>
      <c r="AC2967" s="289"/>
      <c r="AH2967" s="281"/>
      <c r="AI2967" s="281"/>
      <c r="AJ2967" s="281"/>
      <c r="AK2967" s="281"/>
      <c r="AL2967" s="281"/>
      <c r="AN2967" s="113"/>
      <c r="AO2967" s="113"/>
      <c r="AP2967" s="113"/>
      <c r="AQ2967" s="113"/>
      <c r="AR2967" s="113"/>
    </row>
    <row r="2968" spans="12:44">
      <c r="L2968" s="296"/>
      <c r="M2968" s="296"/>
      <c r="N2968" s="296"/>
      <c r="O2968" s="296"/>
      <c r="P2968" s="296"/>
      <c r="Q2968" s="296"/>
      <c r="AA2968" s="286"/>
      <c r="AB2968" s="286"/>
      <c r="AC2968" s="289"/>
      <c r="AH2968" s="281"/>
      <c r="AI2968" s="281"/>
      <c r="AJ2968" s="281"/>
      <c r="AK2968" s="281"/>
      <c r="AL2968" s="281"/>
      <c r="AN2968" s="113"/>
      <c r="AO2968" s="113"/>
      <c r="AP2968" s="113"/>
      <c r="AQ2968" s="113"/>
      <c r="AR2968" s="113"/>
    </row>
    <row r="2969" spans="12:44">
      <c r="L2969" s="296"/>
      <c r="M2969" s="296"/>
      <c r="N2969" s="296"/>
      <c r="O2969" s="296"/>
      <c r="P2969" s="296"/>
      <c r="Q2969" s="296"/>
      <c r="AA2969" s="286"/>
      <c r="AB2969" s="286"/>
      <c r="AC2969" s="289"/>
      <c r="AH2969" s="281"/>
      <c r="AI2969" s="281"/>
      <c r="AJ2969" s="281"/>
      <c r="AK2969" s="281"/>
      <c r="AL2969" s="281"/>
      <c r="AN2969" s="113"/>
      <c r="AO2969" s="113"/>
      <c r="AP2969" s="113"/>
      <c r="AQ2969" s="113"/>
      <c r="AR2969" s="113"/>
    </row>
    <row r="2970" spans="12:44">
      <c r="L2970" s="296"/>
      <c r="M2970" s="296"/>
      <c r="N2970" s="296"/>
      <c r="O2970" s="296"/>
      <c r="P2970" s="296"/>
      <c r="Q2970" s="296"/>
      <c r="AA2970" s="286"/>
      <c r="AB2970" s="286"/>
      <c r="AC2970" s="289"/>
      <c r="AH2970" s="281"/>
      <c r="AI2970" s="281"/>
      <c r="AJ2970" s="281"/>
      <c r="AK2970" s="281"/>
      <c r="AL2970" s="281"/>
      <c r="AN2970" s="113"/>
      <c r="AO2970" s="113"/>
      <c r="AP2970" s="113"/>
      <c r="AQ2970" s="113"/>
      <c r="AR2970" s="113"/>
    </row>
    <row r="2971" spans="12:44">
      <c r="L2971" s="296"/>
      <c r="M2971" s="296"/>
      <c r="N2971" s="296"/>
      <c r="O2971" s="296"/>
      <c r="P2971" s="296"/>
      <c r="Q2971" s="296"/>
      <c r="AA2971" s="286"/>
      <c r="AB2971" s="286"/>
      <c r="AC2971" s="289"/>
      <c r="AH2971" s="281"/>
      <c r="AI2971" s="281"/>
      <c r="AJ2971" s="281"/>
      <c r="AK2971" s="281"/>
      <c r="AL2971" s="281"/>
      <c r="AN2971" s="113"/>
      <c r="AO2971" s="113"/>
      <c r="AP2971" s="113"/>
      <c r="AQ2971" s="113"/>
      <c r="AR2971" s="113"/>
    </row>
    <row r="2972" spans="12:44">
      <c r="L2972" s="296"/>
      <c r="M2972" s="296"/>
      <c r="N2972" s="296"/>
      <c r="O2972" s="296"/>
      <c r="P2972" s="296"/>
      <c r="Q2972" s="296"/>
      <c r="AA2972" s="286"/>
      <c r="AB2972" s="286"/>
      <c r="AC2972" s="289"/>
      <c r="AH2972" s="281"/>
      <c r="AI2972" s="281"/>
      <c r="AJ2972" s="281"/>
      <c r="AK2972" s="281"/>
      <c r="AL2972" s="281"/>
      <c r="AN2972" s="113"/>
      <c r="AO2972" s="113"/>
      <c r="AP2972" s="113"/>
      <c r="AQ2972" s="113"/>
      <c r="AR2972" s="113"/>
    </row>
    <row r="2973" spans="12:44">
      <c r="L2973" s="296"/>
      <c r="M2973" s="296"/>
      <c r="N2973" s="296"/>
      <c r="O2973" s="296"/>
      <c r="P2973" s="296"/>
      <c r="Q2973" s="296"/>
      <c r="AA2973" s="286"/>
      <c r="AB2973" s="286"/>
      <c r="AC2973" s="289"/>
      <c r="AH2973" s="281"/>
      <c r="AI2973" s="281"/>
      <c r="AJ2973" s="281"/>
      <c r="AK2973" s="281"/>
      <c r="AL2973" s="281"/>
      <c r="AN2973" s="113"/>
      <c r="AO2973" s="113"/>
      <c r="AP2973" s="113"/>
      <c r="AQ2973" s="113"/>
      <c r="AR2973" s="113"/>
    </row>
    <row r="2974" spans="12:44">
      <c r="L2974" s="296"/>
      <c r="M2974" s="296"/>
      <c r="N2974" s="296"/>
      <c r="O2974" s="296"/>
      <c r="P2974" s="296"/>
      <c r="Q2974" s="296"/>
      <c r="AA2974" s="286"/>
      <c r="AB2974" s="286"/>
      <c r="AC2974" s="289"/>
      <c r="AH2974" s="281"/>
      <c r="AI2974" s="281"/>
      <c r="AJ2974" s="281"/>
      <c r="AK2974" s="281"/>
      <c r="AL2974" s="281"/>
      <c r="AN2974" s="113"/>
      <c r="AO2974" s="113"/>
      <c r="AP2974" s="113"/>
      <c r="AQ2974" s="113"/>
      <c r="AR2974" s="113"/>
    </row>
    <row r="2975" spans="12:44">
      <c r="L2975" s="296"/>
      <c r="M2975" s="296"/>
      <c r="N2975" s="296"/>
      <c r="O2975" s="296"/>
      <c r="P2975" s="296"/>
      <c r="Q2975" s="296"/>
      <c r="AA2975" s="286"/>
      <c r="AB2975" s="286"/>
      <c r="AC2975" s="289"/>
      <c r="AH2975" s="281"/>
      <c r="AI2975" s="281"/>
      <c r="AJ2975" s="281"/>
      <c r="AK2975" s="281"/>
      <c r="AL2975" s="281"/>
      <c r="AN2975" s="113"/>
      <c r="AO2975" s="113"/>
      <c r="AP2975" s="113"/>
      <c r="AQ2975" s="113"/>
      <c r="AR2975" s="113"/>
    </row>
    <row r="2976" spans="12:44">
      <c r="L2976" s="296"/>
      <c r="M2976" s="296"/>
      <c r="N2976" s="296"/>
      <c r="O2976" s="296"/>
      <c r="P2976" s="296"/>
      <c r="Q2976" s="296"/>
      <c r="AA2976" s="286"/>
      <c r="AB2976" s="286"/>
      <c r="AC2976" s="289"/>
      <c r="AH2976" s="281"/>
      <c r="AI2976" s="281"/>
      <c r="AJ2976" s="281"/>
      <c r="AK2976" s="281"/>
      <c r="AL2976" s="281"/>
      <c r="AN2976" s="113"/>
      <c r="AO2976" s="113"/>
      <c r="AP2976" s="113"/>
      <c r="AQ2976" s="113"/>
      <c r="AR2976" s="113"/>
    </row>
    <row r="2977" spans="12:44">
      <c r="L2977" s="296"/>
      <c r="M2977" s="296"/>
      <c r="N2977" s="296"/>
      <c r="O2977" s="296"/>
      <c r="P2977" s="296"/>
      <c r="Q2977" s="296"/>
      <c r="AA2977" s="286"/>
      <c r="AB2977" s="286"/>
      <c r="AC2977" s="289"/>
      <c r="AH2977" s="281"/>
      <c r="AI2977" s="281"/>
      <c r="AJ2977" s="281"/>
      <c r="AK2977" s="281"/>
      <c r="AL2977" s="281"/>
      <c r="AN2977" s="113"/>
      <c r="AO2977" s="113"/>
      <c r="AP2977" s="113"/>
      <c r="AQ2977" s="113"/>
      <c r="AR2977" s="113"/>
    </row>
    <row r="2978" spans="12:44">
      <c r="L2978" s="296"/>
      <c r="M2978" s="296"/>
      <c r="N2978" s="296"/>
      <c r="O2978" s="296"/>
      <c r="P2978" s="296"/>
      <c r="Q2978" s="296"/>
      <c r="AA2978" s="286"/>
      <c r="AB2978" s="286"/>
      <c r="AC2978" s="289"/>
      <c r="AH2978" s="281"/>
      <c r="AI2978" s="281"/>
      <c r="AJ2978" s="281"/>
      <c r="AK2978" s="281"/>
      <c r="AL2978" s="281"/>
      <c r="AN2978" s="113"/>
      <c r="AO2978" s="113"/>
      <c r="AP2978" s="113"/>
      <c r="AQ2978" s="113"/>
      <c r="AR2978" s="113"/>
    </row>
    <row r="2979" spans="12:44">
      <c r="L2979" s="296"/>
      <c r="M2979" s="296"/>
      <c r="N2979" s="296"/>
      <c r="O2979" s="296"/>
      <c r="P2979" s="296"/>
      <c r="Q2979" s="296"/>
      <c r="AA2979" s="286"/>
      <c r="AB2979" s="286"/>
      <c r="AC2979" s="289"/>
      <c r="AH2979" s="281"/>
      <c r="AI2979" s="281"/>
      <c r="AJ2979" s="281"/>
      <c r="AK2979" s="281"/>
      <c r="AL2979" s="281"/>
      <c r="AN2979" s="113"/>
      <c r="AO2979" s="113"/>
      <c r="AP2979" s="113"/>
      <c r="AQ2979" s="113"/>
      <c r="AR2979" s="113"/>
    </row>
    <row r="2980" spans="12:44">
      <c r="L2980" s="296"/>
      <c r="M2980" s="296"/>
      <c r="N2980" s="296"/>
      <c r="O2980" s="296"/>
      <c r="P2980" s="296"/>
      <c r="Q2980" s="296"/>
      <c r="AA2980" s="286"/>
      <c r="AB2980" s="286"/>
      <c r="AC2980" s="289"/>
      <c r="AH2980" s="281"/>
      <c r="AI2980" s="281"/>
      <c r="AJ2980" s="281"/>
      <c r="AK2980" s="281"/>
      <c r="AL2980" s="281"/>
      <c r="AN2980" s="113"/>
      <c r="AO2980" s="113"/>
      <c r="AP2980" s="113"/>
      <c r="AQ2980" s="113"/>
      <c r="AR2980" s="113"/>
    </row>
    <row r="2981" spans="12:44">
      <c r="L2981" s="296"/>
      <c r="M2981" s="296"/>
      <c r="N2981" s="296"/>
      <c r="O2981" s="296"/>
      <c r="P2981" s="296"/>
      <c r="Q2981" s="296"/>
      <c r="AA2981" s="286"/>
      <c r="AB2981" s="286"/>
      <c r="AC2981" s="289"/>
      <c r="AH2981" s="281"/>
      <c r="AI2981" s="281"/>
      <c r="AJ2981" s="281"/>
      <c r="AK2981" s="281"/>
      <c r="AL2981" s="281"/>
      <c r="AN2981" s="113"/>
      <c r="AO2981" s="113"/>
      <c r="AP2981" s="113"/>
      <c r="AQ2981" s="113"/>
      <c r="AR2981" s="113"/>
    </row>
    <row r="2982" spans="12:44">
      <c r="L2982" s="296"/>
      <c r="M2982" s="296"/>
      <c r="N2982" s="296"/>
      <c r="O2982" s="296"/>
      <c r="P2982" s="296"/>
      <c r="Q2982" s="296"/>
      <c r="AA2982" s="286"/>
      <c r="AB2982" s="286"/>
      <c r="AC2982" s="289"/>
      <c r="AH2982" s="281"/>
      <c r="AI2982" s="281"/>
      <c r="AJ2982" s="281"/>
      <c r="AK2982" s="281"/>
      <c r="AL2982" s="281"/>
      <c r="AN2982" s="113"/>
      <c r="AO2982" s="113"/>
      <c r="AP2982" s="113"/>
      <c r="AQ2982" s="113"/>
      <c r="AR2982" s="113"/>
    </row>
    <row r="2983" spans="12:44">
      <c r="L2983" s="296"/>
      <c r="M2983" s="296"/>
      <c r="N2983" s="296"/>
      <c r="O2983" s="296"/>
      <c r="P2983" s="296"/>
      <c r="Q2983" s="296"/>
      <c r="AA2983" s="286"/>
      <c r="AB2983" s="286"/>
      <c r="AC2983" s="289"/>
      <c r="AH2983" s="281"/>
      <c r="AI2983" s="281"/>
      <c r="AJ2983" s="281"/>
      <c r="AK2983" s="281"/>
      <c r="AL2983" s="281"/>
      <c r="AN2983" s="113"/>
      <c r="AO2983" s="113"/>
      <c r="AP2983" s="113"/>
      <c r="AQ2983" s="113"/>
      <c r="AR2983" s="113"/>
    </row>
    <row r="2984" spans="12:44">
      <c r="L2984" s="296"/>
      <c r="M2984" s="296"/>
      <c r="N2984" s="296"/>
      <c r="O2984" s="296"/>
      <c r="P2984" s="296"/>
      <c r="Q2984" s="296"/>
      <c r="AA2984" s="286"/>
      <c r="AB2984" s="286"/>
      <c r="AC2984" s="289"/>
      <c r="AH2984" s="281"/>
      <c r="AI2984" s="281"/>
      <c r="AJ2984" s="281"/>
      <c r="AK2984" s="281"/>
      <c r="AL2984" s="281"/>
      <c r="AN2984" s="113"/>
      <c r="AO2984" s="113"/>
      <c r="AP2984" s="113"/>
      <c r="AQ2984" s="113"/>
      <c r="AR2984" s="113"/>
    </row>
    <row r="2985" spans="12:44">
      <c r="L2985" s="296"/>
      <c r="M2985" s="296"/>
      <c r="N2985" s="296"/>
      <c r="O2985" s="296"/>
      <c r="P2985" s="296"/>
      <c r="Q2985" s="296"/>
      <c r="AA2985" s="286"/>
      <c r="AB2985" s="286"/>
      <c r="AC2985" s="289"/>
      <c r="AH2985" s="281"/>
      <c r="AI2985" s="281"/>
      <c r="AJ2985" s="281"/>
      <c r="AK2985" s="281"/>
      <c r="AL2985" s="281"/>
      <c r="AN2985" s="113"/>
      <c r="AO2985" s="113"/>
      <c r="AP2985" s="113"/>
      <c r="AQ2985" s="113"/>
      <c r="AR2985" s="113"/>
    </row>
    <row r="2986" spans="12:44">
      <c r="L2986" s="296"/>
      <c r="M2986" s="296"/>
      <c r="N2986" s="296"/>
      <c r="O2986" s="296"/>
      <c r="P2986" s="296"/>
      <c r="Q2986" s="296"/>
      <c r="AA2986" s="286"/>
      <c r="AB2986" s="286"/>
      <c r="AC2986" s="289"/>
      <c r="AH2986" s="281"/>
      <c r="AI2986" s="281"/>
      <c r="AJ2986" s="281"/>
      <c r="AK2986" s="281"/>
      <c r="AL2986" s="281"/>
      <c r="AN2986" s="113"/>
      <c r="AO2986" s="113"/>
      <c r="AP2986" s="113"/>
      <c r="AQ2986" s="113"/>
      <c r="AR2986" s="113"/>
    </row>
    <row r="2987" spans="12:44">
      <c r="L2987" s="296"/>
      <c r="M2987" s="296"/>
      <c r="N2987" s="296"/>
      <c r="O2987" s="296"/>
      <c r="P2987" s="296"/>
      <c r="Q2987" s="296"/>
      <c r="AA2987" s="286"/>
      <c r="AB2987" s="286"/>
      <c r="AC2987" s="289"/>
      <c r="AH2987" s="281"/>
      <c r="AI2987" s="281"/>
      <c r="AJ2987" s="281"/>
      <c r="AK2987" s="281"/>
      <c r="AL2987" s="281"/>
      <c r="AN2987" s="113"/>
      <c r="AO2987" s="113"/>
      <c r="AP2987" s="113"/>
      <c r="AQ2987" s="113"/>
      <c r="AR2987" s="113"/>
    </row>
    <row r="2988" spans="12:44">
      <c r="L2988" s="296"/>
      <c r="M2988" s="296"/>
      <c r="N2988" s="296"/>
      <c r="O2988" s="296"/>
      <c r="P2988" s="296"/>
      <c r="Q2988" s="296"/>
      <c r="AA2988" s="286"/>
      <c r="AB2988" s="286"/>
      <c r="AC2988" s="289"/>
      <c r="AH2988" s="281"/>
      <c r="AI2988" s="281"/>
      <c r="AJ2988" s="281"/>
      <c r="AK2988" s="281"/>
      <c r="AL2988" s="281"/>
      <c r="AN2988" s="113"/>
      <c r="AO2988" s="113"/>
      <c r="AP2988" s="113"/>
      <c r="AQ2988" s="113"/>
      <c r="AR2988" s="113"/>
    </row>
    <row r="2989" spans="12:44">
      <c r="L2989" s="296"/>
      <c r="M2989" s="296"/>
      <c r="N2989" s="296"/>
      <c r="O2989" s="296"/>
      <c r="P2989" s="296"/>
      <c r="Q2989" s="296"/>
      <c r="AA2989" s="286"/>
      <c r="AB2989" s="286"/>
      <c r="AC2989" s="289"/>
      <c r="AH2989" s="281"/>
      <c r="AI2989" s="281"/>
      <c r="AJ2989" s="281"/>
      <c r="AK2989" s="281"/>
      <c r="AL2989" s="281"/>
      <c r="AN2989" s="113"/>
      <c r="AO2989" s="113"/>
      <c r="AP2989" s="113"/>
      <c r="AQ2989" s="113"/>
      <c r="AR2989" s="113"/>
    </row>
    <row r="2990" spans="12:44">
      <c r="L2990" s="296"/>
      <c r="M2990" s="296"/>
      <c r="N2990" s="296"/>
      <c r="O2990" s="296"/>
      <c r="P2990" s="296"/>
      <c r="Q2990" s="296"/>
      <c r="AA2990" s="286"/>
      <c r="AB2990" s="286"/>
      <c r="AC2990" s="289"/>
      <c r="AH2990" s="281"/>
      <c r="AI2990" s="281"/>
      <c r="AJ2990" s="281"/>
      <c r="AK2990" s="281"/>
      <c r="AL2990" s="281"/>
      <c r="AN2990" s="113"/>
      <c r="AO2990" s="113"/>
      <c r="AP2990" s="113"/>
      <c r="AQ2990" s="113"/>
      <c r="AR2990" s="113"/>
    </row>
    <row r="2991" spans="12:44">
      <c r="L2991" s="296"/>
      <c r="M2991" s="296"/>
      <c r="N2991" s="296"/>
      <c r="O2991" s="296"/>
      <c r="P2991" s="296"/>
      <c r="Q2991" s="296"/>
      <c r="AA2991" s="286"/>
      <c r="AB2991" s="286"/>
      <c r="AC2991" s="289"/>
      <c r="AH2991" s="281"/>
      <c r="AI2991" s="281"/>
      <c r="AJ2991" s="281"/>
      <c r="AK2991" s="281"/>
      <c r="AL2991" s="281"/>
      <c r="AN2991" s="113"/>
      <c r="AO2991" s="113"/>
      <c r="AP2991" s="113"/>
      <c r="AQ2991" s="113"/>
      <c r="AR2991" s="113"/>
    </row>
    <row r="2992" spans="12:44">
      <c r="L2992" s="296"/>
      <c r="M2992" s="296"/>
      <c r="N2992" s="296"/>
      <c r="O2992" s="296"/>
      <c r="P2992" s="296"/>
      <c r="Q2992" s="296"/>
      <c r="AA2992" s="286"/>
      <c r="AB2992" s="286"/>
      <c r="AC2992" s="289"/>
      <c r="AH2992" s="281"/>
      <c r="AI2992" s="281"/>
      <c r="AJ2992" s="281"/>
      <c r="AK2992" s="281"/>
      <c r="AL2992" s="281"/>
      <c r="AN2992" s="113"/>
      <c r="AO2992" s="113"/>
      <c r="AP2992" s="113"/>
      <c r="AQ2992" s="113"/>
      <c r="AR2992" s="113"/>
    </row>
    <row r="2993" spans="12:44">
      <c r="L2993" s="296"/>
      <c r="M2993" s="296"/>
      <c r="N2993" s="296"/>
      <c r="O2993" s="296"/>
      <c r="P2993" s="296"/>
      <c r="Q2993" s="296"/>
      <c r="AA2993" s="286"/>
      <c r="AB2993" s="286"/>
      <c r="AC2993" s="289"/>
      <c r="AH2993" s="281"/>
      <c r="AI2993" s="281"/>
      <c r="AJ2993" s="281"/>
      <c r="AK2993" s="281"/>
      <c r="AL2993" s="281"/>
      <c r="AN2993" s="113"/>
      <c r="AO2993" s="113"/>
      <c r="AP2993" s="113"/>
      <c r="AQ2993" s="113"/>
      <c r="AR2993" s="113"/>
    </row>
    <row r="2994" spans="12:44">
      <c r="L2994" s="296"/>
      <c r="M2994" s="296"/>
      <c r="N2994" s="296"/>
      <c r="O2994" s="296"/>
      <c r="P2994" s="296"/>
      <c r="Q2994" s="296"/>
      <c r="AA2994" s="286"/>
      <c r="AB2994" s="286"/>
      <c r="AC2994" s="289"/>
      <c r="AH2994" s="281"/>
      <c r="AI2994" s="281"/>
      <c r="AJ2994" s="281"/>
      <c r="AK2994" s="281"/>
      <c r="AL2994" s="281"/>
      <c r="AN2994" s="113"/>
      <c r="AO2994" s="113"/>
      <c r="AP2994" s="113"/>
      <c r="AQ2994" s="113"/>
      <c r="AR2994" s="113"/>
    </row>
    <row r="2995" spans="12:44">
      <c r="L2995" s="296"/>
      <c r="M2995" s="296"/>
      <c r="N2995" s="296"/>
      <c r="O2995" s="296"/>
      <c r="P2995" s="296"/>
      <c r="Q2995" s="296"/>
      <c r="AA2995" s="286"/>
      <c r="AB2995" s="286"/>
      <c r="AC2995" s="289"/>
      <c r="AH2995" s="281"/>
      <c r="AI2995" s="281"/>
      <c r="AJ2995" s="281"/>
      <c r="AK2995" s="281"/>
      <c r="AL2995" s="281"/>
      <c r="AN2995" s="113"/>
      <c r="AO2995" s="113"/>
      <c r="AP2995" s="113"/>
      <c r="AQ2995" s="113"/>
      <c r="AR2995" s="113"/>
    </row>
    <row r="2996" spans="12:44">
      <c r="L2996" s="296"/>
      <c r="M2996" s="296"/>
      <c r="N2996" s="296"/>
      <c r="O2996" s="296"/>
      <c r="P2996" s="296"/>
      <c r="Q2996" s="296"/>
      <c r="AA2996" s="286"/>
      <c r="AB2996" s="286"/>
      <c r="AC2996" s="289"/>
      <c r="AH2996" s="281"/>
      <c r="AI2996" s="281"/>
      <c r="AJ2996" s="281"/>
      <c r="AK2996" s="281"/>
      <c r="AL2996" s="281"/>
      <c r="AN2996" s="113"/>
      <c r="AO2996" s="113"/>
      <c r="AP2996" s="113"/>
      <c r="AQ2996" s="113"/>
      <c r="AR2996" s="113"/>
    </row>
    <row r="2997" spans="12:44">
      <c r="L2997" s="296"/>
      <c r="M2997" s="296"/>
      <c r="N2997" s="296"/>
      <c r="O2997" s="296"/>
      <c r="P2997" s="296"/>
      <c r="Q2997" s="296"/>
      <c r="AA2997" s="286"/>
      <c r="AB2997" s="286"/>
      <c r="AC2997" s="289"/>
      <c r="AH2997" s="281"/>
      <c r="AI2997" s="281"/>
      <c r="AJ2997" s="281"/>
      <c r="AK2997" s="281"/>
      <c r="AL2997" s="281"/>
      <c r="AN2997" s="113"/>
      <c r="AO2997" s="113"/>
      <c r="AP2997" s="113"/>
      <c r="AQ2997" s="113"/>
      <c r="AR2997" s="113"/>
    </row>
    <row r="2998" spans="12:44">
      <c r="L2998" s="296"/>
      <c r="M2998" s="296"/>
      <c r="N2998" s="296"/>
      <c r="O2998" s="296"/>
      <c r="P2998" s="296"/>
      <c r="Q2998" s="296"/>
      <c r="AA2998" s="286"/>
      <c r="AB2998" s="286"/>
      <c r="AC2998" s="289"/>
      <c r="AH2998" s="281"/>
      <c r="AI2998" s="281"/>
      <c r="AJ2998" s="281"/>
      <c r="AK2998" s="281"/>
      <c r="AL2998" s="281"/>
      <c r="AN2998" s="113"/>
      <c r="AO2998" s="113"/>
      <c r="AP2998" s="113"/>
      <c r="AQ2998" s="113"/>
      <c r="AR2998" s="113"/>
    </row>
    <row r="2999" spans="12:44">
      <c r="L2999" s="296"/>
      <c r="M2999" s="296"/>
      <c r="N2999" s="296"/>
      <c r="O2999" s="296"/>
      <c r="P2999" s="296"/>
      <c r="Q2999" s="296"/>
      <c r="AA2999" s="286"/>
      <c r="AB2999" s="286"/>
      <c r="AC2999" s="289"/>
      <c r="AH2999" s="281"/>
      <c r="AI2999" s="281"/>
      <c r="AJ2999" s="281"/>
      <c r="AK2999" s="281"/>
      <c r="AL2999" s="281"/>
      <c r="AN2999" s="113"/>
      <c r="AO2999" s="113"/>
      <c r="AP2999" s="113"/>
      <c r="AQ2999" s="113"/>
      <c r="AR2999" s="113"/>
    </row>
    <row r="3000" spans="12:44">
      <c r="L3000" s="296"/>
      <c r="M3000" s="296"/>
      <c r="N3000" s="296"/>
      <c r="O3000" s="296"/>
      <c r="P3000" s="296"/>
      <c r="Q3000" s="296"/>
      <c r="AA3000" s="286"/>
      <c r="AB3000" s="286"/>
      <c r="AC3000" s="289"/>
      <c r="AH3000" s="281"/>
      <c r="AI3000" s="281"/>
      <c r="AJ3000" s="281"/>
      <c r="AK3000" s="281"/>
      <c r="AL3000" s="281"/>
      <c r="AN3000" s="113"/>
      <c r="AO3000" s="113"/>
      <c r="AP3000" s="113"/>
      <c r="AQ3000" s="113"/>
      <c r="AR3000" s="113"/>
    </row>
    <row r="3001" spans="12:44">
      <c r="L3001" s="296"/>
      <c r="M3001" s="296"/>
      <c r="N3001" s="296"/>
      <c r="O3001" s="296"/>
      <c r="P3001" s="296"/>
      <c r="Q3001" s="296"/>
      <c r="AA3001" s="286"/>
      <c r="AB3001" s="286"/>
      <c r="AC3001" s="289"/>
      <c r="AH3001" s="281"/>
      <c r="AI3001" s="281"/>
      <c r="AJ3001" s="281"/>
      <c r="AK3001" s="281"/>
      <c r="AL3001" s="281"/>
      <c r="AN3001" s="113"/>
      <c r="AO3001" s="113"/>
      <c r="AP3001" s="113"/>
      <c r="AQ3001" s="113"/>
      <c r="AR3001" s="113"/>
    </row>
    <row r="3002" spans="12:44">
      <c r="L3002" s="296"/>
      <c r="M3002" s="296"/>
      <c r="N3002" s="296"/>
      <c r="O3002" s="296"/>
      <c r="P3002" s="296"/>
      <c r="Q3002" s="296"/>
      <c r="AA3002" s="286"/>
      <c r="AB3002" s="286"/>
      <c r="AC3002" s="289"/>
      <c r="AH3002" s="281"/>
      <c r="AI3002" s="281"/>
      <c r="AJ3002" s="281"/>
      <c r="AK3002" s="281"/>
      <c r="AL3002" s="281"/>
      <c r="AN3002" s="113"/>
      <c r="AO3002" s="113"/>
      <c r="AP3002" s="113"/>
      <c r="AQ3002" s="113"/>
      <c r="AR3002" s="113"/>
    </row>
    <row r="3003" spans="12:44">
      <c r="L3003" s="296"/>
      <c r="M3003" s="296"/>
      <c r="N3003" s="296"/>
      <c r="O3003" s="296"/>
      <c r="P3003" s="296"/>
      <c r="Q3003" s="296"/>
      <c r="AA3003" s="286"/>
      <c r="AB3003" s="286"/>
      <c r="AC3003" s="289"/>
      <c r="AH3003" s="281"/>
      <c r="AI3003" s="281"/>
      <c r="AJ3003" s="281"/>
      <c r="AK3003" s="281"/>
      <c r="AL3003" s="281"/>
      <c r="AN3003" s="113"/>
      <c r="AO3003" s="113"/>
      <c r="AP3003" s="113"/>
      <c r="AQ3003" s="113"/>
      <c r="AR3003" s="113"/>
    </row>
    <row r="3004" spans="12:44">
      <c r="L3004" s="296"/>
      <c r="M3004" s="296"/>
      <c r="N3004" s="296"/>
      <c r="O3004" s="296"/>
      <c r="P3004" s="296"/>
      <c r="Q3004" s="296"/>
      <c r="AA3004" s="286"/>
      <c r="AB3004" s="286"/>
      <c r="AC3004" s="289"/>
      <c r="AH3004" s="281"/>
      <c r="AI3004" s="281"/>
      <c r="AJ3004" s="281"/>
      <c r="AK3004" s="281"/>
      <c r="AL3004" s="281"/>
      <c r="AN3004" s="113"/>
      <c r="AO3004" s="113"/>
      <c r="AP3004" s="113"/>
      <c r="AQ3004" s="113"/>
      <c r="AR3004" s="113"/>
    </row>
    <row r="3005" spans="12:44">
      <c r="L3005" s="296"/>
      <c r="M3005" s="296"/>
      <c r="N3005" s="296"/>
      <c r="O3005" s="296"/>
      <c r="P3005" s="296"/>
      <c r="Q3005" s="296"/>
      <c r="AA3005" s="286"/>
      <c r="AB3005" s="286"/>
      <c r="AC3005" s="289"/>
      <c r="AH3005" s="281"/>
      <c r="AI3005" s="281"/>
      <c r="AJ3005" s="281"/>
      <c r="AK3005" s="281"/>
      <c r="AL3005" s="281"/>
      <c r="AN3005" s="113"/>
      <c r="AO3005" s="113"/>
      <c r="AP3005" s="113"/>
      <c r="AQ3005" s="113"/>
      <c r="AR3005" s="113"/>
    </row>
    <row r="3006" spans="12:44">
      <c r="L3006" s="296"/>
      <c r="M3006" s="296"/>
      <c r="N3006" s="296"/>
      <c r="O3006" s="296"/>
      <c r="P3006" s="296"/>
      <c r="Q3006" s="296"/>
      <c r="AA3006" s="286"/>
      <c r="AB3006" s="286"/>
      <c r="AC3006" s="289"/>
      <c r="AH3006" s="281"/>
      <c r="AI3006" s="281"/>
      <c r="AJ3006" s="281"/>
      <c r="AK3006" s="281"/>
      <c r="AL3006" s="281"/>
      <c r="AN3006" s="113"/>
      <c r="AO3006" s="113"/>
      <c r="AP3006" s="113"/>
      <c r="AQ3006" s="113"/>
      <c r="AR3006" s="113"/>
    </row>
    <row r="3007" spans="12:44">
      <c r="L3007" s="296"/>
      <c r="M3007" s="296"/>
      <c r="N3007" s="296"/>
      <c r="O3007" s="296"/>
      <c r="P3007" s="296"/>
      <c r="Q3007" s="296"/>
      <c r="AA3007" s="286"/>
      <c r="AB3007" s="286"/>
      <c r="AC3007" s="289"/>
      <c r="AH3007" s="281"/>
      <c r="AI3007" s="281"/>
      <c r="AJ3007" s="281"/>
      <c r="AK3007" s="281"/>
      <c r="AL3007" s="281"/>
      <c r="AN3007" s="113"/>
      <c r="AO3007" s="113"/>
      <c r="AP3007" s="113"/>
      <c r="AQ3007" s="113"/>
      <c r="AR3007" s="113"/>
    </row>
    <row r="3008" spans="12:44">
      <c r="L3008" s="296"/>
      <c r="M3008" s="296"/>
      <c r="N3008" s="296"/>
      <c r="O3008" s="296"/>
      <c r="P3008" s="296"/>
      <c r="Q3008" s="296"/>
      <c r="AA3008" s="286"/>
      <c r="AB3008" s="286"/>
      <c r="AC3008" s="289"/>
      <c r="AH3008" s="281"/>
      <c r="AI3008" s="281"/>
      <c r="AJ3008" s="281"/>
      <c r="AK3008" s="281"/>
      <c r="AL3008" s="281"/>
      <c r="AN3008" s="113"/>
      <c r="AO3008" s="113"/>
      <c r="AP3008" s="113"/>
      <c r="AQ3008" s="113"/>
      <c r="AR3008" s="113"/>
    </row>
    <row r="3009" spans="12:44">
      <c r="L3009" s="296"/>
      <c r="M3009" s="296"/>
      <c r="N3009" s="296"/>
      <c r="O3009" s="296"/>
      <c r="P3009" s="296"/>
      <c r="Q3009" s="296"/>
      <c r="AA3009" s="286"/>
      <c r="AB3009" s="286"/>
      <c r="AC3009" s="289"/>
      <c r="AH3009" s="281"/>
      <c r="AI3009" s="281"/>
      <c r="AJ3009" s="281"/>
      <c r="AK3009" s="281"/>
      <c r="AL3009" s="281"/>
      <c r="AN3009" s="113"/>
      <c r="AO3009" s="113"/>
      <c r="AP3009" s="113"/>
      <c r="AQ3009" s="113"/>
      <c r="AR3009" s="113"/>
    </row>
    <row r="3010" spans="12:44">
      <c r="L3010" s="296"/>
      <c r="M3010" s="296"/>
      <c r="N3010" s="296"/>
      <c r="O3010" s="296"/>
      <c r="P3010" s="296"/>
      <c r="Q3010" s="296"/>
      <c r="AA3010" s="286"/>
      <c r="AB3010" s="286"/>
      <c r="AC3010" s="289"/>
      <c r="AH3010" s="281"/>
      <c r="AI3010" s="281"/>
      <c r="AJ3010" s="281"/>
      <c r="AK3010" s="281"/>
      <c r="AL3010" s="281"/>
      <c r="AN3010" s="113"/>
      <c r="AO3010" s="113"/>
      <c r="AP3010" s="113"/>
      <c r="AQ3010" s="113"/>
      <c r="AR3010" s="113"/>
    </row>
    <row r="3011" spans="12:44">
      <c r="L3011" s="296"/>
      <c r="M3011" s="296"/>
      <c r="N3011" s="296"/>
      <c r="O3011" s="296"/>
      <c r="P3011" s="296"/>
      <c r="Q3011" s="296"/>
      <c r="AA3011" s="286"/>
      <c r="AB3011" s="286"/>
      <c r="AC3011" s="289"/>
      <c r="AH3011" s="281"/>
      <c r="AI3011" s="281"/>
      <c r="AJ3011" s="281"/>
      <c r="AK3011" s="281"/>
      <c r="AL3011" s="281"/>
      <c r="AN3011" s="113"/>
      <c r="AO3011" s="113"/>
      <c r="AP3011" s="113"/>
      <c r="AQ3011" s="113"/>
      <c r="AR3011" s="113"/>
    </row>
    <row r="3012" spans="12:44">
      <c r="L3012" s="296"/>
      <c r="M3012" s="296"/>
      <c r="N3012" s="296"/>
      <c r="O3012" s="296"/>
      <c r="P3012" s="296"/>
      <c r="Q3012" s="296"/>
      <c r="AA3012" s="286"/>
      <c r="AB3012" s="286"/>
      <c r="AC3012" s="289"/>
      <c r="AH3012" s="281"/>
      <c r="AI3012" s="281"/>
      <c r="AJ3012" s="281"/>
      <c r="AK3012" s="281"/>
      <c r="AL3012" s="281"/>
      <c r="AN3012" s="113"/>
      <c r="AO3012" s="113"/>
      <c r="AP3012" s="113"/>
      <c r="AQ3012" s="113"/>
      <c r="AR3012" s="113"/>
    </row>
    <row r="3013" spans="12:44">
      <c r="L3013" s="296"/>
      <c r="M3013" s="296"/>
      <c r="N3013" s="296"/>
      <c r="O3013" s="296"/>
      <c r="P3013" s="296"/>
      <c r="Q3013" s="296"/>
      <c r="AA3013" s="286"/>
      <c r="AB3013" s="286"/>
      <c r="AC3013" s="289"/>
      <c r="AH3013" s="281"/>
      <c r="AI3013" s="281"/>
      <c r="AJ3013" s="281"/>
      <c r="AK3013" s="281"/>
      <c r="AL3013" s="281"/>
      <c r="AN3013" s="113"/>
      <c r="AO3013" s="113"/>
      <c r="AP3013" s="113"/>
      <c r="AQ3013" s="113"/>
      <c r="AR3013" s="113"/>
    </row>
    <row r="3014" spans="12:44">
      <c r="L3014" s="296"/>
      <c r="M3014" s="296"/>
      <c r="N3014" s="296"/>
      <c r="O3014" s="296"/>
      <c r="P3014" s="296"/>
      <c r="Q3014" s="296"/>
      <c r="AA3014" s="286"/>
      <c r="AB3014" s="286"/>
      <c r="AC3014" s="289"/>
      <c r="AH3014" s="281"/>
      <c r="AI3014" s="281"/>
      <c r="AJ3014" s="281"/>
      <c r="AK3014" s="281"/>
      <c r="AL3014" s="281"/>
      <c r="AN3014" s="113"/>
      <c r="AO3014" s="113"/>
      <c r="AP3014" s="113"/>
      <c r="AQ3014" s="113"/>
      <c r="AR3014" s="113"/>
    </row>
    <row r="3015" spans="12:44">
      <c r="L3015" s="296"/>
      <c r="M3015" s="296"/>
      <c r="N3015" s="296"/>
      <c r="O3015" s="296"/>
      <c r="P3015" s="296"/>
      <c r="Q3015" s="296"/>
      <c r="AA3015" s="286"/>
      <c r="AB3015" s="286"/>
      <c r="AC3015" s="289"/>
      <c r="AH3015" s="281"/>
      <c r="AI3015" s="281"/>
      <c r="AJ3015" s="281"/>
      <c r="AK3015" s="281"/>
      <c r="AL3015" s="281"/>
      <c r="AN3015" s="113"/>
      <c r="AO3015" s="113"/>
      <c r="AP3015" s="113"/>
      <c r="AQ3015" s="113"/>
      <c r="AR3015" s="113"/>
    </row>
    <row r="3016" spans="12:44">
      <c r="L3016" s="296"/>
      <c r="M3016" s="296"/>
      <c r="N3016" s="296"/>
      <c r="O3016" s="296"/>
      <c r="P3016" s="296"/>
      <c r="Q3016" s="296"/>
      <c r="AA3016" s="286"/>
      <c r="AB3016" s="286"/>
      <c r="AC3016" s="289"/>
      <c r="AH3016" s="281"/>
      <c r="AI3016" s="281"/>
      <c r="AJ3016" s="281"/>
      <c r="AK3016" s="281"/>
      <c r="AL3016" s="281"/>
      <c r="AN3016" s="113"/>
      <c r="AO3016" s="113"/>
      <c r="AP3016" s="113"/>
      <c r="AQ3016" s="113"/>
      <c r="AR3016" s="113"/>
    </row>
    <row r="3017" spans="12:44">
      <c r="L3017" s="296"/>
      <c r="M3017" s="296"/>
      <c r="N3017" s="296"/>
      <c r="O3017" s="296"/>
      <c r="P3017" s="296"/>
      <c r="Q3017" s="296"/>
      <c r="AA3017" s="286"/>
      <c r="AB3017" s="286"/>
      <c r="AC3017" s="289"/>
      <c r="AH3017" s="281"/>
      <c r="AI3017" s="281"/>
      <c r="AJ3017" s="281"/>
      <c r="AK3017" s="281"/>
      <c r="AL3017" s="281"/>
      <c r="AN3017" s="113"/>
      <c r="AO3017" s="113"/>
      <c r="AP3017" s="113"/>
      <c r="AQ3017" s="113"/>
      <c r="AR3017" s="113"/>
    </row>
    <row r="3018" spans="12:44">
      <c r="L3018" s="296"/>
      <c r="M3018" s="296"/>
      <c r="N3018" s="296"/>
      <c r="O3018" s="296"/>
      <c r="P3018" s="296"/>
      <c r="Q3018" s="296"/>
      <c r="AA3018" s="286"/>
      <c r="AB3018" s="286"/>
      <c r="AC3018" s="289"/>
      <c r="AH3018" s="281"/>
      <c r="AI3018" s="281"/>
      <c r="AJ3018" s="281"/>
      <c r="AK3018" s="281"/>
      <c r="AL3018" s="281"/>
      <c r="AN3018" s="113"/>
      <c r="AO3018" s="113"/>
      <c r="AP3018" s="113"/>
      <c r="AQ3018" s="113"/>
      <c r="AR3018" s="113"/>
    </row>
    <row r="3019" spans="12:44">
      <c r="L3019" s="296"/>
      <c r="M3019" s="296"/>
      <c r="N3019" s="296"/>
      <c r="O3019" s="296"/>
      <c r="P3019" s="296"/>
      <c r="Q3019" s="296"/>
      <c r="AA3019" s="286"/>
      <c r="AB3019" s="286"/>
      <c r="AC3019" s="289"/>
      <c r="AH3019" s="281"/>
      <c r="AI3019" s="281"/>
      <c r="AJ3019" s="281"/>
      <c r="AK3019" s="281"/>
      <c r="AL3019" s="281"/>
      <c r="AN3019" s="113"/>
      <c r="AO3019" s="113"/>
      <c r="AP3019" s="113"/>
      <c r="AQ3019" s="113"/>
      <c r="AR3019" s="113"/>
    </row>
    <row r="3020" spans="12:44">
      <c r="L3020" s="296"/>
      <c r="M3020" s="296"/>
      <c r="N3020" s="296"/>
      <c r="O3020" s="296"/>
      <c r="P3020" s="296"/>
      <c r="Q3020" s="296"/>
      <c r="AA3020" s="286"/>
      <c r="AB3020" s="286"/>
      <c r="AC3020" s="289"/>
      <c r="AH3020" s="281"/>
      <c r="AI3020" s="281"/>
      <c r="AJ3020" s="281"/>
      <c r="AK3020" s="281"/>
      <c r="AL3020" s="281"/>
      <c r="AN3020" s="113"/>
      <c r="AO3020" s="113"/>
      <c r="AP3020" s="113"/>
      <c r="AQ3020" s="113"/>
      <c r="AR3020" s="113"/>
    </row>
    <row r="3021" spans="12:44">
      <c r="L3021" s="296"/>
      <c r="M3021" s="296"/>
      <c r="N3021" s="296"/>
      <c r="O3021" s="296"/>
      <c r="P3021" s="296"/>
      <c r="Q3021" s="296"/>
      <c r="AA3021" s="286"/>
      <c r="AB3021" s="286"/>
      <c r="AC3021" s="289"/>
      <c r="AH3021" s="281"/>
      <c r="AI3021" s="281"/>
      <c r="AJ3021" s="281"/>
      <c r="AK3021" s="281"/>
      <c r="AL3021" s="281"/>
      <c r="AN3021" s="113"/>
      <c r="AO3021" s="113"/>
      <c r="AP3021" s="113"/>
      <c r="AQ3021" s="113"/>
      <c r="AR3021" s="113"/>
    </row>
    <row r="3022" spans="12:44">
      <c r="L3022" s="296"/>
      <c r="M3022" s="296"/>
      <c r="N3022" s="296"/>
      <c r="O3022" s="296"/>
      <c r="P3022" s="296"/>
      <c r="Q3022" s="296"/>
      <c r="AA3022" s="286"/>
      <c r="AB3022" s="286"/>
      <c r="AC3022" s="289"/>
      <c r="AH3022" s="281"/>
      <c r="AI3022" s="281"/>
      <c r="AJ3022" s="281"/>
      <c r="AK3022" s="281"/>
      <c r="AL3022" s="281"/>
      <c r="AN3022" s="113"/>
      <c r="AO3022" s="113"/>
      <c r="AP3022" s="113"/>
      <c r="AQ3022" s="113"/>
      <c r="AR3022" s="113"/>
    </row>
    <row r="3023" spans="12:44">
      <c r="L3023" s="296"/>
      <c r="M3023" s="296"/>
      <c r="N3023" s="296"/>
      <c r="O3023" s="296"/>
      <c r="P3023" s="296"/>
      <c r="Q3023" s="296"/>
      <c r="AA3023" s="286"/>
      <c r="AB3023" s="286"/>
      <c r="AC3023" s="289"/>
      <c r="AH3023" s="281"/>
      <c r="AI3023" s="281"/>
      <c r="AJ3023" s="281"/>
      <c r="AK3023" s="281"/>
      <c r="AL3023" s="281"/>
      <c r="AN3023" s="113"/>
      <c r="AO3023" s="113"/>
      <c r="AP3023" s="113"/>
      <c r="AQ3023" s="113"/>
      <c r="AR3023" s="113"/>
    </row>
    <row r="3024" spans="12:44">
      <c r="L3024" s="296"/>
      <c r="M3024" s="296"/>
      <c r="N3024" s="296"/>
      <c r="O3024" s="296"/>
      <c r="P3024" s="296"/>
      <c r="Q3024" s="296"/>
      <c r="AA3024" s="286"/>
      <c r="AB3024" s="286"/>
      <c r="AC3024" s="289"/>
      <c r="AH3024" s="281"/>
      <c r="AI3024" s="281"/>
      <c r="AJ3024" s="281"/>
      <c r="AK3024" s="281"/>
      <c r="AL3024" s="281"/>
      <c r="AN3024" s="113"/>
      <c r="AO3024" s="113"/>
      <c r="AP3024" s="113"/>
      <c r="AQ3024" s="113"/>
      <c r="AR3024" s="113"/>
    </row>
    <row r="3025" spans="12:44">
      <c r="L3025" s="296"/>
      <c r="M3025" s="296"/>
      <c r="N3025" s="296"/>
      <c r="O3025" s="296"/>
      <c r="P3025" s="296"/>
      <c r="Q3025" s="296"/>
      <c r="AA3025" s="286"/>
      <c r="AB3025" s="286"/>
      <c r="AC3025" s="289"/>
      <c r="AH3025" s="281"/>
      <c r="AI3025" s="281"/>
      <c r="AJ3025" s="281"/>
      <c r="AK3025" s="281"/>
      <c r="AL3025" s="281"/>
      <c r="AN3025" s="113"/>
      <c r="AO3025" s="113"/>
      <c r="AP3025" s="113"/>
      <c r="AQ3025" s="113"/>
      <c r="AR3025" s="113"/>
    </row>
    <row r="3026" spans="12:44">
      <c r="L3026" s="296"/>
      <c r="M3026" s="296"/>
      <c r="N3026" s="296"/>
      <c r="O3026" s="296"/>
      <c r="P3026" s="296"/>
      <c r="Q3026" s="296"/>
      <c r="AA3026" s="286"/>
      <c r="AB3026" s="286"/>
      <c r="AC3026" s="289"/>
      <c r="AH3026" s="281"/>
      <c r="AI3026" s="281"/>
      <c r="AJ3026" s="281"/>
      <c r="AK3026" s="281"/>
      <c r="AL3026" s="281"/>
      <c r="AN3026" s="113"/>
      <c r="AO3026" s="113"/>
      <c r="AP3026" s="113"/>
      <c r="AQ3026" s="113"/>
      <c r="AR3026" s="113"/>
    </row>
    <row r="3027" spans="12:44">
      <c r="L3027" s="296"/>
      <c r="M3027" s="296"/>
      <c r="N3027" s="296"/>
      <c r="O3027" s="296"/>
      <c r="P3027" s="296"/>
      <c r="Q3027" s="296"/>
      <c r="AA3027" s="286"/>
      <c r="AB3027" s="286"/>
      <c r="AC3027" s="289"/>
      <c r="AH3027" s="281"/>
      <c r="AI3027" s="281"/>
      <c r="AJ3027" s="281"/>
      <c r="AK3027" s="281"/>
      <c r="AL3027" s="281"/>
      <c r="AN3027" s="113"/>
      <c r="AO3027" s="113"/>
      <c r="AP3027" s="113"/>
      <c r="AQ3027" s="113"/>
      <c r="AR3027" s="113"/>
    </row>
    <row r="3028" spans="12:44">
      <c r="L3028" s="296"/>
      <c r="M3028" s="296"/>
      <c r="N3028" s="296"/>
      <c r="O3028" s="296"/>
      <c r="P3028" s="296"/>
      <c r="Q3028" s="296"/>
      <c r="AA3028" s="286"/>
      <c r="AB3028" s="286"/>
      <c r="AC3028" s="289"/>
      <c r="AH3028" s="281"/>
      <c r="AI3028" s="281"/>
      <c r="AJ3028" s="281"/>
      <c r="AK3028" s="281"/>
      <c r="AL3028" s="281"/>
      <c r="AN3028" s="113"/>
      <c r="AO3028" s="113"/>
      <c r="AP3028" s="113"/>
      <c r="AQ3028" s="113"/>
      <c r="AR3028" s="113"/>
    </row>
    <row r="3029" spans="12:44">
      <c r="L3029" s="296"/>
      <c r="M3029" s="296"/>
      <c r="N3029" s="296"/>
      <c r="O3029" s="296"/>
      <c r="P3029" s="296"/>
      <c r="Q3029" s="296"/>
      <c r="AA3029" s="286"/>
      <c r="AB3029" s="286"/>
      <c r="AC3029" s="289"/>
      <c r="AH3029" s="281"/>
      <c r="AI3029" s="281"/>
      <c r="AJ3029" s="281"/>
      <c r="AK3029" s="281"/>
      <c r="AL3029" s="281"/>
      <c r="AN3029" s="113"/>
      <c r="AO3029" s="113"/>
      <c r="AP3029" s="113"/>
      <c r="AQ3029" s="113"/>
      <c r="AR3029" s="113"/>
    </row>
    <row r="3030" spans="12:44">
      <c r="L3030" s="296"/>
      <c r="M3030" s="296"/>
      <c r="N3030" s="296"/>
      <c r="O3030" s="296"/>
      <c r="P3030" s="296"/>
      <c r="Q3030" s="296"/>
      <c r="AA3030" s="286"/>
      <c r="AB3030" s="286"/>
      <c r="AC3030" s="289"/>
      <c r="AH3030" s="281"/>
      <c r="AI3030" s="281"/>
      <c r="AJ3030" s="281"/>
      <c r="AK3030" s="281"/>
      <c r="AL3030" s="281"/>
      <c r="AN3030" s="113"/>
      <c r="AO3030" s="113"/>
      <c r="AP3030" s="113"/>
      <c r="AQ3030" s="113"/>
      <c r="AR3030" s="113"/>
    </row>
    <row r="3031" spans="12:44">
      <c r="L3031" s="296"/>
      <c r="M3031" s="296"/>
      <c r="N3031" s="296"/>
      <c r="O3031" s="296"/>
      <c r="P3031" s="296"/>
      <c r="Q3031" s="296"/>
      <c r="AA3031" s="286"/>
      <c r="AB3031" s="286"/>
      <c r="AC3031" s="289"/>
      <c r="AH3031" s="281"/>
      <c r="AI3031" s="281"/>
      <c r="AJ3031" s="281"/>
      <c r="AK3031" s="281"/>
      <c r="AL3031" s="281"/>
      <c r="AN3031" s="113"/>
      <c r="AO3031" s="113"/>
      <c r="AP3031" s="113"/>
      <c r="AQ3031" s="113"/>
      <c r="AR3031" s="113"/>
    </row>
    <row r="3032" spans="12:44">
      <c r="L3032" s="296"/>
      <c r="M3032" s="296"/>
      <c r="N3032" s="296"/>
      <c r="O3032" s="296"/>
      <c r="P3032" s="296"/>
      <c r="Q3032" s="296"/>
      <c r="AA3032" s="286"/>
      <c r="AB3032" s="286"/>
      <c r="AC3032" s="289"/>
      <c r="AH3032" s="281"/>
      <c r="AI3032" s="281"/>
      <c r="AJ3032" s="281"/>
      <c r="AK3032" s="281"/>
      <c r="AL3032" s="281"/>
      <c r="AN3032" s="113"/>
      <c r="AO3032" s="113"/>
      <c r="AP3032" s="113"/>
      <c r="AQ3032" s="113"/>
      <c r="AR3032" s="113"/>
    </row>
    <row r="3033" spans="12:44">
      <c r="L3033" s="296"/>
      <c r="M3033" s="296"/>
      <c r="N3033" s="296"/>
      <c r="O3033" s="296"/>
      <c r="P3033" s="296"/>
      <c r="Q3033" s="296"/>
      <c r="AA3033" s="286"/>
      <c r="AB3033" s="286"/>
      <c r="AC3033" s="289"/>
      <c r="AH3033" s="281"/>
      <c r="AI3033" s="281"/>
      <c r="AJ3033" s="281"/>
      <c r="AK3033" s="281"/>
      <c r="AL3033" s="281"/>
      <c r="AN3033" s="113"/>
      <c r="AO3033" s="113"/>
      <c r="AP3033" s="113"/>
      <c r="AQ3033" s="113"/>
      <c r="AR3033" s="113"/>
    </row>
    <row r="3034" spans="12:44">
      <c r="L3034" s="296"/>
      <c r="M3034" s="296"/>
      <c r="N3034" s="296"/>
      <c r="O3034" s="296"/>
      <c r="P3034" s="296"/>
      <c r="Q3034" s="296"/>
      <c r="AA3034" s="286"/>
      <c r="AB3034" s="286"/>
      <c r="AC3034" s="289"/>
      <c r="AH3034" s="281"/>
      <c r="AI3034" s="281"/>
      <c r="AJ3034" s="281"/>
      <c r="AK3034" s="281"/>
      <c r="AL3034" s="281"/>
      <c r="AN3034" s="113"/>
      <c r="AO3034" s="113"/>
      <c r="AP3034" s="113"/>
      <c r="AQ3034" s="113"/>
      <c r="AR3034" s="113"/>
    </row>
    <row r="3035" spans="12:44">
      <c r="L3035" s="296"/>
      <c r="M3035" s="296"/>
      <c r="N3035" s="296"/>
      <c r="O3035" s="296"/>
      <c r="P3035" s="296"/>
      <c r="Q3035" s="296"/>
      <c r="AA3035" s="286"/>
      <c r="AB3035" s="286"/>
      <c r="AC3035" s="289"/>
      <c r="AH3035" s="281"/>
      <c r="AI3035" s="281"/>
      <c r="AJ3035" s="281"/>
      <c r="AK3035" s="281"/>
      <c r="AL3035" s="281"/>
      <c r="AN3035" s="113"/>
      <c r="AO3035" s="113"/>
      <c r="AP3035" s="113"/>
      <c r="AQ3035" s="113"/>
      <c r="AR3035" s="113"/>
    </row>
    <row r="3036" spans="12:44">
      <c r="L3036" s="296"/>
      <c r="M3036" s="296"/>
      <c r="N3036" s="296"/>
      <c r="O3036" s="296"/>
      <c r="P3036" s="296"/>
      <c r="Q3036" s="296"/>
      <c r="AA3036" s="286"/>
      <c r="AB3036" s="286"/>
      <c r="AC3036" s="289"/>
      <c r="AH3036" s="281"/>
      <c r="AI3036" s="281"/>
      <c r="AJ3036" s="281"/>
      <c r="AK3036" s="281"/>
      <c r="AL3036" s="281"/>
      <c r="AN3036" s="113"/>
      <c r="AO3036" s="113"/>
      <c r="AP3036" s="113"/>
      <c r="AQ3036" s="113"/>
      <c r="AR3036" s="113"/>
    </row>
    <row r="3037" spans="12:44">
      <c r="L3037" s="296"/>
      <c r="M3037" s="296"/>
      <c r="N3037" s="296"/>
      <c r="O3037" s="296"/>
      <c r="P3037" s="296"/>
      <c r="Q3037" s="296"/>
      <c r="AA3037" s="286"/>
      <c r="AB3037" s="286"/>
      <c r="AC3037" s="289"/>
      <c r="AH3037" s="281"/>
      <c r="AI3037" s="281"/>
      <c r="AJ3037" s="281"/>
      <c r="AK3037" s="281"/>
      <c r="AL3037" s="281"/>
      <c r="AN3037" s="113"/>
      <c r="AO3037" s="113"/>
      <c r="AP3037" s="113"/>
      <c r="AQ3037" s="113"/>
      <c r="AR3037" s="113"/>
    </row>
    <row r="3038" spans="12:44">
      <c r="L3038" s="296"/>
      <c r="M3038" s="296"/>
      <c r="N3038" s="296"/>
      <c r="O3038" s="296"/>
      <c r="P3038" s="296"/>
      <c r="Q3038" s="296"/>
      <c r="AA3038" s="286"/>
      <c r="AB3038" s="286"/>
      <c r="AC3038" s="289"/>
      <c r="AH3038" s="281"/>
      <c r="AI3038" s="281"/>
      <c r="AJ3038" s="281"/>
      <c r="AK3038" s="281"/>
      <c r="AL3038" s="281"/>
      <c r="AN3038" s="113"/>
      <c r="AO3038" s="113"/>
      <c r="AP3038" s="113"/>
      <c r="AQ3038" s="113"/>
      <c r="AR3038" s="113"/>
    </row>
    <row r="3039" spans="12:44">
      <c r="L3039" s="296"/>
      <c r="M3039" s="296"/>
      <c r="N3039" s="296"/>
      <c r="O3039" s="296"/>
      <c r="P3039" s="296"/>
      <c r="Q3039" s="296"/>
      <c r="AA3039" s="286"/>
      <c r="AB3039" s="286"/>
      <c r="AC3039" s="289"/>
      <c r="AH3039" s="281"/>
      <c r="AI3039" s="281"/>
      <c r="AJ3039" s="281"/>
      <c r="AK3039" s="281"/>
      <c r="AL3039" s="281"/>
      <c r="AN3039" s="113"/>
      <c r="AO3039" s="113"/>
      <c r="AP3039" s="113"/>
      <c r="AQ3039" s="113"/>
      <c r="AR3039" s="113"/>
    </row>
    <row r="3040" spans="12:44">
      <c r="L3040" s="296"/>
      <c r="M3040" s="296"/>
      <c r="N3040" s="296"/>
      <c r="O3040" s="296"/>
      <c r="P3040" s="296"/>
      <c r="Q3040" s="296"/>
      <c r="AA3040" s="286"/>
      <c r="AB3040" s="286"/>
      <c r="AC3040" s="289"/>
      <c r="AH3040" s="281"/>
      <c r="AI3040" s="281"/>
      <c r="AJ3040" s="281"/>
      <c r="AK3040" s="281"/>
      <c r="AL3040" s="281"/>
      <c r="AN3040" s="113"/>
      <c r="AO3040" s="113"/>
      <c r="AP3040" s="113"/>
      <c r="AQ3040" s="113"/>
      <c r="AR3040" s="113"/>
    </row>
    <row r="3041" spans="12:44">
      <c r="L3041" s="296"/>
      <c r="M3041" s="296"/>
      <c r="N3041" s="296"/>
      <c r="O3041" s="296"/>
      <c r="P3041" s="296"/>
      <c r="Q3041" s="296"/>
      <c r="AA3041" s="286"/>
      <c r="AB3041" s="286"/>
      <c r="AC3041" s="289"/>
      <c r="AH3041" s="281"/>
      <c r="AI3041" s="281"/>
      <c r="AJ3041" s="281"/>
      <c r="AK3041" s="281"/>
      <c r="AL3041" s="281"/>
      <c r="AN3041" s="113"/>
      <c r="AO3041" s="113"/>
      <c r="AP3041" s="113"/>
      <c r="AQ3041" s="113"/>
      <c r="AR3041" s="113"/>
    </row>
    <row r="3042" spans="12:44">
      <c r="L3042" s="296"/>
      <c r="M3042" s="296"/>
      <c r="N3042" s="296"/>
      <c r="O3042" s="296"/>
      <c r="P3042" s="296"/>
      <c r="Q3042" s="296"/>
      <c r="AA3042" s="286"/>
      <c r="AB3042" s="286"/>
      <c r="AC3042" s="289"/>
      <c r="AH3042" s="281"/>
      <c r="AI3042" s="281"/>
      <c r="AJ3042" s="281"/>
      <c r="AK3042" s="281"/>
      <c r="AL3042" s="281"/>
      <c r="AN3042" s="113"/>
      <c r="AO3042" s="113"/>
      <c r="AP3042" s="113"/>
      <c r="AQ3042" s="113"/>
      <c r="AR3042" s="113"/>
    </row>
    <row r="3043" spans="12:44">
      <c r="L3043" s="296"/>
      <c r="M3043" s="296"/>
      <c r="N3043" s="296"/>
      <c r="O3043" s="296"/>
      <c r="P3043" s="296"/>
      <c r="Q3043" s="296"/>
      <c r="AA3043" s="286"/>
      <c r="AB3043" s="286"/>
      <c r="AC3043" s="289"/>
      <c r="AH3043" s="281"/>
      <c r="AI3043" s="281"/>
      <c r="AJ3043" s="281"/>
      <c r="AK3043" s="281"/>
      <c r="AL3043" s="281"/>
      <c r="AN3043" s="113"/>
      <c r="AO3043" s="113"/>
      <c r="AP3043" s="113"/>
      <c r="AQ3043" s="113"/>
      <c r="AR3043" s="113"/>
    </row>
    <row r="3044" spans="12:44">
      <c r="L3044" s="296"/>
      <c r="M3044" s="296"/>
      <c r="N3044" s="296"/>
      <c r="O3044" s="296"/>
      <c r="P3044" s="296"/>
      <c r="Q3044" s="296"/>
      <c r="AA3044" s="286"/>
      <c r="AB3044" s="286"/>
      <c r="AC3044" s="289"/>
      <c r="AH3044" s="281"/>
      <c r="AI3044" s="281"/>
      <c r="AJ3044" s="281"/>
      <c r="AK3044" s="281"/>
      <c r="AL3044" s="281"/>
      <c r="AN3044" s="113"/>
      <c r="AO3044" s="113"/>
      <c r="AP3044" s="113"/>
      <c r="AQ3044" s="113"/>
      <c r="AR3044" s="113"/>
    </row>
    <row r="3045" spans="12:44">
      <c r="L3045" s="296"/>
      <c r="M3045" s="296"/>
      <c r="N3045" s="296"/>
      <c r="O3045" s="296"/>
      <c r="P3045" s="296"/>
      <c r="Q3045" s="296"/>
      <c r="AA3045" s="286"/>
      <c r="AB3045" s="286"/>
      <c r="AC3045" s="289"/>
      <c r="AH3045" s="281"/>
      <c r="AI3045" s="281"/>
      <c r="AJ3045" s="281"/>
      <c r="AK3045" s="281"/>
      <c r="AL3045" s="281"/>
      <c r="AN3045" s="113"/>
      <c r="AO3045" s="113"/>
      <c r="AP3045" s="113"/>
      <c r="AQ3045" s="113"/>
      <c r="AR3045" s="113"/>
    </row>
    <row r="3046" spans="12:44">
      <c r="L3046" s="296"/>
      <c r="M3046" s="296"/>
      <c r="N3046" s="296"/>
      <c r="O3046" s="296"/>
      <c r="P3046" s="296"/>
      <c r="Q3046" s="296"/>
      <c r="AA3046" s="286"/>
      <c r="AB3046" s="286"/>
      <c r="AC3046" s="289"/>
      <c r="AH3046" s="281"/>
      <c r="AI3046" s="281"/>
      <c r="AJ3046" s="281"/>
      <c r="AK3046" s="281"/>
      <c r="AL3046" s="281"/>
      <c r="AN3046" s="113"/>
      <c r="AO3046" s="113"/>
      <c r="AP3046" s="113"/>
      <c r="AQ3046" s="113"/>
      <c r="AR3046" s="113"/>
    </row>
    <row r="3047" spans="12:44">
      <c r="L3047" s="296"/>
      <c r="M3047" s="296"/>
      <c r="N3047" s="296"/>
      <c r="O3047" s="296"/>
      <c r="P3047" s="296"/>
      <c r="Q3047" s="296"/>
      <c r="AA3047" s="286"/>
      <c r="AB3047" s="286"/>
      <c r="AC3047" s="289"/>
      <c r="AH3047" s="281"/>
      <c r="AI3047" s="281"/>
      <c r="AJ3047" s="281"/>
      <c r="AK3047" s="281"/>
      <c r="AL3047" s="281"/>
      <c r="AN3047" s="113"/>
      <c r="AO3047" s="113"/>
      <c r="AP3047" s="113"/>
      <c r="AQ3047" s="113"/>
      <c r="AR3047" s="113"/>
    </row>
    <row r="3048" spans="12:44">
      <c r="L3048" s="296"/>
      <c r="M3048" s="296"/>
      <c r="N3048" s="296"/>
      <c r="O3048" s="296"/>
      <c r="P3048" s="296"/>
      <c r="Q3048" s="296"/>
      <c r="AA3048" s="286"/>
      <c r="AB3048" s="286"/>
      <c r="AC3048" s="289"/>
      <c r="AH3048" s="281"/>
      <c r="AI3048" s="281"/>
      <c r="AJ3048" s="281"/>
      <c r="AK3048" s="281"/>
      <c r="AL3048" s="281"/>
      <c r="AN3048" s="113"/>
      <c r="AO3048" s="113"/>
      <c r="AP3048" s="113"/>
      <c r="AQ3048" s="113"/>
      <c r="AR3048" s="113"/>
    </row>
    <row r="3049" spans="12:44">
      <c r="L3049" s="296"/>
      <c r="M3049" s="296"/>
      <c r="N3049" s="296"/>
      <c r="O3049" s="296"/>
      <c r="P3049" s="296"/>
      <c r="Q3049" s="296"/>
      <c r="AA3049" s="286"/>
      <c r="AB3049" s="286"/>
      <c r="AC3049" s="289"/>
      <c r="AH3049" s="281"/>
      <c r="AI3049" s="281"/>
      <c r="AJ3049" s="281"/>
      <c r="AK3049" s="281"/>
      <c r="AL3049" s="281"/>
      <c r="AN3049" s="113"/>
      <c r="AO3049" s="113"/>
      <c r="AP3049" s="113"/>
      <c r="AQ3049" s="113"/>
      <c r="AR3049" s="113"/>
    </row>
    <row r="3050" spans="12:44">
      <c r="L3050" s="296"/>
      <c r="M3050" s="296"/>
      <c r="N3050" s="296"/>
      <c r="O3050" s="296"/>
      <c r="P3050" s="296"/>
      <c r="Q3050" s="296"/>
      <c r="AA3050" s="286"/>
      <c r="AB3050" s="286"/>
      <c r="AC3050" s="289"/>
      <c r="AH3050" s="281"/>
      <c r="AI3050" s="281"/>
      <c r="AJ3050" s="281"/>
      <c r="AK3050" s="281"/>
      <c r="AL3050" s="281"/>
      <c r="AN3050" s="113"/>
      <c r="AO3050" s="113"/>
      <c r="AP3050" s="113"/>
      <c r="AQ3050" s="113"/>
      <c r="AR3050" s="113"/>
    </row>
    <row r="3051" spans="12:44">
      <c r="L3051" s="296"/>
      <c r="M3051" s="296"/>
      <c r="N3051" s="296"/>
      <c r="O3051" s="296"/>
      <c r="P3051" s="296"/>
      <c r="Q3051" s="296"/>
      <c r="AA3051" s="286"/>
      <c r="AB3051" s="286"/>
      <c r="AC3051" s="289"/>
      <c r="AH3051" s="281"/>
      <c r="AI3051" s="281"/>
      <c r="AJ3051" s="281"/>
      <c r="AK3051" s="281"/>
      <c r="AL3051" s="281"/>
      <c r="AN3051" s="113"/>
      <c r="AO3051" s="113"/>
      <c r="AP3051" s="113"/>
      <c r="AQ3051" s="113"/>
      <c r="AR3051" s="113"/>
    </row>
    <row r="3052" spans="12:44">
      <c r="L3052" s="296"/>
      <c r="M3052" s="296"/>
      <c r="N3052" s="296"/>
      <c r="O3052" s="296"/>
      <c r="P3052" s="296"/>
      <c r="Q3052" s="296"/>
      <c r="AA3052" s="286"/>
      <c r="AB3052" s="286"/>
      <c r="AC3052" s="289"/>
      <c r="AH3052" s="281"/>
      <c r="AI3052" s="281"/>
      <c r="AJ3052" s="281"/>
      <c r="AK3052" s="281"/>
      <c r="AL3052" s="281"/>
      <c r="AN3052" s="113"/>
      <c r="AO3052" s="113"/>
      <c r="AP3052" s="113"/>
      <c r="AQ3052" s="113"/>
      <c r="AR3052" s="113"/>
    </row>
    <row r="3053" spans="12:44">
      <c r="L3053" s="296"/>
      <c r="M3053" s="296"/>
      <c r="N3053" s="296"/>
      <c r="O3053" s="296"/>
      <c r="P3053" s="296"/>
      <c r="Q3053" s="296"/>
      <c r="AA3053" s="286"/>
      <c r="AB3053" s="286"/>
      <c r="AC3053" s="289"/>
      <c r="AH3053" s="281"/>
      <c r="AI3053" s="281"/>
      <c r="AJ3053" s="281"/>
      <c r="AK3053" s="281"/>
      <c r="AL3053" s="281"/>
      <c r="AN3053" s="113"/>
      <c r="AO3053" s="113"/>
      <c r="AP3053" s="113"/>
      <c r="AQ3053" s="113"/>
      <c r="AR3053" s="113"/>
    </row>
    <row r="3054" spans="12:44">
      <c r="L3054" s="296"/>
      <c r="M3054" s="296"/>
      <c r="N3054" s="296"/>
      <c r="O3054" s="296"/>
      <c r="P3054" s="296"/>
      <c r="Q3054" s="296"/>
      <c r="AA3054" s="286"/>
      <c r="AB3054" s="286"/>
      <c r="AC3054" s="289"/>
      <c r="AH3054" s="281"/>
      <c r="AI3054" s="281"/>
      <c r="AJ3054" s="281"/>
      <c r="AK3054" s="281"/>
      <c r="AL3054" s="281"/>
      <c r="AN3054" s="113"/>
      <c r="AO3054" s="113"/>
      <c r="AP3054" s="113"/>
      <c r="AQ3054" s="113"/>
      <c r="AR3054" s="113"/>
    </row>
    <row r="3055" spans="12:44">
      <c r="L3055" s="296"/>
      <c r="M3055" s="296"/>
      <c r="N3055" s="296"/>
      <c r="O3055" s="296"/>
      <c r="P3055" s="296"/>
      <c r="Q3055" s="296"/>
      <c r="AA3055" s="286"/>
      <c r="AB3055" s="286"/>
      <c r="AC3055" s="289"/>
      <c r="AH3055" s="281"/>
      <c r="AI3055" s="281"/>
      <c r="AJ3055" s="281"/>
      <c r="AK3055" s="281"/>
      <c r="AL3055" s="281"/>
      <c r="AN3055" s="113"/>
      <c r="AO3055" s="113"/>
      <c r="AP3055" s="113"/>
      <c r="AQ3055" s="113"/>
      <c r="AR3055" s="113"/>
    </row>
    <row r="3056" spans="12:44">
      <c r="L3056" s="296"/>
      <c r="M3056" s="296"/>
      <c r="N3056" s="296"/>
      <c r="O3056" s="296"/>
      <c r="P3056" s="296"/>
      <c r="Q3056" s="296"/>
      <c r="AA3056" s="286"/>
      <c r="AB3056" s="286"/>
      <c r="AC3056" s="289"/>
      <c r="AH3056" s="281"/>
      <c r="AI3056" s="281"/>
      <c r="AJ3056" s="281"/>
      <c r="AK3056" s="281"/>
      <c r="AL3056" s="281"/>
      <c r="AN3056" s="113"/>
      <c r="AO3056" s="113"/>
      <c r="AP3056" s="113"/>
      <c r="AQ3056" s="113"/>
      <c r="AR3056" s="113"/>
    </row>
    <row r="3057" spans="12:44">
      <c r="L3057" s="296"/>
      <c r="M3057" s="296"/>
      <c r="N3057" s="296"/>
      <c r="O3057" s="296"/>
      <c r="P3057" s="296"/>
      <c r="Q3057" s="296"/>
      <c r="AA3057" s="286"/>
      <c r="AB3057" s="286"/>
      <c r="AC3057" s="289"/>
      <c r="AH3057" s="281"/>
      <c r="AI3057" s="281"/>
      <c r="AJ3057" s="281"/>
      <c r="AK3057" s="281"/>
      <c r="AL3057" s="281"/>
      <c r="AN3057" s="113"/>
      <c r="AO3057" s="113"/>
      <c r="AP3057" s="113"/>
      <c r="AQ3057" s="113"/>
      <c r="AR3057" s="113"/>
    </row>
    <row r="3058" spans="12:44">
      <c r="L3058" s="296"/>
      <c r="M3058" s="296"/>
      <c r="N3058" s="296"/>
      <c r="O3058" s="296"/>
      <c r="P3058" s="296"/>
      <c r="Q3058" s="296"/>
      <c r="AA3058" s="286"/>
      <c r="AB3058" s="286"/>
      <c r="AC3058" s="289"/>
      <c r="AH3058" s="281"/>
      <c r="AI3058" s="281"/>
      <c r="AJ3058" s="281"/>
      <c r="AK3058" s="281"/>
      <c r="AL3058" s="281"/>
      <c r="AN3058" s="113"/>
      <c r="AO3058" s="113"/>
      <c r="AP3058" s="113"/>
      <c r="AQ3058" s="113"/>
      <c r="AR3058" s="113"/>
    </row>
    <row r="3059" spans="12:44">
      <c r="L3059" s="296"/>
      <c r="M3059" s="296"/>
      <c r="N3059" s="296"/>
      <c r="O3059" s="296"/>
      <c r="P3059" s="296"/>
      <c r="Q3059" s="296"/>
      <c r="AA3059" s="286"/>
      <c r="AB3059" s="286"/>
      <c r="AC3059" s="289"/>
      <c r="AH3059" s="281"/>
      <c r="AI3059" s="281"/>
      <c r="AJ3059" s="281"/>
      <c r="AK3059" s="281"/>
      <c r="AL3059" s="281"/>
      <c r="AN3059" s="113"/>
      <c r="AO3059" s="113"/>
      <c r="AP3059" s="113"/>
      <c r="AQ3059" s="113"/>
      <c r="AR3059" s="113"/>
    </row>
    <row r="3060" spans="12:44">
      <c r="L3060" s="296"/>
      <c r="M3060" s="296"/>
      <c r="N3060" s="296"/>
      <c r="O3060" s="296"/>
      <c r="P3060" s="296"/>
      <c r="Q3060" s="296"/>
      <c r="AA3060" s="286"/>
      <c r="AB3060" s="286"/>
      <c r="AC3060" s="289"/>
      <c r="AH3060" s="281"/>
      <c r="AI3060" s="281"/>
      <c r="AJ3060" s="281"/>
      <c r="AK3060" s="281"/>
      <c r="AL3060" s="281"/>
      <c r="AN3060" s="113"/>
      <c r="AO3060" s="113"/>
      <c r="AP3060" s="113"/>
      <c r="AQ3060" s="113"/>
      <c r="AR3060" s="113"/>
    </row>
    <row r="3061" spans="12:44">
      <c r="L3061" s="296"/>
      <c r="M3061" s="296"/>
      <c r="N3061" s="296"/>
      <c r="O3061" s="296"/>
      <c r="P3061" s="296"/>
      <c r="Q3061" s="296"/>
      <c r="AA3061" s="286"/>
      <c r="AB3061" s="286"/>
      <c r="AC3061" s="289"/>
      <c r="AH3061" s="281"/>
      <c r="AI3061" s="281"/>
      <c r="AJ3061" s="281"/>
      <c r="AK3061" s="281"/>
      <c r="AL3061" s="281"/>
      <c r="AN3061" s="113"/>
      <c r="AO3061" s="113"/>
      <c r="AP3061" s="113"/>
      <c r="AQ3061" s="113"/>
      <c r="AR3061" s="113"/>
    </row>
    <row r="3062" spans="12:44">
      <c r="L3062" s="296"/>
      <c r="M3062" s="296"/>
      <c r="N3062" s="296"/>
      <c r="O3062" s="296"/>
      <c r="P3062" s="296"/>
      <c r="Q3062" s="296"/>
      <c r="AA3062" s="286"/>
      <c r="AB3062" s="286"/>
      <c r="AC3062" s="289"/>
      <c r="AH3062" s="281"/>
      <c r="AI3062" s="281"/>
      <c r="AJ3062" s="281"/>
      <c r="AK3062" s="281"/>
      <c r="AL3062" s="281"/>
      <c r="AN3062" s="113"/>
      <c r="AO3062" s="113"/>
      <c r="AP3062" s="113"/>
      <c r="AQ3062" s="113"/>
      <c r="AR3062" s="113"/>
    </row>
    <row r="3063" spans="12:44">
      <c r="L3063" s="296"/>
      <c r="M3063" s="296"/>
      <c r="N3063" s="296"/>
      <c r="O3063" s="296"/>
      <c r="P3063" s="296"/>
      <c r="Q3063" s="296"/>
      <c r="AA3063" s="286"/>
      <c r="AB3063" s="286"/>
      <c r="AC3063" s="289"/>
      <c r="AH3063" s="281"/>
      <c r="AI3063" s="281"/>
      <c r="AJ3063" s="281"/>
      <c r="AK3063" s="281"/>
      <c r="AL3063" s="281"/>
      <c r="AN3063" s="113"/>
      <c r="AO3063" s="113"/>
      <c r="AP3063" s="113"/>
      <c r="AQ3063" s="113"/>
      <c r="AR3063" s="113"/>
    </row>
    <row r="3064" spans="12:44">
      <c r="L3064" s="296"/>
      <c r="M3064" s="296"/>
      <c r="N3064" s="296"/>
      <c r="O3064" s="296"/>
      <c r="P3064" s="296"/>
      <c r="Q3064" s="296"/>
      <c r="AA3064" s="286"/>
      <c r="AB3064" s="286"/>
      <c r="AC3064" s="289"/>
      <c r="AH3064" s="281"/>
      <c r="AI3064" s="281"/>
      <c r="AJ3064" s="281"/>
      <c r="AK3064" s="281"/>
      <c r="AL3064" s="281"/>
      <c r="AN3064" s="113"/>
      <c r="AO3064" s="113"/>
      <c r="AP3064" s="113"/>
      <c r="AQ3064" s="113"/>
      <c r="AR3064" s="113"/>
    </row>
    <row r="3065" spans="12:44">
      <c r="L3065" s="296"/>
      <c r="M3065" s="296"/>
      <c r="N3065" s="296"/>
      <c r="O3065" s="296"/>
      <c r="P3065" s="296"/>
      <c r="Q3065" s="296"/>
      <c r="AA3065" s="286"/>
      <c r="AB3065" s="286"/>
      <c r="AC3065" s="289"/>
      <c r="AH3065" s="281"/>
      <c r="AI3065" s="281"/>
      <c r="AJ3065" s="281"/>
      <c r="AK3065" s="281"/>
      <c r="AL3065" s="281"/>
      <c r="AN3065" s="113"/>
      <c r="AO3065" s="113"/>
      <c r="AP3065" s="113"/>
      <c r="AQ3065" s="113"/>
      <c r="AR3065" s="113"/>
    </row>
    <row r="3066" spans="12:44">
      <c r="L3066" s="296"/>
      <c r="M3066" s="296"/>
      <c r="N3066" s="296"/>
      <c r="O3066" s="296"/>
      <c r="P3066" s="296"/>
      <c r="Q3066" s="296"/>
      <c r="AA3066" s="286"/>
      <c r="AB3066" s="286"/>
      <c r="AC3066" s="289"/>
      <c r="AH3066" s="281"/>
      <c r="AI3066" s="281"/>
      <c r="AJ3066" s="281"/>
      <c r="AK3066" s="281"/>
      <c r="AL3066" s="281"/>
      <c r="AN3066" s="113"/>
      <c r="AO3066" s="113"/>
      <c r="AP3066" s="113"/>
      <c r="AQ3066" s="113"/>
      <c r="AR3066" s="113"/>
    </row>
    <row r="3067" spans="12:44">
      <c r="L3067" s="296"/>
      <c r="M3067" s="296"/>
      <c r="N3067" s="296"/>
      <c r="O3067" s="296"/>
      <c r="P3067" s="296"/>
      <c r="Q3067" s="296"/>
      <c r="AA3067" s="286"/>
      <c r="AB3067" s="286"/>
      <c r="AC3067" s="289"/>
      <c r="AH3067" s="281"/>
      <c r="AI3067" s="281"/>
      <c r="AJ3067" s="281"/>
      <c r="AK3067" s="281"/>
      <c r="AL3067" s="281"/>
      <c r="AN3067" s="113"/>
      <c r="AO3067" s="113"/>
      <c r="AP3067" s="113"/>
      <c r="AQ3067" s="113"/>
      <c r="AR3067" s="113"/>
    </row>
    <row r="3068" spans="12:44">
      <c r="L3068" s="296"/>
      <c r="M3068" s="296"/>
      <c r="N3068" s="296"/>
      <c r="O3068" s="296"/>
      <c r="P3068" s="296"/>
      <c r="Q3068" s="296"/>
      <c r="AA3068" s="286"/>
      <c r="AB3068" s="286"/>
      <c r="AC3068" s="289"/>
      <c r="AH3068" s="281"/>
      <c r="AI3068" s="281"/>
      <c r="AJ3068" s="281"/>
      <c r="AK3068" s="281"/>
      <c r="AL3068" s="281"/>
      <c r="AN3068" s="113"/>
      <c r="AO3068" s="113"/>
      <c r="AP3068" s="113"/>
      <c r="AQ3068" s="113"/>
      <c r="AR3068" s="113"/>
    </row>
    <row r="3069" spans="12:44">
      <c r="L3069" s="296"/>
      <c r="M3069" s="296"/>
      <c r="N3069" s="296"/>
      <c r="O3069" s="296"/>
      <c r="P3069" s="296"/>
      <c r="Q3069" s="296"/>
      <c r="AA3069" s="286"/>
      <c r="AB3069" s="286"/>
      <c r="AC3069" s="289"/>
      <c r="AH3069" s="281"/>
      <c r="AI3069" s="281"/>
      <c r="AJ3069" s="281"/>
      <c r="AK3069" s="281"/>
      <c r="AL3069" s="281"/>
      <c r="AN3069" s="113"/>
      <c r="AO3069" s="113"/>
      <c r="AP3069" s="113"/>
      <c r="AQ3069" s="113"/>
      <c r="AR3069" s="113"/>
    </row>
    <row r="3070" spans="12:44">
      <c r="L3070" s="296"/>
      <c r="M3070" s="296"/>
      <c r="N3070" s="296"/>
      <c r="O3070" s="296"/>
      <c r="P3070" s="296"/>
      <c r="Q3070" s="296"/>
      <c r="AA3070" s="286"/>
      <c r="AB3070" s="286"/>
      <c r="AC3070" s="289"/>
      <c r="AH3070" s="281"/>
      <c r="AI3070" s="281"/>
      <c r="AJ3070" s="281"/>
      <c r="AK3070" s="281"/>
      <c r="AL3070" s="281"/>
      <c r="AN3070" s="113"/>
      <c r="AO3070" s="113"/>
      <c r="AP3070" s="113"/>
      <c r="AQ3070" s="113"/>
      <c r="AR3070" s="113"/>
    </row>
    <row r="3071" spans="12:44">
      <c r="L3071" s="296"/>
      <c r="M3071" s="296"/>
      <c r="N3071" s="296"/>
      <c r="O3071" s="296"/>
      <c r="P3071" s="296"/>
      <c r="Q3071" s="296"/>
      <c r="AA3071" s="286"/>
      <c r="AB3071" s="286"/>
      <c r="AC3071" s="289"/>
      <c r="AH3071" s="281"/>
      <c r="AI3071" s="281"/>
      <c r="AJ3071" s="281"/>
      <c r="AK3071" s="281"/>
      <c r="AL3071" s="281"/>
      <c r="AN3071" s="113"/>
      <c r="AO3071" s="113"/>
      <c r="AP3071" s="113"/>
      <c r="AQ3071" s="113"/>
      <c r="AR3071" s="113"/>
    </row>
    <row r="3072" spans="12:44">
      <c r="L3072" s="296"/>
      <c r="M3072" s="296"/>
      <c r="N3072" s="296"/>
      <c r="O3072" s="296"/>
      <c r="P3072" s="296"/>
      <c r="Q3072" s="296"/>
      <c r="AA3072" s="286"/>
      <c r="AB3072" s="286"/>
      <c r="AC3072" s="289"/>
      <c r="AH3072" s="281"/>
      <c r="AI3072" s="281"/>
      <c r="AJ3072" s="281"/>
      <c r="AK3072" s="281"/>
      <c r="AL3072" s="281"/>
      <c r="AN3072" s="113"/>
      <c r="AO3072" s="113"/>
      <c r="AP3072" s="113"/>
      <c r="AQ3072" s="113"/>
      <c r="AR3072" s="113"/>
    </row>
    <row r="3073" spans="12:44">
      <c r="L3073" s="296"/>
      <c r="M3073" s="296"/>
      <c r="N3073" s="296"/>
      <c r="O3073" s="296"/>
      <c r="P3073" s="296"/>
      <c r="Q3073" s="296"/>
      <c r="AA3073" s="286"/>
      <c r="AB3073" s="286"/>
      <c r="AC3073" s="289"/>
      <c r="AH3073" s="281"/>
      <c r="AI3073" s="281"/>
      <c r="AJ3073" s="281"/>
      <c r="AK3073" s="281"/>
      <c r="AL3073" s="281"/>
      <c r="AN3073" s="113"/>
      <c r="AO3073" s="113"/>
      <c r="AP3073" s="113"/>
      <c r="AQ3073" s="113"/>
      <c r="AR3073" s="113"/>
    </row>
    <row r="3074" spans="12:44">
      <c r="L3074" s="296"/>
      <c r="M3074" s="296"/>
      <c r="N3074" s="296"/>
      <c r="O3074" s="296"/>
      <c r="P3074" s="296"/>
      <c r="Q3074" s="296"/>
      <c r="AA3074" s="286"/>
      <c r="AB3074" s="286"/>
      <c r="AC3074" s="289"/>
      <c r="AH3074" s="281"/>
      <c r="AI3074" s="281"/>
      <c r="AJ3074" s="281"/>
      <c r="AK3074" s="281"/>
      <c r="AL3074" s="281"/>
      <c r="AN3074" s="113"/>
      <c r="AO3074" s="113"/>
      <c r="AP3074" s="113"/>
      <c r="AQ3074" s="113"/>
      <c r="AR3074" s="113"/>
    </row>
    <row r="3075" spans="12:44">
      <c r="L3075" s="296"/>
      <c r="M3075" s="296"/>
      <c r="N3075" s="296"/>
      <c r="O3075" s="296"/>
      <c r="P3075" s="296"/>
      <c r="Q3075" s="296"/>
      <c r="AA3075" s="286"/>
      <c r="AB3075" s="286"/>
      <c r="AC3075" s="289"/>
      <c r="AH3075" s="281"/>
      <c r="AI3075" s="281"/>
      <c r="AJ3075" s="281"/>
      <c r="AK3075" s="281"/>
      <c r="AL3075" s="281"/>
      <c r="AN3075" s="113"/>
      <c r="AO3075" s="113"/>
      <c r="AP3075" s="113"/>
      <c r="AQ3075" s="113"/>
      <c r="AR3075" s="113"/>
    </row>
    <row r="3076" spans="12:44">
      <c r="L3076" s="296"/>
      <c r="M3076" s="296"/>
      <c r="N3076" s="296"/>
      <c r="O3076" s="296"/>
      <c r="P3076" s="296"/>
      <c r="Q3076" s="296"/>
      <c r="AA3076" s="286"/>
      <c r="AB3076" s="286"/>
      <c r="AC3076" s="289"/>
      <c r="AH3076" s="281"/>
      <c r="AI3076" s="281"/>
      <c r="AJ3076" s="281"/>
      <c r="AK3076" s="281"/>
      <c r="AL3076" s="281"/>
      <c r="AN3076" s="113"/>
      <c r="AO3076" s="113"/>
      <c r="AP3076" s="113"/>
      <c r="AQ3076" s="113"/>
      <c r="AR3076" s="113"/>
    </row>
    <row r="3077" spans="12:44">
      <c r="L3077" s="296"/>
      <c r="M3077" s="296"/>
      <c r="N3077" s="296"/>
      <c r="O3077" s="296"/>
      <c r="P3077" s="296"/>
      <c r="Q3077" s="296"/>
      <c r="AA3077" s="286"/>
      <c r="AB3077" s="286"/>
      <c r="AC3077" s="289"/>
      <c r="AH3077" s="281"/>
      <c r="AI3077" s="281"/>
      <c r="AJ3077" s="281"/>
      <c r="AK3077" s="281"/>
      <c r="AL3077" s="281"/>
      <c r="AN3077" s="113"/>
      <c r="AO3077" s="113"/>
      <c r="AP3077" s="113"/>
      <c r="AQ3077" s="113"/>
      <c r="AR3077" s="113"/>
    </row>
    <row r="3078" spans="12:44">
      <c r="L3078" s="296"/>
      <c r="M3078" s="296"/>
      <c r="N3078" s="296"/>
      <c r="O3078" s="296"/>
      <c r="P3078" s="296"/>
      <c r="Q3078" s="296"/>
      <c r="AA3078" s="286"/>
      <c r="AB3078" s="286"/>
      <c r="AC3078" s="289"/>
      <c r="AH3078" s="281"/>
      <c r="AI3078" s="281"/>
      <c r="AJ3078" s="281"/>
      <c r="AK3078" s="281"/>
      <c r="AL3078" s="281"/>
      <c r="AN3078" s="113"/>
      <c r="AO3078" s="113"/>
      <c r="AP3078" s="113"/>
      <c r="AQ3078" s="113"/>
      <c r="AR3078" s="113"/>
    </row>
    <row r="3079" spans="12:44">
      <c r="L3079" s="296"/>
      <c r="M3079" s="296"/>
      <c r="N3079" s="296"/>
      <c r="O3079" s="296"/>
      <c r="P3079" s="296"/>
      <c r="Q3079" s="296"/>
      <c r="AA3079" s="286"/>
      <c r="AB3079" s="286"/>
      <c r="AC3079" s="289"/>
      <c r="AH3079" s="281"/>
      <c r="AI3079" s="281"/>
      <c r="AJ3079" s="281"/>
      <c r="AK3079" s="281"/>
      <c r="AL3079" s="281"/>
      <c r="AN3079" s="113"/>
      <c r="AO3079" s="113"/>
      <c r="AP3079" s="113"/>
      <c r="AQ3079" s="113"/>
      <c r="AR3079" s="113"/>
    </row>
    <row r="3080" spans="12:44">
      <c r="L3080" s="296"/>
      <c r="M3080" s="296"/>
      <c r="N3080" s="296"/>
      <c r="O3080" s="296"/>
      <c r="P3080" s="296"/>
      <c r="Q3080" s="296"/>
      <c r="AA3080" s="286"/>
      <c r="AB3080" s="286"/>
      <c r="AC3080" s="289"/>
      <c r="AH3080" s="281"/>
      <c r="AI3080" s="281"/>
      <c r="AJ3080" s="281"/>
      <c r="AK3080" s="281"/>
      <c r="AL3080" s="281"/>
      <c r="AN3080" s="113"/>
      <c r="AO3080" s="113"/>
      <c r="AP3080" s="113"/>
      <c r="AQ3080" s="113"/>
      <c r="AR3080" s="113"/>
    </row>
    <row r="3081" spans="12:44">
      <c r="L3081" s="296"/>
      <c r="M3081" s="296"/>
      <c r="N3081" s="296"/>
      <c r="O3081" s="296"/>
      <c r="P3081" s="296"/>
      <c r="Q3081" s="296"/>
      <c r="AA3081" s="286"/>
      <c r="AB3081" s="286"/>
      <c r="AC3081" s="289"/>
      <c r="AH3081" s="281"/>
      <c r="AI3081" s="281"/>
      <c r="AJ3081" s="281"/>
      <c r="AK3081" s="281"/>
      <c r="AL3081" s="281"/>
      <c r="AN3081" s="113"/>
      <c r="AO3081" s="113"/>
      <c r="AP3081" s="113"/>
      <c r="AQ3081" s="113"/>
      <c r="AR3081" s="113"/>
    </row>
    <row r="3082" spans="12:44">
      <c r="L3082" s="296"/>
      <c r="M3082" s="296"/>
      <c r="N3082" s="296"/>
      <c r="O3082" s="296"/>
      <c r="P3082" s="296"/>
      <c r="Q3082" s="296"/>
      <c r="AA3082" s="286"/>
      <c r="AB3082" s="286"/>
      <c r="AC3082" s="289"/>
      <c r="AH3082" s="281"/>
      <c r="AI3082" s="281"/>
      <c r="AJ3082" s="281"/>
      <c r="AK3082" s="281"/>
      <c r="AL3082" s="281"/>
      <c r="AN3082" s="113"/>
      <c r="AO3082" s="113"/>
      <c r="AP3082" s="113"/>
      <c r="AQ3082" s="113"/>
      <c r="AR3082" s="113"/>
    </row>
    <row r="3083" spans="12:44">
      <c r="L3083" s="296"/>
      <c r="M3083" s="296"/>
      <c r="N3083" s="296"/>
      <c r="O3083" s="296"/>
      <c r="P3083" s="296"/>
      <c r="Q3083" s="296"/>
      <c r="AA3083" s="286"/>
      <c r="AB3083" s="286"/>
      <c r="AC3083" s="289"/>
      <c r="AH3083" s="281"/>
      <c r="AI3083" s="281"/>
      <c r="AJ3083" s="281"/>
      <c r="AK3083" s="281"/>
      <c r="AL3083" s="281"/>
      <c r="AN3083" s="113"/>
      <c r="AO3083" s="113"/>
      <c r="AP3083" s="113"/>
      <c r="AQ3083" s="113"/>
      <c r="AR3083" s="113"/>
    </row>
    <row r="3084" spans="12:44">
      <c r="L3084" s="296"/>
      <c r="M3084" s="296"/>
      <c r="N3084" s="296"/>
      <c r="O3084" s="296"/>
      <c r="P3084" s="296"/>
      <c r="Q3084" s="296"/>
      <c r="AA3084" s="286"/>
      <c r="AB3084" s="286"/>
      <c r="AC3084" s="289"/>
      <c r="AH3084" s="281"/>
      <c r="AI3084" s="281"/>
      <c r="AJ3084" s="281"/>
      <c r="AK3084" s="281"/>
      <c r="AL3084" s="281"/>
      <c r="AN3084" s="113"/>
      <c r="AO3084" s="113"/>
      <c r="AP3084" s="113"/>
      <c r="AQ3084" s="113"/>
      <c r="AR3084" s="113"/>
    </row>
    <row r="3085" spans="12:44">
      <c r="L3085" s="296"/>
      <c r="M3085" s="296"/>
      <c r="N3085" s="296"/>
      <c r="O3085" s="296"/>
      <c r="P3085" s="296"/>
      <c r="Q3085" s="296"/>
      <c r="AA3085" s="286"/>
      <c r="AB3085" s="286"/>
      <c r="AC3085" s="289"/>
      <c r="AH3085" s="281"/>
      <c r="AI3085" s="281"/>
      <c r="AJ3085" s="281"/>
      <c r="AK3085" s="281"/>
      <c r="AL3085" s="281"/>
      <c r="AN3085" s="113"/>
      <c r="AO3085" s="113"/>
      <c r="AP3085" s="113"/>
      <c r="AQ3085" s="113"/>
      <c r="AR3085" s="113"/>
    </row>
    <row r="3086" spans="12:44">
      <c r="L3086" s="296"/>
      <c r="M3086" s="296"/>
      <c r="N3086" s="296"/>
      <c r="O3086" s="296"/>
      <c r="P3086" s="296"/>
      <c r="Q3086" s="296"/>
      <c r="AA3086" s="286"/>
      <c r="AB3086" s="286"/>
      <c r="AC3086" s="289"/>
      <c r="AH3086" s="281"/>
      <c r="AI3086" s="281"/>
      <c r="AJ3086" s="281"/>
      <c r="AK3086" s="281"/>
      <c r="AL3086" s="281"/>
      <c r="AN3086" s="113"/>
      <c r="AO3086" s="113"/>
      <c r="AP3086" s="113"/>
      <c r="AQ3086" s="113"/>
      <c r="AR3086" s="113"/>
    </row>
    <row r="3087" spans="12:44">
      <c r="L3087" s="296"/>
      <c r="M3087" s="296"/>
      <c r="N3087" s="296"/>
      <c r="O3087" s="296"/>
      <c r="P3087" s="296"/>
      <c r="Q3087" s="296"/>
      <c r="AA3087" s="286"/>
      <c r="AB3087" s="286"/>
      <c r="AC3087" s="289"/>
      <c r="AH3087" s="281"/>
      <c r="AI3087" s="281"/>
      <c r="AJ3087" s="281"/>
      <c r="AK3087" s="281"/>
      <c r="AL3087" s="281"/>
      <c r="AN3087" s="113"/>
      <c r="AO3087" s="113"/>
      <c r="AP3087" s="113"/>
      <c r="AQ3087" s="113"/>
      <c r="AR3087" s="113"/>
    </row>
    <row r="3088" spans="12:44">
      <c r="L3088" s="296"/>
      <c r="M3088" s="296"/>
      <c r="N3088" s="296"/>
      <c r="O3088" s="296"/>
      <c r="P3088" s="296"/>
      <c r="Q3088" s="296"/>
      <c r="AA3088" s="286"/>
      <c r="AB3088" s="286"/>
      <c r="AC3088" s="289"/>
      <c r="AH3088" s="281"/>
      <c r="AI3088" s="281"/>
      <c r="AJ3088" s="281"/>
      <c r="AK3088" s="281"/>
      <c r="AL3088" s="281"/>
      <c r="AN3088" s="113"/>
      <c r="AO3088" s="113"/>
      <c r="AP3088" s="113"/>
      <c r="AQ3088" s="113"/>
      <c r="AR3088" s="113"/>
    </row>
    <row r="3089" spans="12:44">
      <c r="L3089" s="296"/>
      <c r="M3089" s="296"/>
      <c r="N3089" s="296"/>
      <c r="O3089" s="296"/>
      <c r="P3089" s="296"/>
      <c r="Q3089" s="296"/>
      <c r="AA3089" s="286"/>
      <c r="AB3089" s="286"/>
      <c r="AC3089" s="289"/>
      <c r="AH3089" s="281"/>
      <c r="AI3089" s="281"/>
      <c r="AJ3089" s="281"/>
      <c r="AK3089" s="281"/>
      <c r="AL3089" s="281"/>
      <c r="AN3089" s="113"/>
      <c r="AO3089" s="113"/>
      <c r="AP3089" s="113"/>
      <c r="AQ3089" s="113"/>
      <c r="AR3089" s="113"/>
    </row>
    <row r="3090" spans="12:44">
      <c r="L3090" s="296"/>
      <c r="M3090" s="296"/>
      <c r="N3090" s="296"/>
      <c r="O3090" s="296"/>
      <c r="P3090" s="296"/>
      <c r="Q3090" s="296"/>
      <c r="AA3090" s="286"/>
      <c r="AB3090" s="286"/>
      <c r="AC3090" s="289"/>
      <c r="AH3090" s="281"/>
      <c r="AI3090" s="281"/>
      <c r="AJ3090" s="281"/>
      <c r="AK3090" s="281"/>
      <c r="AL3090" s="281"/>
      <c r="AN3090" s="113"/>
      <c r="AO3090" s="113"/>
      <c r="AP3090" s="113"/>
      <c r="AQ3090" s="113"/>
      <c r="AR3090" s="113"/>
    </row>
    <row r="3091" spans="12:44">
      <c r="L3091" s="296"/>
      <c r="M3091" s="296"/>
      <c r="N3091" s="296"/>
      <c r="O3091" s="296"/>
      <c r="P3091" s="296"/>
      <c r="Q3091" s="296"/>
      <c r="AA3091" s="286"/>
      <c r="AB3091" s="286"/>
      <c r="AC3091" s="289"/>
      <c r="AH3091" s="281"/>
      <c r="AI3091" s="281"/>
      <c r="AJ3091" s="281"/>
      <c r="AK3091" s="281"/>
      <c r="AL3091" s="281"/>
      <c r="AN3091" s="113"/>
      <c r="AO3091" s="113"/>
      <c r="AP3091" s="113"/>
      <c r="AQ3091" s="113"/>
      <c r="AR3091" s="113"/>
    </row>
    <row r="3092" spans="12:44">
      <c r="L3092" s="296"/>
      <c r="M3092" s="296"/>
      <c r="N3092" s="296"/>
      <c r="O3092" s="296"/>
      <c r="P3092" s="296"/>
      <c r="Q3092" s="296"/>
      <c r="AA3092" s="286"/>
      <c r="AB3092" s="286"/>
      <c r="AC3092" s="289"/>
      <c r="AH3092" s="281"/>
      <c r="AI3092" s="281"/>
      <c r="AJ3092" s="281"/>
      <c r="AK3092" s="281"/>
      <c r="AL3092" s="281"/>
      <c r="AN3092" s="113"/>
      <c r="AO3092" s="113"/>
      <c r="AP3092" s="113"/>
      <c r="AQ3092" s="113"/>
      <c r="AR3092" s="113"/>
    </row>
    <row r="3093" spans="12:44">
      <c r="L3093" s="296"/>
      <c r="M3093" s="296"/>
      <c r="N3093" s="296"/>
      <c r="O3093" s="296"/>
      <c r="P3093" s="296"/>
      <c r="Q3093" s="296"/>
      <c r="AA3093" s="286"/>
      <c r="AB3093" s="286"/>
      <c r="AC3093" s="289"/>
      <c r="AH3093" s="281"/>
      <c r="AI3093" s="281"/>
      <c r="AJ3093" s="281"/>
      <c r="AK3093" s="281"/>
      <c r="AL3093" s="281"/>
      <c r="AN3093" s="113"/>
      <c r="AO3093" s="113"/>
      <c r="AP3093" s="113"/>
      <c r="AQ3093" s="113"/>
      <c r="AR3093" s="113"/>
    </row>
    <row r="3094" spans="12:44">
      <c r="L3094" s="296"/>
      <c r="M3094" s="296"/>
      <c r="N3094" s="296"/>
      <c r="O3094" s="296"/>
      <c r="P3094" s="296"/>
      <c r="Q3094" s="296"/>
      <c r="AA3094" s="286"/>
      <c r="AB3094" s="286"/>
      <c r="AC3094" s="289"/>
      <c r="AH3094" s="281"/>
      <c r="AI3094" s="281"/>
      <c r="AJ3094" s="281"/>
      <c r="AK3094" s="281"/>
      <c r="AL3094" s="281"/>
      <c r="AN3094" s="113"/>
      <c r="AO3094" s="113"/>
      <c r="AP3094" s="113"/>
      <c r="AQ3094" s="113"/>
      <c r="AR3094" s="113"/>
    </row>
    <row r="3095" spans="12:44">
      <c r="L3095" s="296"/>
      <c r="M3095" s="296"/>
      <c r="N3095" s="296"/>
      <c r="O3095" s="296"/>
      <c r="P3095" s="296"/>
      <c r="Q3095" s="296"/>
      <c r="AA3095" s="286"/>
      <c r="AB3095" s="286"/>
      <c r="AC3095" s="289"/>
      <c r="AH3095" s="281"/>
      <c r="AI3095" s="281"/>
      <c r="AJ3095" s="281"/>
      <c r="AK3095" s="281"/>
      <c r="AL3095" s="281"/>
      <c r="AN3095" s="113"/>
      <c r="AO3095" s="113"/>
      <c r="AP3095" s="113"/>
      <c r="AQ3095" s="113"/>
      <c r="AR3095" s="113"/>
    </row>
    <row r="3096" spans="12:44">
      <c r="L3096" s="296"/>
      <c r="M3096" s="296"/>
      <c r="N3096" s="296"/>
      <c r="O3096" s="296"/>
      <c r="P3096" s="296"/>
      <c r="Q3096" s="296"/>
      <c r="AA3096" s="286"/>
      <c r="AB3096" s="286"/>
      <c r="AC3096" s="289"/>
      <c r="AH3096" s="281"/>
      <c r="AI3096" s="281"/>
      <c r="AJ3096" s="281"/>
      <c r="AK3096" s="281"/>
      <c r="AL3096" s="281"/>
      <c r="AN3096" s="113"/>
      <c r="AO3096" s="113"/>
      <c r="AP3096" s="113"/>
      <c r="AQ3096" s="113"/>
      <c r="AR3096" s="113"/>
    </row>
    <row r="3097" spans="12:44">
      <c r="L3097" s="296"/>
      <c r="M3097" s="296"/>
      <c r="N3097" s="296"/>
      <c r="O3097" s="296"/>
      <c r="P3097" s="296"/>
      <c r="Q3097" s="296"/>
      <c r="AA3097" s="286"/>
      <c r="AB3097" s="286"/>
      <c r="AC3097" s="289"/>
      <c r="AH3097" s="281"/>
      <c r="AI3097" s="281"/>
      <c r="AJ3097" s="281"/>
      <c r="AK3097" s="281"/>
      <c r="AL3097" s="281"/>
      <c r="AN3097" s="113"/>
      <c r="AO3097" s="113"/>
      <c r="AP3097" s="113"/>
      <c r="AQ3097" s="113"/>
      <c r="AR3097" s="113"/>
    </row>
    <row r="3098" spans="12:44">
      <c r="L3098" s="296"/>
      <c r="M3098" s="296"/>
      <c r="N3098" s="296"/>
      <c r="O3098" s="296"/>
      <c r="P3098" s="296"/>
      <c r="Q3098" s="296"/>
      <c r="AA3098" s="286"/>
      <c r="AB3098" s="286"/>
      <c r="AC3098" s="289"/>
      <c r="AH3098" s="281"/>
      <c r="AI3098" s="281"/>
      <c r="AJ3098" s="281"/>
      <c r="AK3098" s="281"/>
      <c r="AL3098" s="281"/>
      <c r="AN3098" s="113"/>
      <c r="AO3098" s="113"/>
      <c r="AP3098" s="113"/>
      <c r="AQ3098" s="113"/>
      <c r="AR3098" s="113"/>
    </row>
    <row r="3099" spans="12:44">
      <c r="L3099" s="296"/>
      <c r="M3099" s="296"/>
      <c r="N3099" s="296"/>
      <c r="O3099" s="296"/>
      <c r="P3099" s="296"/>
      <c r="Q3099" s="296"/>
      <c r="AA3099" s="286"/>
      <c r="AB3099" s="286"/>
      <c r="AC3099" s="289"/>
      <c r="AH3099" s="281"/>
      <c r="AI3099" s="281"/>
      <c r="AJ3099" s="281"/>
      <c r="AK3099" s="281"/>
      <c r="AL3099" s="281"/>
      <c r="AN3099" s="113"/>
      <c r="AO3099" s="113"/>
      <c r="AP3099" s="113"/>
      <c r="AQ3099" s="113"/>
      <c r="AR3099" s="113"/>
    </row>
    <row r="3100" spans="12:44">
      <c r="L3100" s="296"/>
      <c r="M3100" s="296"/>
      <c r="N3100" s="296"/>
      <c r="O3100" s="296"/>
      <c r="P3100" s="296"/>
      <c r="Q3100" s="296"/>
      <c r="AA3100" s="286"/>
      <c r="AB3100" s="286"/>
      <c r="AC3100" s="289"/>
      <c r="AH3100" s="281"/>
      <c r="AI3100" s="281"/>
      <c r="AJ3100" s="281"/>
      <c r="AK3100" s="281"/>
      <c r="AL3100" s="281"/>
      <c r="AN3100" s="113"/>
      <c r="AO3100" s="113"/>
      <c r="AP3100" s="113"/>
      <c r="AQ3100" s="113"/>
      <c r="AR3100" s="113"/>
    </row>
    <row r="3101" spans="12:44">
      <c r="L3101" s="296"/>
      <c r="M3101" s="296"/>
      <c r="N3101" s="296"/>
      <c r="O3101" s="296"/>
      <c r="P3101" s="296"/>
      <c r="Q3101" s="296"/>
      <c r="AA3101" s="286"/>
      <c r="AB3101" s="286"/>
      <c r="AC3101" s="289"/>
      <c r="AH3101" s="281"/>
      <c r="AI3101" s="281"/>
      <c r="AJ3101" s="281"/>
      <c r="AK3101" s="281"/>
      <c r="AL3101" s="281"/>
      <c r="AN3101" s="113"/>
      <c r="AO3101" s="113"/>
      <c r="AP3101" s="113"/>
      <c r="AQ3101" s="113"/>
      <c r="AR3101" s="113"/>
    </row>
    <row r="3102" spans="12:44">
      <c r="L3102" s="296"/>
      <c r="M3102" s="296"/>
      <c r="N3102" s="296"/>
      <c r="O3102" s="296"/>
      <c r="P3102" s="296"/>
      <c r="Q3102" s="296"/>
      <c r="AA3102" s="286"/>
      <c r="AB3102" s="286"/>
      <c r="AC3102" s="289"/>
      <c r="AH3102" s="281"/>
      <c r="AI3102" s="281"/>
      <c r="AJ3102" s="281"/>
      <c r="AK3102" s="281"/>
      <c r="AL3102" s="281"/>
      <c r="AN3102" s="113"/>
      <c r="AO3102" s="113"/>
      <c r="AP3102" s="113"/>
      <c r="AQ3102" s="113"/>
      <c r="AR3102" s="113"/>
    </row>
    <row r="3103" spans="12:44">
      <c r="L3103" s="296"/>
      <c r="M3103" s="296"/>
      <c r="N3103" s="296"/>
      <c r="O3103" s="296"/>
      <c r="P3103" s="296"/>
      <c r="Q3103" s="296"/>
      <c r="AA3103" s="286"/>
      <c r="AB3103" s="286"/>
      <c r="AC3103" s="289"/>
      <c r="AH3103" s="281"/>
      <c r="AI3103" s="281"/>
      <c r="AJ3103" s="281"/>
      <c r="AK3103" s="281"/>
      <c r="AL3103" s="281"/>
      <c r="AN3103" s="113"/>
      <c r="AO3103" s="113"/>
      <c r="AP3103" s="113"/>
      <c r="AQ3103" s="113"/>
      <c r="AR3103" s="113"/>
    </row>
    <row r="3104" spans="12:44">
      <c r="L3104" s="296"/>
      <c r="M3104" s="296"/>
      <c r="N3104" s="296"/>
      <c r="O3104" s="296"/>
      <c r="P3104" s="296"/>
      <c r="Q3104" s="296"/>
      <c r="AA3104" s="286"/>
      <c r="AB3104" s="286"/>
      <c r="AC3104" s="289"/>
      <c r="AH3104" s="281"/>
      <c r="AI3104" s="281"/>
      <c r="AJ3104" s="281"/>
      <c r="AK3104" s="281"/>
      <c r="AL3104" s="281"/>
      <c r="AN3104" s="113"/>
      <c r="AO3104" s="113"/>
      <c r="AP3104" s="113"/>
      <c r="AQ3104" s="113"/>
      <c r="AR3104" s="113"/>
    </row>
    <row r="3105" spans="12:44">
      <c r="L3105" s="296"/>
      <c r="M3105" s="296"/>
      <c r="N3105" s="296"/>
      <c r="O3105" s="296"/>
      <c r="P3105" s="296"/>
      <c r="Q3105" s="296"/>
      <c r="AA3105" s="286"/>
      <c r="AB3105" s="286"/>
      <c r="AC3105" s="289"/>
      <c r="AH3105" s="281"/>
      <c r="AI3105" s="281"/>
      <c r="AJ3105" s="281"/>
      <c r="AK3105" s="281"/>
      <c r="AL3105" s="281"/>
      <c r="AN3105" s="113"/>
      <c r="AO3105" s="113"/>
      <c r="AP3105" s="113"/>
      <c r="AQ3105" s="113"/>
      <c r="AR3105" s="113"/>
    </row>
    <row r="3106" spans="12:44">
      <c r="L3106" s="296"/>
      <c r="M3106" s="296"/>
      <c r="N3106" s="296"/>
      <c r="O3106" s="296"/>
      <c r="P3106" s="296"/>
      <c r="Q3106" s="296"/>
      <c r="AA3106" s="286"/>
      <c r="AB3106" s="286"/>
      <c r="AC3106" s="289"/>
      <c r="AH3106" s="281"/>
      <c r="AI3106" s="281"/>
      <c r="AJ3106" s="281"/>
      <c r="AK3106" s="281"/>
      <c r="AL3106" s="281"/>
      <c r="AN3106" s="113"/>
      <c r="AO3106" s="113"/>
      <c r="AP3106" s="113"/>
      <c r="AQ3106" s="113"/>
      <c r="AR3106" s="113"/>
    </row>
    <row r="3107" spans="12:44">
      <c r="L3107" s="296"/>
      <c r="M3107" s="296"/>
      <c r="N3107" s="296"/>
      <c r="O3107" s="296"/>
      <c r="P3107" s="296"/>
      <c r="Q3107" s="296"/>
      <c r="AA3107" s="286"/>
      <c r="AB3107" s="286"/>
      <c r="AC3107" s="289"/>
      <c r="AH3107" s="281"/>
      <c r="AI3107" s="281"/>
      <c r="AJ3107" s="281"/>
      <c r="AK3107" s="281"/>
      <c r="AL3107" s="281"/>
      <c r="AN3107" s="113"/>
      <c r="AO3107" s="113"/>
      <c r="AP3107" s="113"/>
      <c r="AQ3107" s="113"/>
      <c r="AR3107" s="113"/>
    </row>
    <row r="3108" spans="12:44">
      <c r="L3108" s="296"/>
      <c r="M3108" s="296"/>
      <c r="N3108" s="296"/>
      <c r="O3108" s="296"/>
      <c r="P3108" s="296"/>
      <c r="Q3108" s="296"/>
      <c r="AA3108" s="286"/>
      <c r="AB3108" s="286"/>
      <c r="AC3108" s="289"/>
      <c r="AH3108" s="281"/>
      <c r="AI3108" s="281"/>
      <c r="AJ3108" s="281"/>
      <c r="AK3108" s="281"/>
      <c r="AL3108" s="281"/>
      <c r="AN3108" s="113"/>
      <c r="AO3108" s="113"/>
      <c r="AP3108" s="113"/>
      <c r="AQ3108" s="113"/>
      <c r="AR3108" s="113"/>
    </row>
    <row r="3109" spans="12:44">
      <c r="L3109" s="296"/>
      <c r="M3109" s="296"/>
      <c r="N3109" s="296"/>
      <c r="O3109" s="296"/>
      <c r="P3109" s="296"/>
      <c r="Q3109" s="296"/>
      <c r="AA3109" s="286"/>
      <c r="AB3109" s="286"/>
      <c r="AC3109" s="289"/>
      <c r="AH3109" s="281"/>
      <c r="AI3109" s="281"/>
      <c r="AJ3109" s="281"/>
      <c r="AK3109" s="281"/>
      <c r="AL3109" s="281"/>
      <c r="AN3109" s="113"/>
      <c r="AO3109" s="113"/>
      <c r="AP3109" s="113"/>
      <c r="AQ3109" s="113"/>
      <c r="AR3109" s="113"/>
    </row>
    <row r="3110" spans="12:44">
      <c r="L3110" s="296"/>
      <c r="M3110" s="296"/>
      <c r="N3110" s="296"/>
      <c r="O3110" s="296"/>
      <c r="P3110" s="296"/>
      <c r="Q3110" s="296"/>
      <c r="AA3110" s="286"/>
      <c r="AB3110" s="286"/>
      <c r="AC3110" s="289"/>
      <c r="AH3110" s="281"/>
      <c r="AI3110" s="281"/>
      <c r="AJ3110" s="281"/>
      <c r="AK3110" s="281"/>
      <c r="AL3110" s="281"/>
      <c r="AN3110" s="113"/>
      <c r="AO3110" s="113"/>
      <c r="AP3110" s="113"/>
      <c r="AQ3110" s="113"/>
      <c r="AR3110" s="113"/>
    </row>
    <row r="3111" spans="12:44">
      <c r="L3111" s="296"/>
      <c r="M3111" s="296"/>
      <c r="N3111" s="296"/>
      <c r="O3111" s="296"/>
      <c r="P3111" s="296"/>
      <c r="Q3111" s="296"/>
      <c r="AA3111" s="286"/>
      <c r="AB3111" s="286"/>
      <c r="AC3111" s="289"/>
      <c r="AH3111" s="281"/>
      <c r="AI3111" s="281"/>
      <c r="AJ3111" s="281"/>
      <c r="AK3111" s="281"/>
      <c r="AL3111" s="281"/>
      <c r="AN3111" s="113"/>
      <c r="AO3111" s="113"/>
      <c r="AP3111" s="113"/>
      <c r="AQ3111" s="113"/>
      <c r="AR3111" s="113"/>
    </row>
    <row r="3112" spans="12:44">
      <c r="L3112" s="296"/>
      <c r="M3112" s="296"/>
      <c r="N3112" s="296"/>
      <c r="O3112" s="296"/>
      <c r="P3112" s="296"/>
      <c r="Q3112" s="296"/>
      <c r="AA3112" s="286"/>
      <c r="AB3112" s="286"/>
      <c r="AC3112" s="289"/>
      <c r="AH3112" s="281"/>
      <c r="AI3112" s="281"/>
      <c r="AJ3112" s="281"/>
      <c r="AK3112" s="281"/>
      <c r="AL3112" s="281"/>
      <c r="AN3112" s="113"/>
      <c r="AO3112" s="113"/>
      <c r="AP3112" s="113"/>
      <c r="AQ3112" s="113"/>
      <c r="AR3112" s="113"/>
    </row>
    <row r="3113" spans="12:44">
      <c r="L3113" s="296"/>
      <c r="M3113" s="296"/>
      <c r="N3113" s="296"/>
      <c r="O3113" s="296"/>
      <c r="P3113" s="296"/>
      <c r="Q3113" s="296"/>
      <c r="AA3113" s="286"/>
      <c r="AB3113" s="286"/>
      <c r="AC3113" s="289"/>
      <c r="AH3113" s="281"/>
      <c r="AI3113" s="281"/>
      <c r="AJ3113" s="281"/>
      <c r="AK3113" s="281"/>
      <c r="AL3113" s="281"/>
      <c r="AN3113" s="113"/>
      <c r="AO3113" s="113"/>
      <c r="AP3113" s="113"/>
      <c r="AQ3113" s="113"/>
      <c r="AR3113" s="113"/>
    </row>
    <row r="3114" spans="12:44">
      <c r="L3114" s="296"/>
      <c r="M3114" s="296"/>
      <c r="N3114" s="296"/>
      <c r="O3114" s="296"/>
      <c r="P3114" s="296"/>
      <c r="Q3114" s="296"/>
      <c r="AA3114" s="286"/>
      <c r="AB3114" s="286"/>
      <c r="AC3114" s="289"/>
      <c r="AH3114" s="281"/>
      <c r="AI3114" s="281"/>
      <c r="AJ3114" s="281"/>
      <c r="AK3114" s="281"/>
      <c r="AL3114" s="281"/>
      <c r="AN3114" s="113"/>
      <c r="AO3114" s="113"/>
      <c r="AP3114" s="113"/>
      <c r="AQ3114" s="113"/>
      <c r="AR3114" s="113"/>
    </row>
    <row r="3115" spans="12:44">
      <c r="L3115" s="296"/>
      <c r="M3115" s="296"/>
      <c r="N3115" s="296"/>
      <c r="O3115" s="296"/>
      <c r="P3115" s="296"/>
      <c r="Q3115" s="296"/>
      <c r="AA3115" s="286"/>
      <c r="AB3115" s="286"/>
      <c r="AC3115" s="289"/>
      <c r="AH3115" s="281"/>
      <c r="AI3115" s="281"/>
      <c r="AJ3115" s="281"/>
      <c r="AK3115" s="281"/>
      <c r="AL3115" s="281"/>
      <c r="AN3115" s="113"/>
      <c r="AO3115" s="113"/>
      <c r="AP3115" s="113"/>
      <c r="AQ3115" s="113"/>
      <c r="AR3115" s="113"/>
    </row>
    <row r="3116" spans="12:44">
      <c r="L3116" s="296"/>
      <c r="M3116" s="296"/>
      <c r="N3116" s="296"/>
      <c r="O3116" s="296"/>
      <c r="P3116" s="296"/>
      <c r="Q3116" s="296"/>
      <c r="AA3116" s="286"/>
      <c r="AB3116" s="286"/>
      <c r="AC3116" s="289"/>
      <c r="AH3116" s="281"/>
      <c r="AI3116" s="281"/>
      <c r="AJ3116" s="281"/>
      <c r="AK3116" s="281"/>
      <c r="AL3116" s="281"/>
      <c r="AN3116" s="113"/>
      <c r="AO3116" s="113"/>
      <c r="AP3116" s="113"/>
      <c r="AQ3116" s="113"/>
      <c r="AR3116" s="113"/>
    </row>
    <row r="3117" spans="12:44">
      <c r="L3117" s="296"/>
      <c r="M3117" s="296"/>
      <c r="N3117" s="296"/>
      <c r="O3117" s="296"/>
      <c r="P3117" s="296"/>
      <c r="Q3117" s="296"/>
      <c r="AA3117" s="286"/>
      <c r="AB3117" s="286"/>
      <c r="AC3117" s="289"/>
      <c r="AH3117" s="281"/>
      <c r="AI3117" s="281"/>
      <c r="AJ3117" s="281"/>
      <c r="AK3117" s="281"/>
      <c r="AL3117" s="281"/>
      <c r="AN3117" s="113"/>
      <c r="AO3117" s="113"/>
      <c r="AP3117" s="113"/>
      <c r="AQ3117" s="113"/>
      <c r="AR3117" s="113"/>
    </row>
    <row r="3118" spans="12:44">
      <c r="L3118" s="296"/>
      <c r="M3118" s="296"/>
      <c r="N3118" s="296"/>
      <c r="O3118" s="296"/>
      <c r="P3118" s="296"/>
      <c r="Q3118" s="296"/>
      <c r="AA3118" s="286"/>
      <c r="AB3118" s="286"/>
      <c r="AC3118" s="289"/>
      <c r="AH3118" s="281"/>
      <c r="AI3118" s="281"/>
      <c r="AJ3118" s="281"/>
      <c r="AK3118" s="281"/>
      <c r="AL3118" s="281"/>
      <c r="AN3118" s="113"/>
      <c r="AO3118" s="113"/>
      <c r="AP3118" s="113"/>
      <c r="AQ3118" s="113"/>
      <c r="AR3118" s="113"/>
    </row>
    <row r="3119" spans="12:44">
      <c r="L3119" s="296"/>
      <c r="M3119" s="296"/>
      <c r="N3119" s="296"/>
      <c r="O3119" s="296"/>
      <c r="P3119" s="296"/>
      <c r="Q3119" s="296"/>
      <c r="AA3119" s="286"/>
      <c r="AB3119" s="286"/>
      <c r="AC3119" s="289"/>
      <c r="AH3119" s="281"/>
      <c r="AI3119" s="281"/>
      <c r="AJ3119" s="281"/>
      <c r="AK3119" s="281"/>
      <c r="AL3119" s="281"/>
      <c r="AN3119" s="113"/>
      <c r="AO3119" s="113"/>
      <c r="AP3119" s="113"/>
      <c r="AQ3119" s="113"/>
      <c r="AR3119" s="113"/>
    </row>
    <row r="3120" spans="12:44">
      <c r="L3120" s="296"/>
      <c r="M3120" s="296"/>
      <c r="N3120" s="296"/>
      <c r="O3120" s="296"/>
      <c r="P3120" s="296"/>
      <c r="Q3120" s="296"/>
      <c r="AA3120" s="286"/>
      <c r="AB3120" s="286"/>
      <c r="AC3120" s="289"/>
      <c r="AH3120" s="281"/>
      <c r="AI3120" s="281"/>
      <c r="AJ3120" s="281"/>
      <c r="AK3120" s="281"/>
      <c r="AL3120" s="281"/>
      <c r="AN3120" s="113"/>
      <c r="AO3120" s="113"/>
      <c r="AP3120" s="113"/>
      <c r="AQ3120" s="113"/>
      <c r="AR3120" s="113"/>
    </row>
    <row r="3121" spans="12:44">
      <c r="L3121" s="296"/>
      <c r="M3121" s="296"/>
      <c r="N3121" s="296"/>
      <c r="O3121" s="296"/>
      <c r="P3121" s="296"/>
      <c r="Q3121" s="296"/>
      <c r="AA3121" s="286"/>
      <c r="AB3121" s="286"/>
      <c r="AC3121" s="289"/>
      <c r="AH3121" s="281"/>
      <c r="AI3121" s="281"/>
      <c r="AJ3121" s="281"/>
      <c r="AK3121" s="281"/>
      <c r="AL3121" s="281"/>
      <c r="AN3121" s="113"/>
      <c r="AO3121" s="113"/>
      <c r="AP3121" s="113"/>
      <c r="AQ3121" s="113"/>
      <c r="AR3121" s="113"/>
    </row>
    <row r="3122" spans="12:44">
      <c r="L3122" s="296"/>
      <c r="M3122" s="296"/>
      <c r="N3122" s="296"/>
      <c r="O3122" s="296"/>
      <c r="P3122" s="296"/>
      <c r="Q3122" s="296"/>
      <c r="AA3122" s="286"/>
      <c r="AB3122" s="286"/>
      <c r="AC3122" s="289"/>
      <c r="AH3122" s="281"/>
      <c r="AI3122" s="281"/>
      <c r="AJ3122" s="281"/>
      <c r="AK3122" s="281"/>
      <c r="AL3122" s="281"/>
      <c r="AN3122" s="113"/>
      <c r="AO3122" s="113"/>
      <c r="AP3122" s="113"/>
      <c r="AQ3122" s="113"/>
      <c r="AR3122" s="113"/>
    </row>
    <row r="3123" spans="12:44">
      <c r="L3123" s="296"/>
      <c r="M3123" s="296"/>
      <c r="N3123" s="296"/>
      <c r="O3123" s="296"/>
      <c r="P3123" s="296"/>
      <c r="Q3123" s="296"/>
      <c r="AA3123" s="286"/>
      <c r="AB3123" s="286"/>
      <c r="AC3123" s="289"/>
      <c r="AH3123" s="281"/>
      <c r="AI3123" s="281"/>
      <c r="AJ3123" s="281"/>
      <c r="AK3123" s="281"/>
      <c r="AL3123" s="281"/>
      <c r="AN3123" s="113"/>
      <c r="AO3123" s="113"/>
      <c r="AP3123" s="113"/>
      <c r="AQ3123" s="113"/>
      <c r="AR3123" s="113"/>
    </row>
    <row r="3124" spans="12:44">
      <c r="L3124" s="296"/>
      <c r="M3124" s="296"/>
      <c r="N3124" s="296"/>
      <c r="O3124" s="296"/>
      <c r="P3124" s="296"/>
      <c r="Q3124" s="296"/>
      <c r="AA3124" s="286"/>
      <c r="AB3124" s="286"/>
      <c r="AC3124" s="289"/>
      <c r="AH3124" s="281"/>
      <c r="AI3124" s="281"/>
      <c r="AJ3124" s="281"/>
      <c r="AK3124" s="281"/>
      <c r="AL3124" s="281"/>
      <c r="AN3124" s="113"/>
      <c r="AO3124" s="113"/>
      <c r="AP3124" s="113"/>
      <c r="AQ3124" s="113"/>
      <c r="AR3124" s="113"/>
    </row>
    <row r="3125" spans="12:44">
      <c r="L3125" s="296"/>
      <c r="M3125" s="296"/>
      <c r="N3125" s="296"/>
      <c r="O3125" s="296"/>
      <c r="P3125" s="296"/>
      <c r="Q3125" s="296"/>
      <c r="AA3125" s="286"/>
      <c r="AB3125" s="286"/>
      <c r="AC3125" s="289"/>
      <c r="AH3125" s="281"/>
      <c r="AI3125" s="281"/>
      <c r="AJ3125" s="281"/>
      <c r="AK3125" s="281"/>
      <c r="AL3125" s="281"/>
      <c r="AN3125" s="113"/>
      <c r="AO3125" s="113"/>
      <c r="AP3125" s="113"/>
      <c r="AQ3125" s="113"/>
      <c r="AR3125" s="113"/>
    </row>
    <row r="3126" spans="12:44">
      <c r="L3126" s="296"/>
      <c r="M3126" s="296"/>
      <c r="N3126" s="296"/>
      <c r="O3126" s="296"/>
      <c r="P3126" s="296"/>
      <c r="Q3126" s="296"/>
      <c r="AA3126" s="286"/>
      <c r="AB3126" s="286"/>
      <c r="AC3126" s="289"/>
      <c r="AH3126" s="281"/>
      <c r="AI3126" s="281"/>
      <c r="AJ3126" s="281"/>
      <c r="AK3126" s="281"/>
      <c r="AL3126" s="281"/>
      <c r="AN3126" s="113"/>
      <c r="AO3126" s="113"/>
      <c r="AP3126" s="113"/>
      <c r="AQ3126" s="113"/>
      <c r="AR3126" s="113"/>
    </row>
    <row r="3127" spans="12:44">
      <c r="L3127" s="296"/>
      <c r="M3127" s="296"/>
      <c r="N3127" s="296"/>
      <c r="O3127" s="296"/>
      <c r="P3127" s="296"/>
      <c r="Q3127" s="296"/>
      <c r="AA3127" s="286"/>
      <c r="AB3127" s="286"/>
      <c r="AC3127" s="289"/>
      <c r="AH3127" s="281"/>
      <c r="AI3127" s="281"/>
      <c r="AJ3127" s="281"/>
      <c r="AK3127" s="281"/>
      <c r="AL3127" s="281"/>
      <c r="AN3127" s="113"/>
      <c r="AO3127" s="113"/>
      <c r="AP3127" s="113"/>
      <c r="AQ3127" s="113"/>
      <c r="AR3127" s="113"/>
    </row>
    <row r="3128" spans="12:44">
      <c r="L3128" s="296"/>
      <c r="M3128" s="296"/>
      <c r="N3128" s="296"/>
      <c r="O3128" s="296"/>
      <c r="P3128" s="296"/>
      <c r="Q3128" s="296"/>
      <c r="AA3128" s="286"/>
      <c r="AB3128" s="286"/>
      <c r="AC3128" s="289"/>
      <c r="AH3128" s="281"/>
      <c r="AI3128" s="281"/>
      <c r="AJ3128" s="281"/>
      <c r="AK3128" s="281"/>
      <c r="AL3128" s="281"/>
      <c r="AN3128" s="113"/>
      <c r="AO3128" s="113"/>
      <c r="AP3128" s="113"/>
      <c r="AQ3128" s="113"/>
      <c r="AR3128" s="113"/>
    </row>
    <row r="3129" spans="12:44">
      <c r="L3129" s="296"/>
      <c r="M3129" s="296"/>
      <c r="N3129" s="296"/>
      <c r="O3129" s="296"/>
      <c r="P3129" s="296"/>
      <c r="Q3129" s="296"/>
      <c r="AA3129" s="286"/>
      <c r="AB3129" s="286"/>
      <c r="AC3129" s="289"/>
      <c r="AH3129" s="281"/>
      <c r="AI3129" s="281"/>
      <c r="AJ3129" s="281"/>
      <c r="AK3129" s="281"/>
      <c r="AL3129" s="281"/>
      <c r="AN3129" s="113"/>
      <c r="AO3129" s="113"/>
      <c r="AP3129" s="113"/>
      <c r="AQ3129" s="113"/>
      <c r="AR3129" s="113"/>
    </row>
    <row r="3130" spans="12:44">
      <c r="L3130" s="296"/>
      <c r="M3130" s="296"/>
      <c r="N3130" s="296"/>
      <c r="O3130" s="296"/>
      <c r="P3130" s="296"/>
      <c r="Q3130" s="296"/>
      <c r="AA3130" s="286"/>
      <c r="AB3130" s="286"/>
      <c r="AC3130" s="289"/>
      <c r="AH3130" s="281"/>
      <c r="AI3130" s="281"/>
      <c r="AJ3130" s="281"/>
      <c r="AK3130" s="281"/>
      <c r="AL3130" s="281"/>
      <c r="AN3130" s="113"/>
      <c r="AO3130" s="113"/>
      <c r="AP3130" s="113"/>
      <c r="AQ3130" s="113"/>
      <c r="AR3130" s="113"/>
    </row>
    <row r="3131" spans="12:44">
      <c r="L3131" s="296"/>
      <c r="M3131" s="296"/>
      <c r="N3131" s="296"/>
      <c r="O3131" s="296"/>
      <c r="P3131" s="296"/>
      <c r="Q3131" s="296"/>
      <c r="AA3131" s="286"/>
      <c r="AB3131" s="286"/>
      <c r="AC3131" s="289"/>
      <c r="AH3131" s="281"/>
      <c r="AI3131" s="281"/>
      <c r="AJ3131" s="281"/>
      <c r="AK3131" s="281"/>
      <c r="AL3131" s="281"/>
      <c r="AN3131" s="113"/>
      <c r="AO3131" s="113"/>
      <c r="AP3131" s="113"/>
      <c r="AQ3131" s="113"/>
      <c r="AR3131" s="113"/>
    </row>
    <row r="3132" spans="12:44">
      <c r="L3132" s="296"/>
      <c r="M3132" s="296"/>
      <c r="N3132" s="296"/>
      <c r="O3132" s="296"/>
      <c r="P3132" s="296"/>
      <c r="Q3132" s="296"/>
      <c r="AA3132" s="286"/>
      <c r="AB3132" s="286"/>
      <c r="AC3132" s="289"/>
      <c r="AH3132" s="281"/>
      <c r="AI3132" s="281"/>
      <c r="AJ3132" s="281"/>
      <c r="AK3132" s="281"/>
      <c r="AL3132" s="281"/>
      <c r="AN3132" s="113"/>
      <c r="AO3132" s="113"/>
      <c r="AP3132" s="113"/>
      <c r="AQ3132" s="113"/>
      <c r="AR3132" s="113"/>
    </row>
    <row r="3133" spans="12:44">
      <c r="L3133" s="296"/>
      <c r="M3133" s="296"/>
      <c r="N3133" s="296"/>
      <c r="O3133" s="296"/>
      <c r="P3133" s="296"/>
      <c r="Q3133" s="296"/>
      <c r="AA3133" s="286"/>
      <c r="AB3133" s="286"/>
      <c r="AC3133" s="289"/>
      <c r="AH3133" s="281"/>
      <c r="AI3133" s="281"/>
      <c r="AJ3133" s="281"/>
      <c r="AK3133" s="281"/>
      <c r="AL3133" s="281"/>
      <c r="AN3133" s="113"/>
      <c r="AO3133" s="113"/>
      <c r="AP3133" s="113"/>
      <c r="AQ3133" s="113"/>
      <c r="AR3133" s="113"/>
    </row>
    <row r="3134" spans="12:44">
      <c r="L3134" s="296"/>
      <c r="M3134" s="296"/>
      <c r="N3134" s="296"/>
      <c r="O3134" s="296"/>
      <c r="P3134" s="296"/>
      <c r="Q3134" s="296"/>
      <c r="AA3134" s="286"/>
      <c r="AB3134" s="286"/>
      <c r="AC3134" s="289"/>
      <c r="AH3134" s="281"/>
      <c r="AI3134" s="281"/>
      <c r="AJ3134" s="281"/>
      <c r="AK3134" s="281"/>
      <c r="AL3134" s="281"/>
      <c r="AN3134" s="113"/>
      <c r="AO3134" s="113"/>
      <c r="AP3134" s="113"/>
      <c r="AQ3134" s="113"/>
      <c r="AR3134" s="113"/>
    </row>
    <row r="3135" spans="12:44">
      <c r="L3135" s="296"/>
      <c r="M3135" s="296"/>
      <c r="N3135" s="296"/>
      <c r="O3135" s="296"/>
      <c r="P3135" s="296"/>
      <c r="Q3135" s="296"/>
      <c r="AA3135" s="286"/>
      <c r="AB3135" s="286"/>
      <c r="AC3135" s="289"/>
      <c r="AH3135" s="281"/>
      <c r="AI3135" s="281"/>
      <c r="AJ3135" s="281"/>
      <c r="AK3135" s="281"/>
      <c r="AL3135" s="281"/>
      <c r="AN3135" s="113"/>
      <c r="AO3135" s="113"/>
      <c r="AP3135" s="113"/>
      <c r="AQ3135" s="113"/>
      <c r="AR3135" s="113"/>
    </row>
    <row r="3136" spans="12:44">
      <c r="L3136" s="296"/>
      <c r="M3136" s="296"/>
      <c r="N3136" s="296"/>
      <c r="O3136" s="296"/>
      <c r="P3136" s="296"/>
      <c r="Q3136" s="296"/>
      <c r="AA3136" s="286"/>
      <c r="AB3136" s="286"/>
      <c r="AC3136" s="289"/>
      <c r="AH3136" s="281"/>
      <c r="AI3136" s="281"/>
      <c r="AJ3136" s="281"/>
      <c r="AK3136" s="281"/>
      <c r="AL3136" s="281"/>
      <c r="AN3136" s="113"/>
      <c r="AO3136" s="113"/>
      <c r="AP3136" s="113"/>
      <c r="AQ3136" s="113"/>
      <c r="AR3136" s="113"/>
    </row>
    <row r="3137" spans="12:44">
      <c r="L3137" s="296"/>
      <c r="M3137" s="296"/>
      <c r="N3137" s="296"/>
      <c r="O3137" s="296"/>
      <c r="P3137" s="296"/>
      <c r="Q3137" s="296"/>
      <c r="AA3137" s="286"/>
      <c r="AB3137" s="286"/>
      <c r="AC3137" s="289"/>
      <c r="AH3137" s="281"/>
      <c r="AI3137" s="281"/>
      <c r="AJ3137" s="281"/>
      <c r="AK3137" s="281"/>
      <c r="AL3137" s="281"/>
      <c r="AN3137" s="113"/>
      <c r="AO3137" s="113"/>
      <c r="AP3137" s="113"/>
      <c r="AQ3137" s="113"/>
      <c r="AR3137" s="113"/>
    </row>
    <row r="3138" spans="12:44">
      <c r="L3138" s="296"/>
      <c r="M3138" s="296"/>
      <c r="N3138" s="296"/>
      <c r="O3138" s="296"/>
      <c r="P3138" s="296"/>
      <c r="Q3138" s="296"/>
      <c r="AA3138" s="286"/>
      <c r="AB3138" s="286"/>
      <c r="AC3138" s="289"/>
      <c r="AH3138" s="281"/>
      <c r="AI3138" s="281"/>
      <c r="AJ3138" s="281"/>
      <c r="AK3138" s="281"/>
      <c r="AL3138" s="281"/>
      <c r="AN3138" s="113"/>
      <c r="AO3138" s="113"/>
      <c r="AP3138" s="113"/>
      <c r="AQ3138" s="113"/>
      <c r="AR3138" s="113"/>
    </row>
    <row r="3139" spans="12:44">
      <c r="L3139" s="296"/>
      <c r="M3139" s="296"/>
      <c r="N3139" s="296"/>
      <c r="O3139" s="296"/>
      <c r="P3139" s="296"/>
      <c r="Q3139" s="296"/>
      <c r="AA3139" s="286"/>
      <c r="AB3139" s="286"/>
      <c r="AC3139" s="289"/>
      <c r="AH3139" s="281"/>
      <c r="AI3139" s="281"/>
      <c r="AJ3139" s="281"/>
      <c r="AK3139" s="281"/>
      <c r="AL3139" s="281"/>
      <c r="AN3139" s="113"/>
      <c r="AO3139" s="113"/>
      <c r="AP3139" s="113"/>
      <c r="AQ3139" s="113"/>
      <c r="AR3139" s="113"/>
    </row>
    <row r="3140" spans="12:44">
      <c r="L3140" s="296"/>
      <c r="M3140" s="296"/>
      <c r="N3140" s="296"/>
      <c r="O3140" s="296"/>
      <c r="P3140" s="296"/>
      <c r="Q3140" s="296"/>
      <c r="AA3140" s="286"/>
      <c r="AB3140" s="286"/>
      <c r="AC3140" s="289"/>
      <c r="AH3140" s="281"/>
      <c r="AI3140" s="281"/>
      <c r="AJ3140" s="281"/>
      <c r="AK3140" s="281"/>
      <c r="AL3140" s="281"/>
      <c r="AN3140" s="113"/>
      <c r="AO3140" s="113"/>
      <c r="AP3140" s="113"/>
      <c r="AQ3140" s="113"/>
      <c r="AR3140" s="113"/>
    </row>
    <row r="3141" spans="12:44">
      <c r="L3141" s="296"/>
      <c r="M3141" s="296"/>
      <c r="N3141" s="296"/>
      <c r="O3141" s="296"/>
      <c r="P3141" s="296"/>
      <c r="Q3141" s="296"/>
      <c r="AA3141" s="286"/>
      <c r="AB3141" s="286"/>
      <c r="AC3141" s="289"/>
      <c r="AH3141" s="281"/>
      <c r="AI3141" s="281"/>
      <c r="AJ3141" s="281"/>
      <c r="AK3141" s="281"/>
      <c r="AL3141" s="281"/>
      <c r="AN3141" s="113"/>
      <c r="AO3141" s="113"/>
      <c r="AP3141" s="113"/>
      <c r="AQ3141" s="113"/>
      <c r="AR3141" s="113"/>
    </row>
    <row r="3142" spans="12:44">
      <c r="L3142" s="296"/>
      <c r="M3142" s="296"/>
      <c r="N3142" s="296"/>
      <c r="O3142" s="296"/>
      <c r="P3142" s="296"/>
      <c r="Q3142" s="296"/>
      <c r="AA3142" s="286"/>
      <c r="AB3142" s="286"/>
      <c r="AC3142" s="289"/>
      <c r="AH3142" s="281"/>
      <c r="AI3142" s="281"/>
      <c r="AJ3142" s="281"/>
      <c r="AK3142" s="281"/>
      <c r="AL3142" s="281"/>
      <c r="AN3142" s="113"/>
      <c r="AO3142" s="113"/>
      <c r="AP3142" s="113"/>
      <c r="AQ3142" s="113"/>
      <c r="AR3142" s="113"/>
    </row>
    <row r="3143" spans="12:44">
      <c r="L3143" s="296"/>
      <c r="M3143" s="296"/>
      <c r="N3143" s="296"/>
      <c r="O3143" s="296"/>
      <c r="P3143" s="296"/>
      <c r="Q3143" s="296"/>
      <c r="AA3143" s="286"/>
      <c r="AB3143" s="286"/>
      <c r="AC3143" s="289"/>
      <c r="AH3143" s="281"/>
      <c r="AI3143" s="281"/>
      <c r="AJ3143" s="281"/>
      <c r="AK3143" s="281"/>
      <c r="AL3143" s="281"/>
      <c r="AN3143" s="113"/>
      <c r="AO3143" s="113"/>
      <c r="AP3143" s="113"/>
      <c r="AQ3143" s="113"/>
      <c r="AR3143" s="113"/>
    </row>
    <row r="3144" spans="12:44">
      <c r="L3144" s="296"/>
      <c r="M3144" s="296"/>
      <c r="N3144" s="296"/>
      <c r="O3144" s="296"/>
      <c r="P3144" s="296"/>
      <c r="Q3144" s="296"/>
      <c r="AA3144" s="286"/>
      <c r="AB3144" s="286"/>
      <c r="AC3144" s="289"/>
      <c r="AH3144" s="281"/>
      <c r="AI3144" s="281"/>
      <c r="AJ3144" s="281"/>
      <c r="AK3144" s="281"/>
      <c r="AL3144" s="281"/>
      <c r="AN3144" s="113"/>
      <c r="AO3144" s="113"/>
      <c r="AP3144" s="113"/>
      <c r="AQ3144" s="113"/>
      <c r="AR3144" s="113"/>
    </row>
    <row r="3145" spans="12:44">
      <c r="L3145" s="296"/>
      <c r="M3145" s="296"/>
      <c r="N3145" s="296"/>
      <c r="O3145" s="296"/>
      <c r="P3145" s="296"/>
      <c r="Q3145" s="296"/>
      <c r="AA3145" s="286"/>
      <c r="AB3145" s="286"/>
      <c r="AC3145" s="289"/>
      <c r="AH3145" s="281"/>
      <c r="AI3145" s="281"/>
      <c r="AJ3145" s="281"/>
      <c r="AK3145" s="281"/>
      <c r="AL3145" s="281"/>
      <c r="AN3145" s="113"/>
      <c r="AO3145" s="113"/>
      <c r="AP3145" s="113"/>
      <c r="AQ3145" s="113"/>
      <c r="AR3145" s="113"/>
    </row>
    <row r="3146" spans="12:44">
      <c r="L3146" s="296"/>
      <c r="M3146" s="296"/>
      <c r="N3146" s="296"/>
      <c r="O3146" s="296"/>
      <c r="P3146" s="296"/>
      <c r="Q3146" s="296"/>
      <c r="AA3146" s="286"/>
      <c r="AB3146" s="286"/>
      <c r="AC3146" s="289"/>
      <c r="AH3146" s="281"/>
      <c r="AI3146" s="281"/>
      <c r="AJ3146" s="281"/>
      <c r="AK3146" s="281"/>
      <c r="AL3146" s="281"/>
      <c r="AN3146" s="113"/>
      <c r="AO3146" s="113"/>
      <c r="AP3146" s="113"/>
      <c r="AQ3146" s="113"/>
      <c r="AR3146" s="113"/>
    </row>
    <row r="3147" spans="12:44">
      <c r="L3147" s="296"/>
      <c r="M3147" s="296"/>
      <c r="N3147" s="296"/>
      <c r="O3147" s="296"/>
      <c r="P3147" s="296"/>
      <c r="Q3147" s="296"/>
      <c r="AA3147" s="286"/>
      <c r="AB3147" s="286"/>
      <c r="AC3147" s="289"/>
      <c r="AH3147" s="281"/>
      <c r="AI3147" s="281"/>
      <c r="AJ3147" s="281"/>
      <c r="AK3147" s="281"/>
      <c r="AL3147" s="281"/>
      <c r="AN3147" s="113"/>
      <c r="AO3147" s="113"/>
      <c r="AP3147" s="113"/>
      <c r="AQ3147" s="113"/>
      <c r="AR3147" s="113"/>
    </row>
    <row r="3148" spans="12:44">
      <c r="L3148" s="296"/>
      <c r="M3148" s="296"/>
      <c r="N3148" s="296"/>
      <c r="O3148" s="296"/>
      <c r="P3148" s="296"/>
      <c r="Q3148" s="296"/>
      <c r="AA3148" s="286"/>
      <c r="AB3148" s="286"/>
      <c r="AC3148" s="289"/>
      <c r="AH3148" s="281"/>
      <c r="AI3148" s="281"/>
      <c r="AJ3148" s="281"/>
      <c r="AK3148" s="281"/>
      <c r="AL3148" s="281"/>
      <c r="AN3148" s="113"/>
      <c r="AO3148" s="113"/>
      <c r="AP3148" s="113"/>
      <c r="AQ3148" s="113"/>
      <c r="AR3148" s="113"/>
    </row>
    <row r="3149" spans="12:44">
      <c r="L3149" s="296"/>
      <c r="M3149" s="296"/>
      <c r="N3149" s="296"/>
      <c r="O3149" s="296"/>
      <c r="P3149" s="296"/>
      <c r="Q3149" s="296"/>
      <c r="AA3149" s="286"/>
      <c r="AB3149" s="286"/>
      <c r="AC3149" s="289"/>
      <c r="AH3149" s="281"/>
      <c r="AI3149" s="281"/>
      <c r="AJ3149" s="281"/>
      <c r="AK3149" s="281"/>
      <c r="AL3149" s="281"/>
      <c r="AN3149" s="113"/>
      <c r="AO3149" s="113"/>
      <c r="AP3149" s="113"/>
      <c r="AQ3149" s="113"/>
      <c r="AR3149" s="113"/>
    </row>
    <row r="3150" spans="12:44">
      <c r="L3150" s="296"/>
      <c r="M3150" s="296"/>
      <c r="N3150" s="296"/>
      <c r="O3150" s="296"/>
      <c r="P3150" s="296"/>
      <c r="Q3150" s="296"/>
      <c r="AA3150" s="286"/>
      <c r="AB3150" s="286"/>
      <c r="AC3150" s="289"/>
      <c r="AH3150" s="281"/>
      <c r="AI3150" s="281"/>
      <c r="AJ3150" s="281"/>
      <c r="AK3150" s="281"/>
      <c r="AL3150" s="281"/>
      <c r="AN3150" s="113"/>
      <c r="AO3150" s="113"/>
      <c r="AP3150" s="113"/>
      <c r="AQ3150" s="113"/>
      <c r="AR3150" s="113"/>
    </row>
    <row r="3151" spans="12:44">
      <c r="L3151" s="296"/>
      <c r="M3151" s="296"/>
      <c r="N3151" s="296"/>
      <c r="O3151" s="296"/>
      <c r="P3151" s="296"/>
      <c r="Q3151" s="296"/>
      <c r="AA3151" s="286"/>
      <c r="AB3151" s="286"/>
      <c r="AC3151" s="289"/>
      <c r="AH3151" s="281"/>
      <c r="AI3151" s="281"/>
      <c r="AJ3151" s="281"/>
      <c r="AK3151" s="281"/>
      <c r="AL3151" s="281"/>
      <c r="AN3151" s="113"/>
      <c r="AO3151" s="113"/>
      <c r="AP3151" s="113"/>
      <c r="AQ3151" s="113"/>
      <c r="AR3151" s="113"/>
    </row>
    <row r="3152" spans="12:44">
      <c r="L3152" s="296"/>
      <c r="M3152" s="296"/>
      <c r="N3152" s="296"/>
      <c r="O3152" s="296"/>
      <c r="P3152" s="296"/>
      <c r="Q3152" s="296"/>
      <c r="AA3152" s="286"/>
      <c r="AB3152" s="286"/>
      <c r="AC3152" s="289"/>
      <c r="AH3152" s="281"/>
      <c r="AI3152" s="281"/>
      <c r="AJ3152" s="281"/>
      <c r="AK3152" s="281"/>
      <c r="AL3152" s="281"/>
      <c r="AN3152" s="113"/>
      <c r="AO3152" s="113"/>
      <c r="AP3152" s="113"/>
      <c r="AQ3152" s="113"/>
      <c r="AR3152" s="113"/>
    </row>
    <row r="3153" spans="12:44">
      <c r="L3153" s="296"/>
      <c r="M3153" s="296"/>
      <c r="N3153" s="296"/>
      <c r="O3153" s="296"/>
      <c r="P3153" s="296"/>
      <c r="Q3153" s="296"/>
      <c r="AA3153" s="286"/>
      <c r="AB3153" s="286"/>
      <c r="AC3153" s="289"/>
      <c r="AH3153" s="281"/>
      <c r="AI3153" s="281"/>
      <c r="AJ3153" s="281"/>
      <c r="AK3153" s="281"/>
      <c r="AL3153" s="281"/>
      <c r="AN3153" s="113"/>
      <c r="AO3153" s="113"/>
      <c r="AP3153" s="113"/>
      <c r="AQ3153" s="113"/>
      <c r="AR3153" s="113"/>
    </row>
    <row r="3154" spans="12:44">
      <c r="L3154" s="296"/>
      <c r="M3154" s="296"/>
      <c r="N3154" s="296"/>
      <c r="O3154" s="296"/>
      <c r="P3154" s="296"/>
      <c r="Q3154" s="296"/>
      <c r="AA3154" s="286"/>
      <c r="AB3154" s="286"/>
      <c r="AC3154" s="289"/>
      <c r="AH3154" s="281"/>
      <c r="AI3154" s="281"/>
      <c r="AJ3154" s="281"/>
      <c r="AK3154" s="281"/>
      <c r="AL3154" s="281"/>
      <c r="AN3154" s="113"/>
      <c r="AO3154" s="113"/>
      <c r="AP3154" s="113"/>
      <c r="AQ3154" s="113"/>
      <c r="AR3154" s="113"/>
    </row>
    <row r="3155" spans="12:44">
      <c r="L3155" s="296"/>
      <c r="M3155" s="296"/>
      <c r="N3155" s="296"/>
      <c r="O3155" s="296"/>
      <c r="P3155" s="296"/>
      <c r="Q3155" s="296"/>
      <c r="AA3155" s="286"/>
      <c r="AB3155" s="286"/>
      <c r="AC3155" s="289"/>
      <c r="AH3155" s="281"/>
      <c r="AI3155" s="281"/>
      <c r="AJ3155" s="281"/>
      <c r="AK3155" s="281"/>
      <c r="AL3155" s="281"/>
      <c r="AN3155" s="113"/>
      <c r="AO3155" s="113"/>
      <c r="AP3155" s="113"/>
      <c r="AQ3155" s="113"/>
      <c r="AR3155" s="113"/>
    </row>
    <row r="3156" spans="12:44">
      <c r="L3156" s="296"/>
      <c r="M3156" s="296"/>
      <c r="N3156" s="296"/>
      <c r="O3156" s="296"/>
      <c r="P3156" s="296"/>
      <c r="Q3156" s="296"/>
      <c r="AA3156" s="286"/>
      <c r="AB3156" s="286"/>
      <c r="AC3156" s="289"/>
      <c r="AH3156" s="281"/>
      <c r="AI3156" s="281"/>
      <c r="AJ3156" s="281"/>
      <c r="AK3156" s="281"/>
      <c r="AL3156" s="281"/>
      <c r="AN3156" s="113"/>
      <c r="AO3156" s="113"/>
      <c r="AP3156" s="113"/>
      <c r="AQ3156" s="113"/>
      <c r="AR3156" s="113"/>
    </row>
    <row r="3157" spans="12:44">
      <c r="L3157" s="296"/>
      <c r="M3157" s="296"/>
      <c r="N3157" s="296"/>
      <c r="O3157" s="296"/>
      <c r="P3157" s="296"/>
      <c r="Q3157" s="296"/>
      <c r="AA3157" s="286"/>
      <c r="AB3157" s="286"/>
      <c r="AC3157" s="289"/>
      <c r="AH3157" s="281"/>
      <c r="AI3157" s="281"/>
      <c r="AJ3157" s="281"/>
      <c r="AK3157" s="281"/>
      <c r="AL3157" s="281"/>
      <c r="AN3157" s="113"/>
      <c r="AO3157" s="113"/>
      <c r="AP3157" s="113"/>
      <c r="AQ3157" s="113"/>
      <c r="AR3157" s="113"/>
    </row>
    <row r="3158" spans="12:44">
      <c r="L3158" s="296"/>
      <c r="M3158" s="296"/>
      <c r="N3158" s="296"/>
      <c r="O3158" s="296"/>
      <c r="P3158" s="296"/>
      <c r="Q3158" s="296"/>
      <c r="AA3158" s="286"/>
      <c r="AB3158" s="286"/>
      <c r="AC3158" s="289"/>
      <c r="AH3158" s="281"/>
      <c r="AI3158" s="281"/>
      <c r="AJ3158" s="281"/>
      <c r="AK3158" s="281"/>
      <c r="AL3158" s="281"/>
      <c r="AN3158" s="113"/>
      <c r="AO3158" s="113"/>
      <c r="AP3158" s="113"/>
      <c r="AQ3158" s="113"/>
      <c r="AR3158" s="113"/>
    </row>
    <row r="3159" spans="12:44">
      <c r="L3159" s="296"/>
      <c r="M3159" s="296"/>
      <c r="N3159" s="296"/>
      <c r="O3159" s="296"/>
      <c r="P3159" s="296"/>
      <c r="Q3159" s="296"/>
      <c r="AA3159" s="286"/>
      <c r="AB3159" s="286"/>
      <c r="AC3159" s="289"/>
      <c r="AH3159" s="281"/>
      <c r="AI3159" s="281"/>
      <c r="AJ3159" s="281"/>
      <c r="AK3159" s="281"/>
      <c r="AL3159" s="281"/>
      <c r="AN3159" s="113"/>
      <c r="AO3159" s="113"/>
      <c r="AP3159" s="113"/>
      <c r="AQ3159" s="113"/>
      <c r="AR3159" s="113"/>
    </row>
    <row r="3160" spans="12:44">
      <c r="L3160" s="296"/>
      <c r="M3160" s="296"/>
      <c r="N3160" s="296"/>
      <c r="O3160" s="296"/>
      <c r="P3160" s="296"/>
      <c r="Q3160" s="296"/>
      <c r="AA3160" s="286"/>
      <c r="AB3160" s="286"/>
      <c r="AC3160" s="289"/>
      <c r="AH3160" s="281"/>
      <c r="AI3160" s="281"/>
      <c r="AJ3160" s="281"/>
      <c r="AK3160" s="281"/>
      <c r="AL3160" s="281"/>
      <c r="AN3160" s="113"/>
      <c r="AO3160" s="113"/>
      <c r="AP3160" s="113"/>
      <c r="AQ3160" s="113"/>
      <c r="AR3160" s="113"/>
    </row>
    <row r="3161" spans="12:44">
      <c r="L3161" s="296"/>
      <c r="M3161" s="296"/>
      <c r="N3161" s="296"/>
      <c r="O3161" s="296"/>
      <c r="P3161" s="296"/>
      <c r="Q3161" s="296"/>
      <c r="AA3161" s="286"/>
      <c r="AB3161" s="286"/>
      <c r="AC3161" s="289"/>
      <c r="AH3161" s="281"/>
      <c r="AI3161" s="281"/>
      <c r="AJ3161" s="281"/>
      <c r="AK3161" s="281"/>
      <c r="AL3161" s="281"/>
      <c r="AN3161" s="113"/>
      <c r="AO3161" s="113"/>
      <c r="AP3161" s="113"/>
      <c r="AQ3161" s="113"/>
      <c r="AR3161" s="113"/>
    </row>
    <row r="3162" spans="12:44">
      <c r="L3162" s="296"/>
      <c r="M3162" s="296"/>
      <c r="N3162" s="296"/>
      <c r="O3162" s="296"/>
      <c r="P3162" s="296"/>
      <c r="Q3162" s="296"/>
      <c r="AA3162" s="286"/>
      <c r="AB3162" s="286"/>
      <c r="AC3162" s="289"/>
      <c r="AH3162" s="281"/>
      <c r="AI3162" s="281"/>
      <c r="AJ3162" s="281"/>
      <c r="AK3162" s="281"/>
      <c r="AL3162" s="281"/>
      <c r="AN3162" s="113"/>
      <c r="AO3162" s="113"/>
      <c r="AP3162" s="113"/>
      <c r="AQ3162" s="113"/>
      <c r="AR3162" s="113"/>
    </row>
    <row r="3163" spans="12:44">
      <c r="L3163" s="296"/>
      <c r="M3163" s="296"/>
      <c r="N3163" s="296"/>
      <c r="O3163" s="296"/>
      <c r="P3163" s="296"/>
      <c r="Q3163" s="296"/>
      <c r="AA3163" s="286"/>
      <c r="AB3163" s="286"/>
      <c r="AC3163" s="289"/>
      <c r="AH3163" s="281"/>
      <c r="AI3163" s="281"/>
      <c r="AJ3163" s="281"/>
      <c r="AK3163" s="281"/>
      <c r="AL3163" s="281"/>
      <c r="AN3163" s="113"/>
      <c r="AO3163" s="113"/>
      <c r="AP3163" s="113"/>
      <c r="AQ3163" s="113"/>
      <c r="AR3163" s="113"/>
    </row>
    <row r="3164" spans="12:44">
      <c r="L3164" s="296"/>
      <c r="M3164" s="296"/>
      <c r="N3164" s="296"/>
      <c r="O3164" s="296"/>
      <c r="P3164" s="296"/>
      <c r="Q3164" s="296"/>
      <c r="AA3164" s="286"/>
      <c r="AB3164" s="286"/>
      <c r="AC3164" s="289"/>
      <c r="AH3164" s="281"/>
      <c r="AI3164" s="281"/>
      <c r="AJ3164" s="281"/>
      <c r="AK3164" s="281"/>
      <c r="AL3164" s="281"/>
      <c r="AN3164" s="113"/>
      <c r="AO3164" s="113"/>
      <c r="AP3164" s="113"/>
      <c r="AQ3164" s="113"/>
      <c r="AR3164" s="113"/>
    </row>
    <row r="3165" spans="12:44">
      <c r="L3165" s="296"/>
      <c r="M3165" s="296"/>
      <c r="N3165" s="296"/>
      <c r="O3165" s="296"/>
      <c r="P3165" s="296"/>
      <c r="Q3165" s="296"/>
      <c r="AA3165" s="286"/>
      <c r="AB3165" s="286"/>
      <c r="AC3165" s="289"/>
      <c r="AH3165" s="281"/>
      <c r="AI3165" s="281"/>
      <c r="AJ3165" s="281"/>
      <c r="AK3165" s="281"/>
      <c r="AL3165" s="281"/>
      <c r="AN3165" s="113"/>
      <c r="AO3165" s="113"/>
      <c r="AP3165" s="113"/>
      <c r="AQ3165" s="113"/>
      <c r="AR3165" s="113"/>
    </row>
    <row r="3166" spans="12:44">
      <c r="L3166" s="296"/>
      <c r="M3166" s="296"/>
      <c r="N3166" s="296"/>
      <c r="O3166" s="296"/>
      <c r="P3166" s="296"/>
      <c r="Q3166" s="296"/>
      <c r="AA3166" s="286"/>
      <c r="AB3166" s="286"/>
      <c r="AC3166" s="289"/>
      <c r="AH3166" s="281"/>
      <c r="AI3166" s="281"/>
      <c r="AJ3166" s="281"/>
      <c r="AK3166" s="281"/>
      <c r="AL3166" s="281"/>
      <c r="AN3166" s="113"/>
      <c r="AO3166" s="113"/>
      <c r="AP3166" s="113"/>
      <c r="AQ3166" s="113"/>
      <c r="AR3166" s="113"/>
    </row>
    <row r="3167" spans="12:44">
      <c r="L3167" s="296"/>
      <c r="M3167" s="296"/>
      <c r="N3167" s="296"/>
      <c r="O3167" s="296"/>
      <c r="P3167" s="296"/>
      <c r="Q3167" s="296"/>
      <c r="AA3167" s="286"/>
      <c r="AB3167" s="286"/>
      <c r="AC3167" s="289"/>
      <c r="AH3167" s="281"/>
      <c r="AI3167" s="281"/>
      <c r="AJ3167" s="281"/>
      <c r="AK3167" s="281"/>
      <c r="AL3167" s="281"/>
      <c r="AN3167" s="113"/>
      <c r="AO3167" s="113"/>
      <c r="AP3167" s="113"/>
      <c r="AQ3167" s="113"/>
      <c r="AR3167" s="113"/>
    </row>
    <row r="3168" spans="12:44">
      <c r="L3168" s="296"/>
      <c r="M3168" s="296"/>
      <c r="N3168" s="296"/>
      <c r="O3168" s="296"/>
      <c r="P3168" s="296"/>
      <c r="Q3168" s="296"/>
      <c r="AA3168" s="286"/>
      <c r="AB3168" s="286"/>
      <c r="AC3168" s="289"/>
      <c r="AH3168" s="281"/>
      <c r="AI3168" s="281"/>
      <c r="AJ3168" s="281"/>
      <c r="AK3168" s="281"/>
      <c r="AL3168" s="281"/>
      <c r="AN3168" s="113"/>
      <c r="AO3168" s="113"/>
      <c r="AP3168" s="113"/>
      <c r="AQ3168" s="113"/>
      <c r="AR3168" s="113"/>
    </row>
    <row r="3169" spans="12:44">
      <c r="L3169" s="296"/>
      <c r="M3169" s="296"/>
      <c r="N3169" s="296"/>
      <c r="O3169" s="296"/>
      <c r="P3169" s="296"/>
      <c r="Q3169" s="296"/>
      <c r="AA3169" s="286"/>
      <c r="AB3169" s="286"/>
      <c r="AC3169" s="289"/>
      <c r="AH3169" s="281"/>
      <c r="AI3169" s="281"/>
      <c r="AJ3169" s="281"/>
      <c r="AK3169" s="281"/>
      <c r="AL3169" s="281"/>
      <c r="AN3169" s="113"/>
      <c r="AO3169" s="113"/>
      <c r="AP3169" s="113"/>
      <c r="AQ3169" s="113"/>
      <c r="AR3169" s="113"/>
    </row>
    <row r="3170" spans="12:44">
      <c r="L3170" s="296"/>
      <c r="M3170" s="296"/>
      <c r="N3170" s="296"/>
      <c r="O3170" s="296"/>
      <c r="P3170" s="296"/>
      <c r="Q3170" s="296"/>
      <c r="AA3170" s="286"/>
      <c r="AB3170" s="286"/>
      <c r="AC3170" s="289"/>
      <c r="AH3170" s="281"/>
      <c r="AI3170" s="281"/>
      <c r="AJ3170" s="281"/>
      <c r="AK3170" s="281"/>
      <c r="AL3170" s="281"/>
      <c r="AN3170" s="113"/>
      <c r="AO3170" s="113"/>
      <c r="AP3170" s="113"/>
      <c r="AQ3170" s="113"/>
      <c r="AR3170" s="113"/>
    </row>
    <row r="3171" spans="12:44">
      <c r="L3171" s="296"/>
      <c r="M3171" s="296"/>
      <c r="N3171" s="296"/>
      <c r="O3171" s="296"/>
      <c r="P3171" s="296"/>
      <c r="Q3171" s="296"/>
      <c r="AA3171" s="286"/>
      <c r="AB3171" s="286"/>
      <c r="AC3171" s="289"/>
      <c r="AH3171" s="281"/>
      <c r="AI3171" s="281"/>
      <c r="AJ3171" s="281"/>
      <c r="AK3171" s="281"/>
      <c r="AL3171" s="281"/>
      <c r="AN3171" s="113"/>
      <c r="AO3171" s="113"/>
      <c r="AP3171" s="113"/>
      <c r="AQ3171" s="113"/>
      <c r="AR3171" s="113"/>
    </row>
    <row r="3172" spans="12:44">
      <c r="L3172" s="296"/>
      <c r="M3172" s="296"/>
      <c r="N3172" s="296"/>
      <c r="O3172" s="296"/>
      <c r="P3172" s="296"/>
      <c r="Q3172" s="296"/>
      <c r="AA3172" s="286"/>
      <c r="AB3172" s="286"/>
      <c r="AC3172" s="289"/>
      <c r="AH3172" s="281"/>
      <c r="AI3172" s="281"/>
      <c r="AJ3172" s="281"/>
      <c r="AK3172" s="281"/>
      <c r="AL3172" s="281"/>
      <c r="AN3172" s="113"/>
      <c r="AO3172" s="113"/>
      <c r="AP3172" s="113"/>
      <c r="AQ3172" s="113"/>
      <c r="AR3172" s="113"/>
    </row>
    <row r="3173" spans="12:44">
      <c r="L3173" s="296"/>
      <c r="M3173" s="296"/>
      <c r="N3173" s="296"/>
      <c r="O3173" s="296"/>
      <c r="P3173" s="296"/>
      <c r="Q3173" s="296"/>
      <c r="AA3173" s="286"/>
      <c r="AB3173" s="286"/>
      <c r="AC3173" s="289"/>
      <c r="AH3173" s="281"/>
      <c r="AI3173" s="281"/>
      <c r="AJ3173" s="281"/>
      <c r="AK3173" s="281"/>
      <c r="AL3173" s="281"/>
      <c r="AN3173" s="113"/>
      <c r="AO3173" s="113"/>
      <c r="AP3173" s="113"/>
      <c r="AQ3173" s="113"/>
      <c r="AR3173" s="113"/>
    </row>
    <row r="3174" spans="12:44">
      <c r="L3174" s="296"/>
      <c r="M3174" s="296"/>
      <c r="N3174" s="296"/>
      <c r="O3174" s="296"/>
      <c r="P3174" s="296"/>
      <c r="Q3174" s="296"/>
      <c r="AA3174" s="286"/>
      <c r="AB3174" s="286"/>
      <c r="AC3174" s="289"/>
      <c r="AH3174" s="281"/>
      <c r="AI3174" s="281"/>
      <c r="AJ3174" s="281"/>
      <c r="AK3174" s="281"/>
      <c r="AL3174" s="281"/>
      <c r="AN3174" s="113"/>
      <c r="AO3174" s="113"/>
      <c r="AP3174" s="113"/>
      <c r="AQ3174" s="113"/>
      <c r="AR3174" s="113"/>
    </row>
    <row r="3175" spans="12:44">
      <c r="L3175" s="296"/>
      <c r="M3175" s="296"/>
      <c r="N3175" s="296"/>
      <c r="O3175" s="296"/>
      <c r="P3175" s="296"/>
      <c r="Q3175" s="296"/>
      <c r="AA3175" s="286"/>
      <c r="AB3175" s="286"/>
      <c r="AC3175" s="289"/>
      <c r="AH3175" s="281"/>
      <c r="AI3175" s="281"/>
      <c r="AJ3175" s="281"/>
      <c r="AK3175" s="281"/>
      <c r="AL3175" s="281"/>
      <c r="AN3175" s="113"/>
      <c r="AO3175" s="113"/>
      <c r="AP3175" s="113"/>
      <c r="AQ3175" s="113"/>
      <c r="AR3175" s="113"/>
    </row>
    <row r="3176" spans="12:44">
      <c r="L3176" s="296"/>
      <c r="M3176" s="296"/>
      <c r="N3176" s="296"/>
      <c r="O3176" s="296"/>
      <c r="P3176" s="296"/>
      <c r="Q3176" s="296"/>
      <c r="AA3176" s="286"/>
      <c r="AB3176" s="286"/>
      <c r="AC3176" s="289"/>
      <c r="AH3176" s="281"/>
      <c r="AI3176" s="281"/>
      <c r="AJ3176" s="281"/>
      <c r="AK3176" s="281"/>
      <c r="AL3176" s="281"/>
      <c r="AN3176" s="113"/>
      <c r="AO3176" s="113"/>
      <c r="AP3176" s="113"/>
      <c r="AQ3176" s="113"/>
      <c r="AR3176" s="113"/>
    </row>
    <row r="3177" spans="12:44">
      <c r="L3177" s="296"/>
      <c r="M3177" s="296"/>
      <c r="N3177" s="296"/>
      <c r="O3177" s="296"/>
      <c r="P3177" s="296"/>
      <c r="Q3177" s="296"/>
      <c r="AA3177" s="286"/>
      <c r="AB3177" s="286"/>
      <c r="AC3177" s="289"/>
      <c r="AH3177" s="281"/>
      <c r="AI3177" s="281"/>
      <c r="AJ3177" s="281"/>
      <c r="AK3177" s="281"/>
      <c r="AL3177" s="281"/>
      <c r="AN3177" s="113"/>
      <c r="AO3177" s="113"/>
      <c r="AP3177" s="113"/>
      <c r="AQ3177" s="113"/>
      <c r="AR3177" s="113"/>
    </row>
    <row r="3178" spans="12:44">
      <c r="L3178" s="296"/>
      <c r="M3178" s="296"/>
      <c r="N3178" s="296"/>
      <c r="O3178" s="296"/>
      <c r="P3178" s="296"/>
      <c r="Q3178" s="296"/>
      <c r="AA3178" s="286"/>
      <c r="AB3178" s="286"/>
      <c r="AC3178" s="289"/>
      <c r="AH3178" s="281"/>
      <c r="AI3178" s="281"/>
      <c r="AJ3178" s="281"/>
      <c r="AK3178" s="281"/>
      <c r="AL3178" s="281"/>
      <c r="AN3178" s="113"/>
      <c r="AO3178" s="113"/>
      <c r="AP3178" s="113"/>
      <c r="AQ3178" s="113"/>
      <c r="AR3178" s="113"/>
    </row>
    <row r="3179" spans="12:44">
      <c r="L3179" s="296"/>
      <c r="M3179" s="296"/>
      <c r="N3179" s="296"/>
      <c r="O3179" s="296"/>
      <c r="P3179" s="296"/>
      <c r="Q3179" s="296"/>
      <c r="AA3179" s="286"/>
      <c r="AB3179" s="286"/>
      <c r="AC3179" s="289"/>
      <c r="AH3179" s="281"/>
      <c r="AI3179" s="281"/>
      <c r="AJ3179" s="281"/>
      <c r="AK3179" s="281"/>
      <c r="AL3179" s="281"/>
      <c r="AN3179" s="113"/>
      <c r="AO3179" s="113"/>
      <c r="AP3179" s="113"/>
      <c r="AQ3179" s="113"/>
      <c r="AR3179" s="113"/>
    </row>
    <row r="3180" spans="12:44">
      <c r="L3180" s="296"/>
      <c r="M3180" s="296"/>
      <c r="N3180" s="296"/>
      <c r="O3180" s="296"/>
      <c r="P3180" s="296"/>
      <c r="Q3180" s="296"/>
      <c r="AA3180" s="286"/>
      <c r="AB3180" s="286"/>
      <c r="AC3180" s="289"/>
      <c r="AH3180" s="281"/>
      <c r="AI3180" s="281"/>
      <c r="AJ3180" s="281"/>
      <c r="AK3180" s="281"/>
      <c r="AL3180" s="281"/>
      <c r="AN3180" s="113"/>
      <c r="AO3180" s="113"/>
      <c r="AP3180" s="113"/>
      <c r="AQ3180" s="113"/>
      <c r="AR3180" s="113"/>
    </row>
    <row r="3181" spans="12:44">
      <c r="L3181" s="296"/>
      <c r="M3181" s="296"/>
      <c r="N3181" s="296"/>
      <c r="O3181" s="296"/>
      <c r="P3181" s="296"/>
      <c r="Q3181" s="296"/>
      <c r="AA3181" s="286"/>
      <c r="AB3181" s="286"/>
      <c r="AC3181" s="289"/>
      <c r="AH3181" s="281"/>
      <c r="AI3181" s="281"/>
      <c r="AJ3181" s="281"/>
      <c r="AK3181" s="281"/>
      <c r="AL3181" s="281"/>
      <c r="AN3181" s="113"/>
      <c r="AO3181" s="113"/>
      <c r="AP3181" s="113"/>
      <c r="AQ3181" s="113"/>
      <c r="AR3181" s="113"/>
    </row>
    <row r="3182" spans="12:44">
      <c r="L3182" s="296"/>
      <c r="M3182" s="296"/>
      <c r="N3182" s="296"/>
      <c r="O3182" s="296"/>
      <c r="P3182" s="296"/>
      <c r="Q3182" s="296"/>
      <c r="AA3182" s="286"/>
      <c r="AB3182" s="286"/>
      <c r="AC3182" s="289"/>
      <c r="AH3182" s="281"/>
      <c r="AI3182" s="281"/>
      <c r="AJ3182" s="281"/>
      <c r="AK3182" s="281"/>
      <c r="AL3182" s="281"/>
      <c r="AN3182" s="113"/>
      <c r="AO3182" s="113"/>
      <c r="AP3182" s="113"/>
      <c r="AQ3182" s="113"/>
      <c r="AR3182" s="113"/>
    </row>
    <row r="3183" spans="12:44">
      <c r="L3183" s="296"/>
      <c r="M3183" s="296"/>
      <c r="N3183" s="296"/>
      <c r="O3183" s="296"/>
      <c r="P3183" s="296"/>
      <c r="Q3183" s="296"/>
      <c r="AA3183" s="286"/>
      <c r="AB3183" s="286"/>
      <c r="AC3183" s="289"/>
      <c r="AH3183" s="281"/>
      <c r="AI3183" s="281"/>
      <c r="AJ3183" s="281"/>
      <c r="AK3183" s="281"/>
      <c r="AL3183" s="281"/>
      <c r="AN3183" s="113"/>
      <c r="AO3183" s="113"/>
      <c r="AP3183" s="113"/>
      <c r="AQ3183" s="113"/>
      <c r="AR3183" s="113"/>
    </row>
    <row r="3184" spans="12:44">
      <c r="L3184" s="296"/>
      <c r="M3184" s="296"/>
      <c r="N3184" s="296"/>
      <c r="O3184" s="296"/>
      <c r="P3184" s="296"/>
      <c r="Q3184" s="296"/>
      <c r="AA3184" s="286"/>
      <c r="AB3184" s="286"/>
      <c r="AC3184" s="289"/>
      <c r="AH3184" s="281"/>
      <c r="AI3184" s="281"/>
      <c r="AJ3184" s="281"/>
      <c r="AK3184" s="281"/>
      <c r="AL3184" s="281"/>
      <c r="AN3184" s="113"/>
      <c r="AO3184" s="113"/>
      <c r="AP3184" s="113"/>
      <c r="AQ3184" s="113"/>
      <c r="AR3184" s="113"/>
    </row>
    <row r="3185" spans="12:44">
      <c r="L3185" s="296"/>
      <c r="M3185" s="296"/>
      <c r="N3185" s="296"/>
      <c r="O3185" s="296"/>
      <c r="P3185" s="296"/>
      <c r="Q3185" s="296"/>
      <c r="AA3185" s="286"/>
      <c r="AB3185" s="286"/>
      <c r="AC3185" s="289"/>
      <c r="AH3185" s="281"/>
      <c r="AI3185" s="281"/>
      <c r="AJ3185" s="281"/>
      <c r="AK3185" s="281"/>
      <c r="AL3185" s="281"/>
      <c r="AN3185" s="113"/>
      <c r="AO3185" s="113"/>
      <c r="AP3185" s="113"/>
      <c r="AQ3185" s="113"/>
      <c r="AR3185" s="113"/>
    </row>
    <row r="3186" spans="12:44">
      <c r="L3186" s="296"/>
      <c r="M3186" s="296"/>
      <c r="N3186" s="296"/>
      <c r="O3186" s="296"/>
      <c r="P3186" s="296"/>
      <c r="Q3186" s="296"/>
      <c r="AA3186" s="286"/>
      <c r="AB3186" s="286"/>
      <c r="AC3186" s="289"/>
      <c r="AH3186" s="281"/>
      <c r="AI3186" s="281"/>
      <c r="AJ3186" s="281"/>
      <c r="AK3186" s="281"/>
      <c r="AL3186" s="281"/>
      <c r="AN3186" s="113"/>
      <c r="AO3186" s="113"/>
      <c r="AP3186" s="113"/>
      <c r="AQ3186" s="113"/>
      <c r="AR3186" s="113"/>
    </row>
    <row r="3187" spans="12:44">
      <c r="L3187" s="296"/>
      <c r="M3187" s="296"/>
      <c r="N3187" s="296"/>
      <c r="O3187" s="296"/>
      <c r="P3187" s="296"/>
      <c r="Q3187" s="296"/>
      <c r="AA3187" s="286"/>
      <c r="AB3187" s="286"/>
      <c r="AC3187" s="289"/>
      <c r="AH3187" s="281"/>
      <c r="AI3187" s="281"/>
      <c r="AJ3187" s="281"/>
      <c r="AK3187" s="281"/>
      <c r="AL3187" s="281"/>
      <c r="AN3187" s="113"/>
      <c r="AO3187" s="113"/>
      <c r="AP3187" s="113"/>
      <c r="AQ3187" s="113"/>
      <c r="AR3187" s="113"/>
    </row>
    <row r="3188" spans="12:44">
      <c r="L3188" s="296"/>
      <c r="M3188" s="296"/>
      <c r="N3188" s="296"/>
      <c r="O3188" s="296"/>
      <c r="P3188" s="296"/>
      <c r="Q3188" s="296"/>
      <c r="AA3188" s="286"/>
      <c r="AB3188" s="286"/>
      <c r="AC3188" s="289"/>
      <c r="AH3188" s="281"/>
      <c r="AI3188" s="281"/>
      <c r="AJ3188" s="281"/>
      <c r="AK3188" s="281"/>
      <c r="AL3188" s="281"/>
      <c r="AN3188" s="113"/>
      <c r="AO3188" s="113"/>
      <c r="AP3188" s="113"/>
      <c r="AQ3188" s="113"/>
      <c r="AR3188" s="113"/>
    </row>
    <row r="3189" spans="12:44">
      <c r="L3189" s="296"/>
      <c r="M3189" s="296"/>
      <c r="N3189" s="296"/>
      <c r="O3189" s="296"/>
      <c r="P3189" s="296"/>
      <c r="Q3189" s="296"/>
      <c r="AA3189" s="286"/>
      <c r="AB3189" s="286"/>
      <c r="AC3189" s="289"/>
      <c r="AH3189" s="281"/>
      <c r="AI3189" s="281"/>
      <c r="AJ3189" s="281"/>
      <c r="AK3189" s="281"/>
      <c r="AL3189" s="281"/>
      <c r="AN3189" s="113"/>
      <c r="AO3189" s="113"/>
      <c r="AP3189" s="113"/>
      <c r="AQ3189" s="113"/>
      <c r="AR3189" s="113"/>
    </row>
    <row r="3190" spans="12:44">
      <c r="L3190" s="296"/>
      <c r="M3190" s="296"/>
      <c r="N3190" s="296"/>
      <c r="O3190" s="296"/>
      <c r="P3190" s="296"/>
      <c r="Q3190" s="296"/>
      <c r="AA3190" s="286"/>
      <c r="AB3190" s="286"/>
      <c r="AC3190" s="289"/>
      <c r="AH3190" s="281"/>
      <c r="AI3190" s="281"/>
      <c r="AJ3190" s="281"/>
      <c r="AK3190" s="281"/>
      <c r="AL3190" s="281"/>
      <c r="AN3190" s="113"/>
      <c r="AO3190" s="113"/>
      <c r="AP3190" s="113"/>
      <c r="AQ3190" s="113"/>
      <c r="AR3190" s="113"/>
    </row>
    <row r="3191" spans="12:44">
      <c r="L3191" s="296"/>
      <c r="M3191" s="296"/>
      <c r="N3191" s="296"/>
      <c r="O3191" s="296"/>
      <c r="P3191" s="296"/>
      <c r="Q3191" s="296"/>
      <c r="AA3191" s="286"/>
      <c r="AB3191" s="286"/>
      <c r="AC3191" s="289"/>
      <c r="AH3191" s="281"/>
      <c r="AI3191" s="281"/>
      <c r="AJ3191" s="281"/>
      <c r="AK3191" s="281"/>
      <c r="AL3191" s="281"/>
      <c r="AN3191" s="113"/>
      <c r="AO3191" s="113"/>
      <c r="AP3191" s="113"/>
      <c r="AQ3191" s="113"/>
      <c r="AR3191" s="113"/>
    </row>
    <row r="3192" spans="12:44">
      <c r="L3192" s="296"/>
      <c r="M3192" s="296"/>
      <c r="N3192" s="296"/>
      <c r="O3192" s="296"/>
      <c r="P3192" s="296"/>
      <c r="Q3192" s="296"/>
      <c r="AA3192" s="286"/>
      <c r="AB3192" s="286"/>
      <c r="AC3192" s="289"/>
      <c r="AH3192" s="281"/>
      <c r="AI3192" s="281"/>
      <c r="AJ3192" s="281"/>
      <c r="AK3192" s="281"/>
      <c r="AL3192" s="281"/>
      <c r="AN3192" s="113"/>
      <c r="AO3192" s="113"/>
      <c r="AP3192" s="113"/>
      <c r="AQ3192" s="113"/>
      <c r="AR3192" s="113"/>
    </row>
    <row r="3193" spans="12:44">
      <c r="L3193" s="296"/>
      <c r="M3193" s="296"/>
      <c r="N3193" s="296"/>
      <c r="O3193" s="296"/>
      <c r="P3193" s="296"/>
      <c r="Q3193" s="296"/>
      <c r="AA3193" s="286"/>
      <c r="AB3193" s="286"/>
      <c r="AC3193" s="289"/>
      <c r="AH3193" s="281"/>
      <c r="AI3193" s="281"/>
      <c r="AJ3193" s="281"/>
      <c r="AK3193" s="281"/>
      <c r="AL3193" s="281"/>
      <c r="AN3193" s="113"/>
      <c r="AO3193" s="113"/>
      <c r="AP3193" s="113"/>
      <c r="AQ3193" s="113"/>
      <c r="AR3193" s="113"/>
    </row>
    <row r="3194" spans="12:44">
      <c r="L3194" s="296"/>
      <c r="M3194" s="296"/>
      <c r="N3194" s="296"/>
      <c r="O3194" s="296"/>
      <c r="P3194" s="296"/>
      <c r="Q3194" s="296"/>
      <c r="AA3194" s="286"/>
      <c r="AB3194" s="286"/>
      <c r="AC3194" s="289"/>
      <c r="AH3194" s="281"/>
      <c r="AI3194" s="281"/>
      <c r="AJ3194" s="281"/>
      <c r="AK3194" s="281"/>
      <c r="AL3194" s="281"/>
      <c r="AN3194" s="113"/>
      <c r="AO3194" s="113"/>
      <c r="AP3194" s="113"/>
      <c r="AQ3194" s="113"/>
      <c r="AR3194" s="113"/>
    </row>
    <row r="3195" spans="12:44">
      <c r="L3195" s="296"/>
      <c r="M3195" s="296"/>
      <c r="N3195" s="296"/>
      <c r="O3195" s="296"/>
      <c r="P3195" s="296"/>
      <c r="Q3195" s="296"/>
      <c r="AA3195" s="286"/>
      <c r="AB3195" s="286"/>
      <c r="AC3195" s="289"/>
      <c r="AH3195" s="281"/>
      <c r="AI3195" s="281"/>
      <c r="AJ3195" s="281"/>
      <c r="AK3195" s="281"/>
      <c r="AL3195" s="281"/>
      <c r="AN3195" s="113"/>
      <c r="AO3195" s="113"/>
      <c r="AP3195" s="113"/>
      <c r="AQ3195" s="113"/>
      <c r="AR3195" s="113"/>
    </row>
    <row r="3196" spans="12:44">
      <c r="L3196" s="296"/>
      <c r="M3196" s="296"/>
      <c r="N3196" s="296"/>
      <c r="O3196" s="296"/>
      <c r="P3196" s="296"/>
      <c r="Q3196" s="296"/>
      <c r="AA3196" s="286"/>
      <c r="AB3196" s="286"/>
      <c r="AC3196" s="289"/>
      <c r="AH3196" s="281"/>
      <c r="AI3196" s="281"/>
      <c r="AJ3196" s="281"/>
      <c r="AK3196" s="281"/>
      <c r="AL3196" s="281"/>
      <c r="AN3196" s="113"/>
      <c r="AO3196" s="113"/>
      <c r="AP3196" s="113"/>
      <c r="AQ3196" s="113"/>
      <c r="AR3196" s="113"/>
    </row>
    <row r="3197" spans="12:44">
      <c r="L3197" s="296"/>
      <c r="M3197" s="296"/>
      <c r="N3197" s="296"/>
      <c r="O3197" s="296"/>
      <c r="P3197" s="296"/>
      <c r="Q3197" s="296"/>
      <c r="AA3197" s="286"/>
      <c r="AB3197" s="286"/>
      <c r="AC3197" s="289"/>
      <c r="AH3197" s="281"/>
      <c r="AI3197" s="281"/>
      <c r="AJ3197" s="281"/>
      <c r="AK3197" s="281"/>
      <c r="AL3197" s="281"/>
      <c r="AN3197" s="113"/>
      <c r="AO3197" s="113"/>
      <c r="AP3197" s="113"/>
      <c r="AQ3197" s="113"/>
      <c r="AR3197" s="113"/>
    </row>
    <row r="3198" spans="12:44">
      <c r="L3198" s="296"/>
      <c r="M3198" s="296"/>
      <c r="N3198" s="296"/>
      <c r="O3198" s="296"/>
      <c r="P3198" s="296"/>
      <c r="Q3198" s="296"/>
      <c r="AA3198" s="286"/>
      <c r="AB3198" s="286"/>
      <c r="AC3198" s="289"/>
      <c r="AH3198" s="281"/>
      <c r="AI3198" s="281"/>
      <c r="AJ3198" s="281"/>
      <c r="AK3198" s="281"/>
      <c r="AL3198" s="281"/>
      <c r="AN3198" s="113"/>
      <c r="AO3198" s="113"/>
      <c r="AP3198" s="113"/>
      <c r="AQ3198" s="113"/>
      <c r="AR3198" s="113"/>
    </row>
    <row r="3199" spans="12:44">
      <c r="L3199" s="296"/>
      <c r="M3199" s="296"/>
      <c r="N3199" s="296"/>
      <c r="O3199" s="296"/>
      <c r="P3199" s="296"/>
      <c r="Q3199" s="296"/>
      <c r="AA3199" s="286"/>
      <c r="AB3199" s="286"/>
      <c r="AC3199" s="289"/>
      <c r="AH3199" s="281"/>
      <c r="AI3199" s="281"/>
      <c r="AJ3199" s="281"/>
      <c r="AK3199" s="281"/>
      <c r="AL3199" s="281"/>
      <c r="AN3199" s="113"/>
      <c r="AO3199" s="113"/>
      <c r="AP3199" s="113"/>
      <c r="AQ3199" s="113"/>
      <c r="AR3199" s="113"/>
    </row>
    <row r="3200" spans="12:44">
      <c r="L3200" s="296"/>
      <c r="M3200" s="296"/>
      <c r="N3200" s="296"/>
      <c r="O3200" s="296"/>
      <c r="P3200" s="296"/>
      <c r="Q3200" s="296"/>
      <c r="AA3200" s="286"/>
      <c r="AB3200" s="286"/>
      <c r="AC3200" s="289"/>
      <c r="AH3200" s="281"/>
      <c r="AI3200" s="281"/>
      <c r="AJ3200" s="281"/>
      <c r="AK3200" s="281"/>
      <c r="AL3200" s="281"/>
      <c r="AN3200" s="113"/>
      <c r="AO3200" s="113"/>
      <c r="AP3200" s="113"/>
      <c r="AQ3200" s="113"/>
      <c r="AR3200" s="113"/>
    </row>
    <row r="3201" spans="12:44">
      <c r="L3201" s="296"/>
      <c r="M3201" s="296"/>
      <c r="N3201" s="296"/>
      <c r="O3201" s="296"/>
      <c r="P3201" s="296"/>
      <c r="Q3201" s="296"/>
      <c r="AA3201" s="286"/>
      <c r="AB3201" s="286"/>
      <c r="AC3201" s="289"/>
      <c r="AH3201" s="281"/>
      <c r="AI3201" s="281"/>
      <c r="AJ3201" s="281"/>
      <c r="AK3201" s="281"/>
      <c r="AL3201" s="281"/>
      <c r="AN3201" s="113"/>
      <c r="AO3201" s="113"/>
      <c r="AP3201" s="113"/>
      <c r="AQ3201" s="113"/>
      <c r="AR3201" s="113"/>
    </row>
    <row r="3202" spans="12:44">
      <c r="L3202" s="296"/>
      <c r="M3202" s="296"/>
      <c r="N3202" s="296"/>
      <c r="O3202" s="296"/>
      <c r="P3202" s="296"/>
      <c r="Q3202" s="296"/>
      <c r="AA3202" s="286"/>
      <c r="AB3202" s="286"/>
      <c r="AC3202" s="289"/>
      <c r="AH3202" s="281"/>
      <c r="AI3202" s="281"/>
      <c r="AJ3202" s="281"/>
      <c r="AK3202" s="281"/>
      <c r="AL3202" s="281"/>
      <c r="AN3202" s="113"/>
      <c r="AO3202" s="113"/>
      <c r="AP3202" s="113"/>
      <c r="AQ3202" s="113"/>
      <c r="AR3202" s="113"/>
    </row>
    <row r="3203" spans="12:44">
      <c r="L3203" s="296"/>
      <c r="M3203" s="296"/>
      <c r="N3203" s="296"/>
      <c r="O3203" s="296"/>
      <c r="P3203" s="296"/>
      <c r="Q3203" s="296"/>
      <c r="AA3203" s="286"/>
      <c r="AB3203" s="286"/>
      <c r="AC3203" s="289"/>
      <c r="AH3203" s="281"/>
      <c r="AI3203" s="281"/>
      <c r="AJ3203" s="281"/>
      <c r="AK3203" s="281"/>
      <c r="AL3203" s="281"/>
      <c r="AN3203" s="113"/>
      <c r="AO3203" s="113"/>
      <c r="AP3203" s="113"/>
      <c r="AQ3203" s="113"/>
      <c r="AR3203" s="113"/>
    </row>
    <row r="3204" spans="12:44">
      <c r="L3204" s="296"/>
      <c r="M3204" s="296"/>
      <c r="N3204" s="296"/>
      <c r="O3204" s="296"/>
      <c r="P3204" s="296"/>
      <c r="Q3204" s="296"/>
      <c r="AA3204" s="286"/>
      <c r="AB3204" s="286"/>
      <c r="AC3204" s="289"/>
      <c r="AH3204" s="281"/>
      <c r="AI3204" s="281"/>
      <c r="AJ3204" s="281"/>
      <c r="AK3204" s="281"/>
      <c r="AL3204" s="281"/>
      <c r="AN3204" s="113"/>
      <c r="AO3204" s="113"/>
      <c r="AP3204" s="113"/>
      <c r="AQ3204" s="113"/>
      <c r="AR3204" s="113"/>
    </row>
    <row r="3205" spans="12:44">
      <c r="L3205" s="296"/>
      <c r="M3205" s="296"/>
      <c r="N3205" s="296"/>
      <c r="O3205" s="296"/>
      <c r="P3205" s="296"/>
      <c r="Q3205" s="296"/>
      <c r="AA3205" s="286"/>
      <c r="AB3205" s="286"/>
      <c r="AC3205" s="289"/>
      <c r="AH3205" s="281"/>
      <c r="AI3205" s="281"/>
      <c r="AJ3205" s="281"/>
      <c r="AK3205" s="281"/>
      <c r="AL3205" s="281"/>
      <c r="AN3205" s="113"/>
      <c r="AO3205" s="113"/>
      <c r="AP3205" s="113"/>
      <c r="AQ3205" s="113"/>
      <c r="AR3205" s="113"/>
    </row>
    <row r="3206" spans="12:44">
      <c r="L3206" s="296"/>
      <c r="M3206" s="296"/>
      <c r="N3206" s="296"/>
      <c r="O3206" s="296"/>
      <c r="P3206" s="296"/>
      <c r="Q3206" s="296"/>
      <c r="AA3206" s="286"/>
      <c r="AB3206" s="286"/>
      <c r="AC3206" s="289"/>
      <c r="AH3206" s="281"/>
      <c r="AI3206" s="281"/>
      <c r="AJ3206" s="281"/>
      <c r="AK3206" s="281"/>
      <c r="AL3206" s="281"/>
      <c r="AN3206" s="113"/>
      <c r="AO3206" s="113"/>
      <c r="AP3206" s="113"/>
      <c r="AQ3206" s="113"/>
      <c r="AR3206" s="113"/>
    </row>
    <row r="3207" spans="12:44">
      <c r="L3207" s="296"/>
      <c r="M3207" s="296"/>
      <c r="N3207" s="296"/>
      <c r="O3207" s="296"/>
      <c r="P3207" s="296"/>
      <c r="Q3207" s="296"/>
      <c r="AA3207" s="286"/>
      <c r="AB3207" s="286"/>
      <c r="AC3207" s="289"/>
      <c r="AH3207" s="281"/>
      <c r="AI3207" s="281"/>
      <c r="AJ3207" s="281"/>
      <c r="AK3207" s="281"/>
      <c r="AL3207" s="281"/>
      <c r="AN3207" s="113"/>
      <c r="AO3207" s="113"/>
      <c r="AP3207" s="113"/>
      <c r="AQ3207" s="113"/>
      <c r="AR3207" s="113"/>
    </row>
    <row r="3208" spans="12:44">
      <c r="L3208" s="296"/>
      <c r="M3208" s="296"/>
      <c r="N3208" s="296"/>
      <c r="O3208" s="296"/>
      <c r="P3208" s="296"/>
      <c r="Q3208" s="296"/>
      <c r="AA3208" s="286"/>
      <c r="AB3208" s="286"/>
      <c r="AC3208" s="289"/>
      <c r="AH3208" s="281"/>
      <c r="AI3208" s="281"/>
      <c r="AJ3208" s="281"/>
      <c r="AK3208" s="281"/>
      <c r="AL3208" s="281"/>
      <c r="AN3208" s="113"/>
      <c r="AO3208" s="113"/>
      <c r="AP3208" s="113"/>
      <c r="AQ3208" s="113"/>
      <c r="AR3208" s="113"/>
    </row>
    <row r="3209" spans="12:44">
      <c r="L3209" s="296"/>
      <c r="M3209" s="296"/>
      <c r="N3209" s="296"/>
      <c r="O3209" s="296"/>
      <c r="P3209" s="296"/>
      <c r="Q3209" s="296"/>
      <c r="AA3209" s="286"/>
      <c r="AB3209" s="286"/>
      <c r="AC3209" s="289"/>
      <c r="AH3209" s="281"/>
      <c r="AI3209" s="281"/>
      <c r="AJ3209" s="281"/>
      <c r="AK3209" s="281"/>
      <c r="AL3209" s="281"/>
      <c r="AN3209" s="113"/>
      <c r="AO3209" s="113"/>
      <c r="AP3209" s="113"/>
      <c r="AQ3209" s="113"/>
      <c r="AR3209" s="113"/>
    </row>
    <row r="3210" spans="12:44">
      <c r="L3210" s="296"/>
      <c r="M3210" s="296"/>
      <c r="N3210" s="296"/>
      <c r="O3210" s="296"/>
      <c r="P3210" s="296"/>
      <c r="Q3210" s="296"/>
      <c r="AA3210" s="286"/>
      <c r="AB3210" s="286"/>
      <c r="AC3210" s="289"/>
      <c r="AH3210" s="281"/>
      <c r="AI3210" s="281"/>
      <c r="AJ3210" s="281"/>
      <c r="AK3210" s="281"/>
      <c r="AL3210" s="281"/>
      <c r="AN3210" s="113"/>
      <c r="AO3210" s="113"/>
      <c r="AP3210" s="113"/>
      <c r="AQ3210" s="113"/>
      <c r="AR3210" s="113"/>
    </row>
    <row r="3211" spans="12:44">
      <c r="L3211" s="296"/>
      <c r="M3211" s="296"/>
      <c r="N3211" s="296"/>
      <c r="O3211" s="296"/>
      <c r="P3211" s="296"/>
      <c r="Q3211" s="296"/>
      <c r="AA3211" s="286"/>
      <c r="AB3211" s="286"/>
      <c r="AC3211" s="289"/>
      <c r="AH3211" s="281"/>
      <c r="AI3211" s="281"/>
      <c r="AJ3211" s="281"/>
      <c r="AK3211" s="281"/>
      <c r="AL3211" s="281"/>
      <c r="AN3211" s="113"/>
      <c r="AO3211" s="113"/>
      <c r="AP3211" s="113"/>
      <c r="AQ3211" s="113"/>
      <c r="AR3211" s="113"/>
    </row>
    <row r="3212" spans="12:44">
      <c r="L3212" s="296"/>
      <c r="M3212" s="296"/>
      <c r="N3212" s="296"/>
      <c r="O3212" s="296"/>
      <c r="P3212" s="296"/>
      <c r="Q3212" s="296"/>
      <c r="AA3212" s="286"/>
      <c r="AB3212" s="286"/>
      <c r="AC3212" s="289"/>
      <c r="AH3212" s="281"/>
      <c r="AI3212" s="281"/>
      <c r="AJ3212" s="281"/>
      <c r="AK3212" s="281"/>
      <c r="AL3212" s="281"/>
      <c r="AN3212" s="113"/>
      <c r="AO3212" s="113"/>
      <c r="AP3212" s="113"/>
      <c r="AQ3212" s="113"/>
      <c r="AR3212" s="113"/>
    </row>
    <row r="3213" spans="12:44">
      <c r="L3213" s="296"/>
      <c r="M3213" s="296"/>
      <c r="N3213" s="296"/>
      <c r="O3213" s="296"/>
      <c r="P3213" s="296"/>
      <c r="Q3213" s="296"/>
      <c r="AA3213" s="286"/>
      <c r="AB3213" s="286"/>
      <c r="AC3213" s="289"/>
      <c r="AH3213" s="281"/>
      <c r="AI3213" s="281"/>
      <c r="AJ3213" s="281"/>
      <c r="AK3213" s="281"/>
      <c r="AL3213" s="281"/>
      <c r="AN3213" s="113"/>
      <c r="AO3213" s="113"/>
      <c r="AP3213" s="113"/>
      <c r="AQ3213" s="113"/>
      <c r="AR3213" s="113"/>
    </row>
    <row r="3214" spans="12:44">
      <c r="L3214" s="296"/>
      <c r="M3214" s="296"/>
      <c r="N3214" s="296"/>
      <c r="O3214" s="296"/>
      <c r="P3214" s="296"/>
      <c r="Q3214" s="296"/>
      <c r="AA3214" s="286"/>
      <c r="AB3214" s="286"/>
      <c r="AC3214" s="289"/>
      <c r="AH3214" s="281"/>
      <c r="AI3214" s="281"/>
      <c r="AJ3214" s="281"/>
      <c r="AK3214" s="281"/>
      <c r="AL3214" s="281"/>
      <c r="AN3214" s="113"/>
      <c r="AO3214" s="113"/>
      <c r="AP3214" s="113"/>
      <c r="AQ3214" s="113"/>
      <c r="AR3214" s="113"/>
    </row>
    <row r="3215" spans="12:44">
      <c r="L3215" s="296"/>
      <c r="M3215" s="296"/>
      <c r="N3215" s="296"/>
      <c r="O3215" s="296"/>
      <c r="P3215" s="296"/>
      <c r="Q3215" s="296"/>
      <c r="AA3215" s="286"/>
      <c r="AB3215" s="286"/>
      <c r="AC3215" s="289"/>
      <c r="AH3215" s="281"/>
      <c r="AI3215" s="281"/>
      <c r="AJ3215" s="281"/>
      <c r="AK3215" s="281"/>
      <c r="AL3215" s="281"/>
      <c r="AN3215" s="113"/>
      <c r="AO3215" s="113"/>
      <c r="AP3215" s="113"/>
      <c r="AQ3215" s="113"/>
      <c r="AR3215" s="113"/>
    </row>
    <row r="3216" spans="12:44">
      <c r="L3216" s="296"/>
      <c r="M3216" s="296"/>
      <c r="N3216" s="296"/>
      <c r="O3216" s="296"/>
      <c r="P3216" s="296"/>
      <c r="Q3216" s="296"/>
      <c r="AA3216" s="286"/>
      <c r="AB3216" s="286"/>
      <c r="AC3216" s="289"/>
      <c r="AH3216" s="281"/>
      <c r="AI3216" s="281"/>
      <c r="AJ3216" s="281"/>
      <c r="AK3216" s="281"/>
      <c r="AL3216" s="281"/>
      <c r="AN3216" s="113"/>
      <c r="AO3216" s="113"/>
      <c r="AP3216" s="113"/>
      <c r="AQ3216" s="113"/>
      <c r="AR3216" s="113"/>
    </row>
    <row r="3217" spans="12:44">
      <c r="L3217" s="296"/>
      <c r="M3217" s="296"/>
      <c r="N3217" s="296"/>
      <c r="O3217" s="296"/>
      <c r="P3217" s="296"/>
      <c r="Q3217" s="296"/>
      <c r="AA3217" s="286"/>
      <c r="AB3217" s="286"/>
      <c r="AC3217" s="289"/>
      <c r="AH3217" s="281"/>
      <c r="AI3217" s="281"/>
      <c r="AJ3217" s="281"/>
      <c r="AK3217" s="281"/>
      <c r="AL3217" s="281"/>
      <c r="AN3217" s="113"/>
      <c r="AO3217" s="113"/>
      <c r="AP3217" s="113"/>
      <c r="AQ3217" s="113"/>
      <c r="AR3217" s="113"/>
    </row>
    <row r="3218" spans="12:44">
      <c r="L3218" s="296"/>
      <c r="M3218" s="296"/>
      <c r="N3218" s="296"/>
      <c r="O3218" s="296"/>
      <c r="P3218" s="296"/>
      <c r="Q3218" s="296"/>
      <c r="AA3218" s="286"/>
      <c r="AB3218" s="286"/>
      <c r="AC3218" s="289"/>
      <c r="AH3218" s="281"/>
      <c r="AI3218" s="281"/>
      <c r="AJ3218" s="281"/>
      <c r="AK3218" s="281"/>
      <c r="AL3218" s="281"/>
      <c r="AN3218" s="113"/>
      <c r="AO3218" s="113"/>
      <c r="AP3218" s="113"/>
      <c r="AQ3218" s="113"/>
      <c r="AR3218" s="113"/>
    </row>
    <row r="3219" spans="12:44">
      <c r="L3219" s="296"/>
      <c r="M3219" s="296"/>
      <c r="N3219" s="296"/>
      <c r="O3219" s="296"/>
      <c r="P3219" s="296"/>
      <c r="Q3219" s="296"/>
      <c r="AA3219" s="286"/>
      <c r="AB3219" s="286"/>
      <c r="AC3219" s="289"/>
      <c r="AH3219" s="281"/>
      <c r="AI3219" s="281"/>
      <c r="AJ3219" s="281"/>
      <c r="AK3219" s="281"/>
      <c r="AL3219" s="281"/>
      <c r="AN3219" s="113"/>
      <c r="AO3219" s="113"/>
      <c r="AP3219" s="113"/>
      <c r="AQ3219" s="113"/>
      <c r="AR3219" s="113"/>
    </row>
    <row r="3220" spans="12:44">
      <c r="L3220" s="296"/>
      <c r="M3220" s="296"/>
      <c r="N3220" s="296"/>
      <c r="O3220" s="296"/>
      <c r="P3220" s="296"/>
      <c r="Q3220" s="296"/>
      <c r="AA3220" s="286"/>
      <c r="AB3220" s="286"/>
      <c r="AC3220" s="289"/>
      <c r="AH3220" s="281"/>
      <c r="AI3220" s="281"/>
      <c r="AJ3220" s="281"/>
      <c r="AK3220" s="281"/>
      <c r="AL3220" s="281"/>
      <c r="AN3220" s="113"/>
      <c r="AO3220" s="113"/>
      <c r="AP3220" s="113"/>
      <c r="AQ3220" s="113"/>
      <c r="AR3220" s="113"/>
    </row>
    <row r="3221" spans="12:44">
      <c r="L3221" s="296"/>
      <c r="M3221" s="296"/>
      <c r="N3221" s="296"/>
      <c r="O3221" s="296"/>
      <c r="P3221" s="296"/>
      <c r="Q3221" s="296"/>
      <c r="AA3221" s="286"/>
      <c r="AB3221" s="286"/>
      <c r="AC3221" s="289"/>
      <c r="AH3221" s="281"/>
      <c r="AI3221" s="281"/>
      <c r="AJ3221" s="281"/>
      <c r="AK3221" s="281"/>
      <c r="AL3221" s="281"/>
      <c r="AN3221" s="113"/>
      <c r="AO3221" s="113"/>
      <c r="AP3221" s="113"/>
      <c r="AQ3221" s="113"/>
      <c r="AR3221" s="113"/>
    </row>
    <row r="3222" spans="12:44">
      <c r="L3222" s="296"/>
      <c r="M3222" s="296"/>
      <c r="N3222" s="296"/>
      <c r="O3222" s="296"/>
      <c r="P3222" s="296"/>
      <c r="Q3222" s="296"/>
      <c r="AA3222" s="286"/>
      <c r="AB3222" s="286"/>
      <c r="AC3222" s="289"/>
      <c r="AH3222" s="281"/>
      <c r="AI3222" s="281"/>
      <c r="AJ3222" s="281"/>
      <c r="AK3222" s="281"/>
      <c r="AL3222" s="281"/>
      <c r="AN3222" s="113"/>
      <c r="AO3222" s="113"/>
      <c r="AP3222" s="113"/>
      <c r="AQ3222" s="113"/>
      <c r="AR3222" s="113"/>
    </row>
    <row r="3223" spans="12:44">
      <c r="L3223" s="296"/>
      <c r="M3223" s="296"/>
      <c r="N3223" s="296"/>
      <c r="O3223" s="296"/>
      <c r="P3223" s="296"/>
      <c r="Q3223" s="296"/>
      <c r="AA3223" s="286"/>
      <c r="AB3223" s="286"/>
      <c r="AC3223" s="289"/>
      <c r="AH3223" s="281"/>
      <c r="AI3223" s="281"/>
      <c r="AJ3223" s="281"/>
      <c r="AK3223" s="281"/>
      <c r="AL3223" s="281"/>
      <c r="AN3223" s="113"/>
      <c r="AO3223" s="113"/>
      <c r="AP3223" s="113"/>
      <c r="AQ3223" s="113"/>
      <c r="AR3223" s="113"/>
    </row>
    <row r="3224" spans="12:44">
      <c r="L3224" s="296"/>
      <c r="M3224" s="296"/>
      <c r="N3224" s="296"/>
      <c r="O3224" s="296"/>
      <c r="P3224" s="296"/>
      <c r="Q3224" s="296"/>
      <c r="AA3224" s="286"/>
      <c r="AB3224" s="286"/>
      <c r="AC3224" s="289"/>
      <c r="AH3224" s="281"/>
      <c r="AI3224" s="281"/>
      <c r="AJ3224" s="281"/>
      <c r="AK3224" s="281"/>
      <c r="AL3224" s="281"/>
      <c r="AN3224" s="113"/>
      <c r="AO3224" s="113"/>
      <c r="AP3224" s="113"/>
      <c r="AQ3224" s="113"/>
      <c r="AR3224" s="113"/>
    </row>
    <row r="3225" spans="12:44">
      <c r="L3225" s="296"/>
      <c r="M3225" s="296"/>
      <c r="N3225" s="296"/>
      <c r="O3225" s="296"/>
      <c r="P3225" s="296"/>
      <c r="Q3225" s="296"/>
      <c r="AA3225" s="286"/>
      <c r="AB3225" s="286"/>
      <c r="AC3225" s="289"/>
      <c r="AH3225" s="281"/>
      <c r="AI3225" s="281"/>
      <c r="AJ3225" s="281"/>
      <c r="AK3225" s="281"/>
      <c r="AL3225" s="281"/>
      <c r="AN3225" s="113"/>
      <c r="AO3225" s="113"/>
      <c r="AP3225" s="113"/>
      <c r="AQ3225" s="113"/>
      <c r="AR3225" s="113"/>
    </row>
    <row r="3226" spans="12:44">
      <c r="L3226" s="296"/>
      <c r="M3226" s="296"/>
      <c r="N3226" s="296"/>
      <c r="O3226" s="296"/>
      <c r="P3226" s="296"/>
      <c r="Q3226" s="296"/>
      <c r="AA3226" s="286"/>
      <c r="AB3226" s="286"/>
      <c r="AC3226" s="289"/>
      <c r="AH3226" s="281"/>
      <c r="AI3226" s="281"/>
      <c r="AJ3226" s="281"/>
      <c r="AK3226" s="281"/>
      <c r="AL3226" s="281"/>
      <c r="AN3226" s="113"/>
      <c r="AO3226" s="113"/>
      <c r="AP3226" s="113"/>
      <c r="AQ3226" s="113"/>
      <c r="AR3226" s="113"/>
    </row>
    <row r="3227" spans="12:44">
      <c r="L3227" s="296"/>
      <c r="M3227" s="296"/>
      <c r="N3227" s="296"/>
      <c r="O3227" s="296"/>
      <c r="P3227" s="296"/>
      <c r="Q3227" s="296"/>
      <c r="AA3227" s="286"/>
      <c r="AB3227" s="286"/>
      <c r="AC3227" s="289"/>
      <c r="AH3227" s="281"/>
      <c r="AI3227" s="281"/>
      <c r="AJ3227" s="281"/>
      <c r="AK3227" s="281"/>
      <c r="AL3227" s="281"/>
      <c r="AN3227" s="113"/>
      <c r="AO3227" s="113"/>
      <c r="AP3227" s="113"/>
      <c r="AQ3227" s="113"/>
      <c r="AR3227" s="113"/>
    </row>
    <row r="3228" spans="12:44">
      <c r="L3228" s="296"/>
      <c r="M3228" s="296"/>
      <c r="N3228" s="296"/>
      <c r="O3228" s="296"/>
      <c r="P3228" s="296"/>
      <c r="Q3228" s="296"/>
      <c r="AA3228" s="286"/>
      <c r="AB3228" s="286"/>
      <c r="AC3228" s="289"/>
      <c r="AH3228" s="281"/>
      <c r="AI3228" s="281"/>
      <c r="AJ3228" s="281"/>
      <c r="AK3228" s="281"/>
      <c r="AL3228" s="281"/>
      <c r="AN3228" s="113"/>
      <c r="AO3228" s="113"/>
      <c r="AP3228" s="113"/>
      <c r="AQ3228" s="113"/>
      <c r="AR3228" s="113"/>
    </row>
    <row r="3229" spans="12:44">
      <c r="L3229" s="296"/>
      <c r="M3229" s="296"/>
      <c r="N3229" s="296"/>
      <c r="O3229" s="296"/>
      <c r="P3229" s="296"/>
      <c r="Q3229" s="296"/>
      <c r="AA3229" s="286"/>
      <c r="AB3229" s="286"/>
      <c r="AC3229" s="289"/>
      <c r="AH3229" s="281"/>
      <c r="AI3229" s="281"/>
      <c r="AJ3229" s="281"/>
      <c r="AK3229" s="281"/>
      <c r="AL3229" s="281"/>
      <c r="AN3229" s="113"/>
      <c r="AO3229" s="113"/>
      <c r="AP3229" s="113"/>
      <c r="AQ3229" s="113"/>
      <c r="AR3229" s="113"/>
    </row>
    <row r="3230" spans="12:44">
      <c r="L3230" s="296"/>
      <c r="M3230" s="296"/>
      <c r="N3230" s="296"/>
      <c r="O3230" s="296"/>
      <c r="P3230" s="296"/>
      <c r="Q3230" s="296"/>
      <c r="AA3230" s="286"/>
      <c r="AB3230" s="286"/>
      <c r="AC3230" s="289"/>
      <c r="AH3230" s="281"/>
      <c r="AI3230" s="281"/>
      <c r="AJ3230" s="281"/>
      <c r="AK3230" s="281"/>
      <c r="AL3230" s="281"/>
      <c r="AN3230" s="113"/>
      <c r="AO3230" s="113"/>
      <c r="AP3230" s="113"/>
      <c r="AQ3230" s="113"/>
      <c r="AR3230" s="113"/>
    </row>
    <row r="3231" spans="12:44">
      <c r="L3231" s="296"/>
      <c r="M3231" s="296"/>
      <c r="N3231" s="296"/>
      <c r="O3231" s="296"/>
      <c r="P3231" s="296"/>
      <c r="Q3231" s="296"/>
      <c r="AA3231" s="286"/>
      <c r="AB3231" s="286"/>
      <c r="AC3231" s="289"/>
      <c r="AH3231" s="281"/>
      <c r="AI3231" s="281"/>
      <c r="AJ3231" s="281"/>
      <c r="AK3231" s="281"/>
      <c r="AL3231" s="281"/>
      <c r="AN3231" s="113"/>
      <c r="AO3231" s="113"/>
      <c r="AP3231" s="113"/>
      <c r="AQ3231" s="113"/>
      <c r="AR3231" s="113"/>
    </row>
    <row r="3232" spans="12:44">
      <c r="L3232" s="296"/>
      <c r="M3232" s="296"/>
      <c r="N3232" s="296"/>
      <c r="O3232" s="296"/>
      <c r="P3232" s="296"/>
      <c r="Q3232" s="296"/>
      <c r="AA3232" s="286"/>
      <c r="AB3232" s="286"/>
      <c r="AC3232" s="289"/>
      <c r="AH3232" s="281"/>
      <c r="AI3232" s="281"/>
      <c r="AJ3232" s="281"/>
      <c r="AK3232" s="281"/>
      <c r="AL3232" s="281"/>
      <c r="AN3232" s="113"/>
      <c r="AO3232" s="113"/>
      <c r="AP3232" s="113"/>
      <c r="AQ3232" s="113"/>
      <c r="AR3232" s="113"/>
    </row>
    <row r="3233" spans="12:44">
      <c r="L3233" s="296"/>
      <c r="M3233" s="296"/>
      <c r="N3233" s="296"/>
      <c r="O3233" s="296"/>
      <c r="P3233" s="296"/>
      <c r="Q3233" s="296"/>
      <c r="AA3233" s="286"/>
      <c r="AB3233" s="286"/>
      <c r="AC3233" s="289"/>
      <c r="AH3233" s="281"/>
      <c r="AI3233" s="281"/>
      <c r="AJ3233" s="281"/>
      <c r="AK3233" s="281"/>
      <c r="AL3233" s="281"/>
      <c r="AN3233" s="113"/>
      <c r="AO3233" s="113"/>
      <c r="AP3233" s="113"/>
      <c r="AQ3233" s="113"/>
      <c r="AR3233" s="113"/>
    </row>
    <row r="3234" spans="12:44">
      <c r="L3234" s="296"/>
      <c r="M3234" s="296"/>
      <c r="N3234" s="296"/>
      <c r="O3234" s="296"/>
      <c r="P3234" s="296"/>
      <c r="Q3234" s="296"/>
      <c r="AA3234" s="286"/>
      <c r="AB3234" s="286"/>
      <c r="AC3234" s="289"/>
      <c r="AH3234" s="281"/>
      <c r="AI3234" s="281"/>
      <c r="AJ3234" s="281"/>
      <c r="AK3234" s="281"/>
      <c r="AL3234" s="281"/>
      <c r="AN3234" s="113"/>
      <c r="AO3234" s="113"/>
      <c r="AP3234" s="113"/>
      <c r="AQ3234" s="113"/>
      <c r="AR3234" s="113"/>
    </row>
    <row r="3235" spans="12:44">
      <c r="L3235" s="296"/>
      <c r="M3235" s="296"/>
      <c r="N3235" s="296"/>
      <c r="O3235" s="296"/>
      <c r="P3235" s="296"/>
      <c r="Q3235" s="296"/>
      <c r="AA3235" s="286"/>
      <c r="AB3235" s="286"/>
      <c r="AC3235" s="289"/>
      <c r="AH3235" s="281"/>
      <c r="AI3235" s="281"/>
      <c r="AJ3235" s="281"/>
      <c r="AK3235" s="281"/>
      <c r="AL3235" s="281"/>
      <c r="AN3235" s="113"/>
      <c r="AO3235" s="113"/>
      <c r="AP3235" s="113"/>
      <c r="AQ3235" s="113"/>
      <c r="AR3235" s="113"/>
    </row>
    <row r="3236" spans="12:44">
      <c r="L3236" s="296"/>
      <c r="M3236" s="296"/>
      <c r="N3236" s="296"/>
      <c r="O3236" s="296"/>
      <c r="P3236" s="296"/>
      <c r="Q3236" s="296"/>
      <c r="AA3236" s="286"/>
      <c r="AB3236" s="286"/>
      <c r="AC3236" s="289"/>
      <c r="AH3236" s="281"/>
      <c r="AI3236" s="281"/>
      <c r="AJ3236" s="281"/>
      <c r="AK3236" s="281"/>
      <c r="AL3236" s="281"/>
      <c r="AN3236" s="113"/>
      <c r="AO3236" s="113"/>
      <c r="AP3236" s="113"/>
      <c r="AQ3236" s="113"/>
      <c r="AR3236" s="113"/>
    </row>
    <row r="3237" spans="12:44">
      <c r="L3237" s="296"/>
      <c r="M3237" s="296"/>
      <c r="N3237" s="296"/>
      <c r="O3237" s="296"/>
      <c r="P3237" s="296"/>
      <c r="Q3237" s="296"/>
      <c r="AA3237" s="286"/>
      <c r="AB3237" s="286"/>
      <c r="AC3237" s="289"/>
      <c r="AH3237" s="281"/>
      <c r="AI3237" s="281"/>
      <c r="AJ3237" s="281"/>
      <c r="AK3237" s="281"/>
      <c r="AL3237" s="281"/>
      <c r="AN3237" s="113"/>
      <c r="AO3237" s="113"/>
      <c r="AP3237" s="113"/>
      <c r="AQ3237" s="113"/>
      <c r="AR3237" s="113"/>
    </row>
    <row r="3238" spans="12:44">
      <c r="L3238" s="296"/>
      <c r="M3238" s="296"/>
      <c r="N3238" s="296"/>
      <c r="O3238" s="296"/>
      <c r="P3238" s="296"/>
      <c r="Q3238" s="296"/>
      <c r="AA3238" s="286"/>
      <c r="AB3238" s="286"/>
      <c r="AC3238" s="289"/>
      <c r="AH3238" s="281"/>
      <c r="AI3238" s="281"/>
      <c r="AJ3238" s="281"/>
      <c r="AK3238" s="281"/>
      <c r="AL3238" s="281"/>
      <c r="AN3238" s="113"/>
      <c r="AO3238" s="113"/>
      <c r="AP3238" s="113"/>
      <c r="AQ3238" s="113"/>
      <c r="AR3238" s="113"/>
    </row>
    <row r="3239" spans="12:44">
      <c r="L3239" s="296"/>
      <c r="M3239" s="296"/>
      <c r="N3239" s="296"/>
      <c r="O3239" s="296"/>
      <c r="P3239" s="296"/>
      <c r="Q3239" s="296"/>
      <c r="AA3239" s="286"/>
      <c r="AB3239" s="286"/>
      <c r="AC3239" s="289"/>
      <c r="AH3239" s="281"/>
      <c r="AI3239" s="281"/>
      <c r="AJ3239" s="281"/>
      <c r="AK3239" s="281"/>
      <c r="AL3239" s="281"/>
      <c r="AN3239" s="113"/>
      <c r="AO3239" s="113"/>
      <c r="AP3239" s="113"/>
      <c r="AQ3239" s="113"/>
      <c r="AR3239" s="113"/>
    </row>
    <row r="3240" spans="12:44">
      <c r="L3240" s="296"/>
      <c r="M3240" s="296"/>
      <c r="N3240" s="296"/>
      <c r="O3240" s="296"/>
      <c r="P3240" s="296"/>
      <c r="Q3240" s="296"/>
      <c r="AA3240" s="286"/>
      <c r="AB3240" s="286"/>
      <c r="AC3240" s="289"/>
      <c r="AH3240" s="281"/>
      <c r="AI3240" s="281"/>
      <c r="AJ3240" s="281"/>
      <c r="AK3240" s="281"/>
      <c r="AL3240" s="281"/>
      <c r="AN3240" s="113"/>
      <c r="AO3240" s="113"/>
      <c r="AP3240" s="113"/>
      <c r="AQ3240" s="113"/>
      <c r="AR3240" s="113"/>
    </row>
    <row r="3241" spans="12:44">
      <c r="L3241" s="296"/>
      <c r="M3241" s="296"/>
      <c r="N3241" s="296"/>
      <c r="O3241" s="296"/>
      <c r="P3241" s="296"/>
      <c r="Q3241" s="296"/>
      <c r="AA3241" s="286"/>
      <c r="AB3241" s="286"/>
      <c r="AC3241" s="289"/>
      <c r="AH3241" s="281"/>
      <c r="AI3241" s="281"/>
      <c r="AJ3241" s="281"/>
      <c r="AK3241" s="281"/>
      <c r="AL3241" s="281"/>
      <c r="AN3241" s="113"/>
      <c r="AO3241" s="113"/>
      <c r="AP3241" s="113"/>
      <c r="AQ3241" s="113"/>
      <c r="AR3241" s="113"/>
    </row>
    <row r="3242" spans="12:44">
      <c r="L3242" s="296"/>
      <c r="M3242" s="296"/>
      <c r="N3242" s="296"/>
      <c r="O3242" s="296"/>
      <c r="P3242" s="296"/>
      <c r="Q3242" s="296"/>
      <c r="AA3242" s="286"/>
      <c r="AB3242" s="286"/>
      <c r="AC3242" s="289"/>
      <c r="AH3242" s="281"/>
      <c r="AI3242" s="281"/>
      <c r="AJ3242" s="281"/>
      <c r="AK3242" s="281"/>
      <c r="AL3242" s="281"/>
      <c r="AN3242" s="113"/>
      <c r="AO3242" s="113"/>
      <c r="AP3242" s="113"/>
      <c r="AQ3242" s="113"/>
      <c r="AR3242" s="113"/>
    </row>
    <row r="3243" spans="12:44">
      <c r="L3243" s="296"/>
      <c r="M3243" s="296"/>
      <c r="N3243" s="296"/>
      <c r="O3243" s="296"/>
      <c r="P3243" s="296"/>
      <c r="Q3243" s="296"/>
      <c r="AA3243" s="286"/>
      <c r="AB3243" s="286"/>
      <c r="AC3243" s="289"/>
      <c r="AH3243" s="281"/>
      <c r="AI3243" s="281"/>
      <c r="AJ3243" s="281"/>
      <c r="AK3243" s="281"/>
      <c r="AL3243" s="281"/>
      <c r="AN3243" s="113"/>
      <c r="AO3243" s="113"/>
      <c r="AP3243" s="113"/>
      <c r="AQ3243" s="113"/>
      <c r="AR3243" s="113"/>
    </row>
    <row r="3244" spans="12:44">
      <c r="L3244" s="296"/>
      <c r="M3244" s="296"/>
      <c r="N3244" s="296"/>
      <c r="O3244" s="296"/>
      <c r="P3244" s="296"/>
      <c r="Q3244" s="296"/>
      <c r="AA3244" s="286"/>
      <c r="AB3244" s="286"/>
      <c r="AC3244" s="289"/>
      <c r="AH3244" s="281"/>
      <c r="AI3244" s="281"/>
      <c r="AJ3244" s="281"/>
      <c r="AK3244" s="281"/>
      <c r="AL3244" s="281"/>
      <c r="AN3244" s="113"/>
      <c r="AO3244" s="113"/>
      <c r="AP3244" s="113"/>
      <c r="AQ3244" s="113"/>
      <c r="AR3244" s="113"/>
    </row>
    <row r="3245" spans="12:44">
      <c r="L3245" s="296"/>
      <c r="M3245" s="296"/>
      <c r="N3245" s="296"/>
      <c r="O3245" s="296"/>
      <c r="P3245" s="296"/>
      <c r="Q3245" s="296"/>
      <c r="AA3245" s="286"/>
      <c r="AB3245" s="286"/>
      <c r="AC3245" s="289"/>
      <c r="AH3245" s="281"/>
      <c r="AI3245" s="281"/>
      <c r="AJ3245" s="281"/>
      <c r="AK3245" s="281"/>
      <c r="AL3245" s="281"/>
      <c r="AN3245" s="113"/>
      <c r="AO3245" s="113"/>
      <c r="AP3245" s="113"/>
      <c r="AQ3245" s="113"/>
      <c r="AR3245" s="113"/>
    </row>
    <row r="3246" spans="12:44">
      <c r="L3246" s="296"/>
      <c r="M3246" s="296"/>
      <c r="N3246" s="296"/>
      <c r="O3246" s="296"/>
      <c r="P3246" s="296"/>
      <c r="Q3246" s="296"/>
      <c r="AA3246" s="286"/>
      <c r="AB3246" s="286"/>
      <c r="AC3246" s="289"/>
      <c r="AH3246" s="281"/>
      <c r="AI3246" s="281"/>
      <c r="AJ3246" s="281"/>
      <c r="AK3246" s="281"/>
      <c r="AL3246" s="281"/>
      <c r="AN3246" s="113"/>
      <c r="AO3246" s="113"/>
      <c r="AP3246" s="113"/>
      <c r="AQ3246" s="113"/>
      <c r="AR3246" s="113"/>
    </row>
    <row r="3247" spans="12:44">
      <c r="L3247" s="296"/>
      <c r="M3247" s="296"/>
      <c r="N3247" s="296"/>
      <c r="O3247" s="296"/>
      <c r="P3247" s="296"/>
      <c r="Q3247" s="296"/>
      <c r="AA3247" s="286"/>
      <c r="AB3247" s="286"/>
      <c r="AC3247" s="289"/>
      <c r="AH3247" s="281"/>
      <c r="AI3247" s="281"/>
      <c r="AJ3247" s="281"/>
      <c r="AK3247" s="281"/>
      <c r="AL3247" s="281"/>
      <c r="AN3247" s="113"/>
      <c r="AO3247" s="113"/>
      <c r="AP3247" s="113"/>
      <c r="AQ3247" s="113"/>
      <c r="AR3247" s="113"/>
    </row>
    <row r="3248" spans="12:44">
      <c r="L3248" s="296"/>
      <c r="M3248" s="296"/>
      <c r="N3248" s="296"/>
      <c r="O3248" s="296"/>
      <c r="P3248" s="296"/>
      <c r="Q3248" s="296"/>
      <c r="AA3248" s="286"/>
      <c r="AB3248" s="286"/>
      <c r="AC3248" s="289"/>
      <c r="AH3248" s="281"/>
      <c r="AI3248" s="281"/>
      <c r="AJ3248" s="281"/>
      <c r="AK3248" s="281"/>
      <c r="AL3248" s="281"/>
      <c r="AN3248" s="113"/>
      <c r="AO3248" s="113"/>
      <c r="AP3248" s="113"/>
      <c r="AQ3248" s="113"/>
      <c r="AR3248" s="113"/>
    </row>
    <row r="3249" spans="12:44">
      <c r="L3249" s="296"/>
      <c r="M3249" s="296"/>
      <c r="N3249" s="296"/>
      <c r="O3249" s="296"/>
      <c r="P3249" s="296"/>
      <c r="Q3249" s="296"/>
      <c r="AA3249" s="286"/>
      <c r="AB3249" s="286"/>
      <c r="AC3249" s="289"/>
      <c r="AH3249" s="281"/>
      <c r="AI3249" s="281"/>
      <c r="AJ3249" s="281"/>
      <c r="AK3249" s="281"/>
      <c r="AL3249" s="281"/>
      <c r="AN3249" s="113"/>
      <c r="AO3249" s="113"/>
      <c r="AP3249" s="113"/>
      <c r="AQ3249" s="113"/>
      <c r="AR3249" s="113"/>
    </row>
    <row r="3250" spans="12:44">
      <c r="L3250" s="296"/>
      <c r="M3250" s="296"/>
      <c r="N3250" s="296"/>
      <c r="O3250" s="296"/>
      <c r="P3250" s="296"/>
      <c r="Q3250" s="296"/>
      <c r="AA3250" s="286"/>
      <c r="AB3250" s="286"/>
      <c r="AC3250" s="289"/>
      <c r="AH3250" s="281"/>
      <c r="AI3250" s="281"/>
      <c r="AJ3250" s="281"/>
      <c r="AK3250" s="281"/>
      <c r="AL3250" s="281"/>
      <c r="AN3250" s="113"/>
      <c r="AO3250" s="113"/>
      <c r="AP3250" s="113"/>
      <c r="AQ3250" s="113"/>
      <c r="AR3250" s="113"/>
    </row>
    <row r="3251" spans="12:44">
      <c r="L3251" s="296"/>
      <c r="M3251" s="296"/>
      <c r="N3251" s="296"/>
      <c r="O3251" s="296"/>
      <c r="P3251" s="296"/>
      <c r="Q3251" s="296"/>
      <c r="AA3251" s="286"/>
      <c r="AB3251" s="286"/>
      <c r="AC3251" s="289"/>
      <c r="AH3251" s="281"/>
      <c r="AI3251" s="281"/>
      <c r="AJ3251" s="281"/>
      <c r="AK3251" s="281"/>
      <c r="AL3251" s="281"/>
      <c r="AN3251" s="113"/>
      <c r="AO3251" s="113"/>
      <c r="AP3251" s="113"/>
      <c r="AQ3251" s="113"/>
      <c r="AR3251" s="113"/>
    </row>
    <row r="3252" spans="12:44">
      <c r="L3252" s="296"/>
      <c r="M3252" s="296"/>
      <c r="N3252" s="296"/>
      <c r="O3252" s="296"/>
      <c r="P3252" s="296"/>
      <c r="Q3252" s="296"/>
      <c r="AA3252" s="286"/>
      <c r="AB3252" s="286"/>
      <c r="AC3252" s="289"/>
      <c r="AH3252" s="281"/>
      <c r="AI3252" s="281"/>
      <c r="AJ3252" s="281"/>
      <c r="AK3252" s="281"/>
      <c r="AL3252" s="281"/>
      <c r="AN3252" s="113"/>
      <c r="AO3252" s="113"/>
      <c r="AP3252" s="113"/>
      <c r="AQ3252" s="113"/>
      <c r="AR3252" s="113"/>
    </row>
    <row r="3253" spans="12:44">
      <c r="L3253" s="296"/>
      <c r="M3253" s="296"/>
      <c r="N3253" s="296"/>
      <c r="O3253" s="296"/>
      <c r="P3253" s="296"/>
      <c r="Q3253" s="296"/>
      <c r="AA3253" s="286"/>
      <c r="AB3253" s="286"/>
      <c r="AC3253" s="289"/>
      <c r="AH3253" s="281"/>
      <c r="AI3253" s="281"/>
      <c r="AJ3253" s="281"/>
      <c r="AK3253" s="281"/>
      <c r="AL3253" s="281"/>
      <c r="AN3253" s="113"/>
      <c r="AO3253" s="113"/>
      <c r="AP3253" s="113"/>
      <c r="AQ3253" s="113"/>
      <c r="AR3253" s="113"/>
    </row>
    <row r="3254" spans="12:44">
      <c r="L3254" s="296"/>
      <c r="M3254" s="296"/>
      <c r="N3254" s="296"/>
      <c r="O3254" s="296"/>
      <c r="P3254" s="296"/>
      <c r="Q3254" s="296"/>
      <c r="AA3254" s="286"/>
      <c r="AB3254" s="286"/>
      <c r="AC3254" s="289"/>
      <c r="AH3254" s="281"/>
      <c r="AI3254" s="281"/>
      <c r="AJ3254" s="281"/>
      <c r="AK3254" s="281"/>
      <c r="AL3254" s="281"/>
      <c r="AN3254" s="113"/>
      <c r="AO3254" s="113"/>
      <c r="AP3254" s="113"/>
      <c r="AQ3254" s="113"/>
      <c r="AR3254" s="113"/>
    </row>
    <row r="3255" spans="12:44">
      <c r="L3255" s="296"/>
      <c r="M3255" s="296"/>
      <c r="N3255" s="296"/>
      <c r="O3255" s="296"/>
      <c r="P3255" s="296"/>
      <c r="Q3255" s="296"/>
      <c r="AA3255" s="286"/>
      <c r="AB3255" s="286"/>
      <c r="AC3255" s="289"/>
      <c r="AH3255" s="281"/>
      <c r="AI3255" s="281"/>
      <c r="AJ3255" s="281"/>
      <c r="AK3255" s="281"/>
      <c r="AL3255" s="281"/>
      <c r="AN3255" s="113"/>
      <c r="AO3255" s="113"/>
      <c r="AP3255" s="113"/>
      <c r="AQ3255" s="113"/>
      <c r="AR3255" s="113"/>
    </row>
    <row r="3256" spans="12:44">
      <c r="L3256" s="296"/>
      <c r="M3256" s="296"/>
      <c r="N3256" s="296"/>
      <c r="O3256" s="296"/>
      <c r="P3256" s="296"/>
      <c r="Q3256" s="296"/>
      <c r="AA3256" s="286"/>
      <c r="AB3256" s="286"/>
      <c r="AC3256" s="289"/>
      <c r="AH3256" s="281"/>
      <c r="AI3256" s="281"/>
      <c r="AJ3256" s="281"/>
      <c r="AK3256" s="281"/>
      <c r="AL3256" s="281"/>
      <c r="AN3256" s="113"/>
      <c r="AO3256" s="113"/>
      <c r="AP3256" s="113"/>
      <c r="AQ3256" s="113"/>
      <c r="AR3256" s="113"/>
    </row>
    <row r="3257" spans="12:44">
      <c r="L3257" s="296"/>
      <c r="M3257" s="296"/>
      <c r="N3257" s="296"/>
      <c r="O3257" s="296"/>
      <c r="P3257" s="296"/>
      <c r="Q3257" s="296"/>
      <c r="AA3257" s="286"/>
      <c r="AB3257" s="286"/>
      <c r="AC3257" s="289"/>
      <c r="AH3257" s="281"/>
      <c r="AI3257" s="281"/>
      <c r="AJ3257" s="281"/>
      <c r="AK3257" s="281"/>
      <c r="AL3257" s="281"/>
      <c r="AN3257" s="113"/>
      <c r="AO3257" s="113"/>
      <c r="AP3257" s="113"/>
      <c r="AQ3257" s="113"/>
      <c r="AR3257" s="113"/>
    </row>
    <row r="3258" spans="12:44">
      <c r="L3258" s="296"/>
      <c r="M3258" s="296"/>
      <c r="N3258" s="296"/>
      <c r="O3258" s="296"/>
      <c r="P3258" s="296"/>
      <c r="Q3258" s="296"/>
      <c r="AA3258" s="286"/>
      <c r="AB3258" s="286"/>
      <c r="AC3258" s="289"/>
      <c r="AH3258" s="281"/>
      <c r="AI3258" s="281"/>
      <c r="AJ3258" s="281"/>
      <c r="AK3258" s="281"/>
      <c r="AL3258" s="281"/>
      <c r="AN3258" s="113"/>
      <c r="AO3258" s="113"/>
      <c r="AP3258" s="113"/>
      <c r="AQ3258" s="113"/>
      <c r="AR3258" s="113"/>
    </row>
    <row r="3259" spans="12:44">
      <c r="L3259" s="296"/>
      <c r="M3259" s="296"/>
      <c r="N3259" s="296"/>
      <c r="O3259" s="296"/>
      <c r="P3259" s="296"/>
      <c r="Q3259" s="296"/>
      <c r="AA3259" s="286"/>
      <c r="AB3259" s="286"/>
      <c r="AC3259" s="289"/>
      <c r="AH3259" s="281"/>
      <c r="AI3259" s="281"/>
      <c r="AJ3259" s="281"/>
      <c r="AK3259" s="281"/>
      <c r="AL3259" s="281"/>
      <c r="AN3259" s="113"/>
      <c r="AO3259" s="113"/>
      <c r="AP3259" s="113"/>
      <c r="AQ3259" s="113"/>
      <c r="AR3259" s="113"/>
    </row>
    <row r="3260" spans="12:44">
      <c r="L3260" s="296"/>
      <c r="M3260" s="296"/>
      <c r="N3260" s="296"/>
      <c r="O3260" s="296"/>
      <c r="P3260" s="296"/>
      <c r="Q3260" s="296"/>
      <c r="AA3260" s="286"/>
      <c r="AB3260" s="286"/>
      <c r="AC3260" s="289"/>
      <c r="AH3260" s="281"/>
      <c r="AI3260" s="281"/>
      <c r="AJ3260" s="281"/>
      <c r="AK3260" s="281"/>
      <c r="AL3260" s="281"/>
      <c r="AN3260" s="113"/>
      <c r="AO3260" s="113"/>
      <c r="AP3260" s="113"/>
      <c r="AQ3260" s="113"/>
      <c r="AR3260" s="113"/>
    </row>
    <row r="3261" spans="12:44">
      <c r="L3261" s="296"/>
      <c r="M3261" s="296"/>
      <c r="N3261" s="296"/>
      <c r="O3261" s="296"/>
      <c r="P3261" s="296"/>
      <c r="Q3261" s="296"/>
      <c r="AA3261" s="286"/>
      <c r="AB3261" s="286"/>
      <c r="AC3261" s="289"/>
      <c r="AH3261" s="281"/>
      <c r="AI3261" s="281"/>
      <c r="AJ3261" s="281"/>
      <c r="AK3261" s="281"/>
      <c r="AL3261" s="281"/>
      <c r="AN3261" s="113"/>
      <c r="AO3261" s="113"/>
      <c r="AP3261" s="113"/>
      <c r="AQ3261" s="113"/>
      <c r="AR3261" s="113"/>
    </row>
    <row r="3262" spans="12:44">
      <c r="L3262" s="296"/>
      <c r="M3262" s="296"/>
      <c r="N3262" s="296"/>
      <c r="O3262" s="296"/>
      <c r="P3262" s="296"/>
      <c r="Q3262" s="296"/>
      <c r="AA3262" s="286"/>
      <c r="AB3262" s="286"/>
      <c r="AC3262" s="289"/>
      <c r="AH3262" s="281"/>
      <c r="AI3262" s="281"/>
      <c r="AJ3262" s="281"/>
      <c r="AK3262" s="281"/>
      <c r="AL3262" s="281"/>
      <c r="AN3262" s="113"/>
      <c r="AO3262" s="113"/>
      <c r="AP3262" s="113"/>
      <c r="AQ3262" s="113"/>
      <c r="AR3262" s="113"/>
    </row>
    <row r="3263" spans="12:44">
      <c r="L3263" s="296"/>
      <c r="M3263" s="296"/>
      <c r="N3263" s="296"/>
      <c r="O3263" s="296"/>
      <c r="P3263" s="296"/>
      <c r="Q3263" s="296"/>
      <c r="AA3263" s="286"/>
      <c r="AB3263" s="286"/>
      <c r="AC3263" s="289"/>
      <c r="AH3263" s="281"/>
      <c r="AI3263" s="281"/>
      <c r="AJ3263" s="281"/>
      <c r="AK3263" s="281"/>
      <c r="AL3263" s="281"/>
      <c r="AN3263" s="113"/>
      <c r="AO3263" s="113"/>
      <c r="AP3263" s="113"/>
      <c r="AQ3263" s="113"/>
      <c r="AR3263" s="113"/>
    </row>
    <row r="3264" spans="12:44">
      <c r="L3264" s="296"/>
      <c r="M3264" s="296"/>
      <c r="N3264" s="296"/>
      <c r="O3264" s="296"/>
      <c r="P3264" s="296"/>
      <c r="Q3264" s="296"/>
      <c r="AA3264" s="286"/>
      <c r="AB3264" s="286"/>
      <c r="AC3264" s="289"/>
      <c r="AH3264" s="281"/>
      <c r="AI3264" s="281"/>
      <c r="AJ3264" s="281"/>
      <c r="AK3264" s="281"/>
      <c r="AL3264" s="281"/>
      <c r="AN3264" s="113"/>
      <c r="AO3264" s="113"/>
      <c r="AP3264" s="113"/>
      <c r="AQ3264" s="113"/>
      <c r="AR3264" s="113"/>
    </row>
    <row r="3265" spans="12:44">
      <c r="L3265" s="296"/>
      <c r="M3265" s="296"/>
      <c r="N3265" s="296"/>
      <c r="O3265" s="296"/>
      <c r="P3265" s="296"/>
      <c r="Q3265" s="296"/>
      <c r="AA3265" s="286"/>
      <c r="AB3265" s="286"/>
      <c r="AC3265" s="289"/>
      <c r="AH3265" s="281"/>
      <c r="AI3265" s="281"/>
      <c r="AJ3265" s="281"/>
      <c r="AK3265" s="281"/>
      <c r="AL3265" s="281"/>
      <c r="AN3265" s="113"/>
      <c r="AO3265" s="113"/>
      <c r="AP3265" s="113"/>
      <c r="AQ3265" s="113"/>
      <c r="AR3265" s="113"/>
    </row>
    <row r="3266" spans="12:44">
      <c r="L3266" s="296"/>
      <c r="M3266" s="296"/>
      <c r="N3266" s="296"/>
      <c r="O3266" s="296"/>
      <c r="P3266" s="296"/>
      <c r="Q3266" s="296"/>
      <c r="AA3266" s="286"/>
      <c r="AB3266" s="286"/>
      <c r="AC3266" s="289"/>
      <c r="AH3266" s="281"/>
      <c r="AI3266" s="281"/>
      <c r="AJ3266" s="281"/>
      <c r="AK3266" s="281"/>
      <c r="AL3266" s="281"/>
      <c r="AN3266" s="113"/>
      <c r="AO3266" s="113"/>
      <c r="AP3266" s="113"/>
      <c r="AQ3266" s="113"/>
      <c r="AR3266" s="113"/>
    </row>
    <row r="3267" spans="12:44">
      <c r="L3267" s="296"/>
      <c r="M3267" s="296"/>
      <c r="N3267" s="296"/>
      <c r="O3267" s="296"/>
      <c r="P3267" s="296"/>
      <c r="Q3267" s="296"/>
      <c r="AA3267" s="286"/>
      <c r="AB3267" s="286"/>
      <c r="AC3267" s="289"/>
      <c r="AH3267" s="281"/>
      <c r="AI3267" s="281"/>
      <c r="AJ3267" s="281"/>
      <c r="AK3267" s="281"/>
      <c r="AL3267" s="281"/>
      <c r="AN3267" s="113"/>
      <c r="AO3267" s="113"/>
      <c r="AP3267" s="113"/>
      <c r="AQ3267" s="113"/>
      <c r="AR3267" s="113"/>
    </row>
    <row r="3268" spans="12:44">
      <c r="L3268" s="296"/>
      <c r="M3268" s="296"/>
      <c r="N3268" s="296"/>
      <c r="O3268" s="296"/>
      <c r="P3268" s="296"/>
      <c r="Q3268" s="296"/>
      <c r="AA3268" s="286"/>
      <c r="AB3268" s="286"/>
      <c r="AC3268" s="289"/>
      <c r="AH3268" s="281"/>
      <c r="AI3268" s="281"/>
      <c r="AJ3268" s="281"/>
      <c r="AK3268" s="281"/>
      <c r="AL3268" s="281"/>
      <c r="AN3268" s="113"/>
      <c r="AO3268" s="113"/>
      <c r="AP3268" s="113"/>
      <c r="AQ3268" s="113"/>
      <c r="AR3268" s="113"/>
    </row>
    <row r="3269" spans="12:44">
      <c r="L3269" s="296"/>
      <c r="M3269" s="296"/>
      <c r="N3269" s="296"/>
      <c r="O3269" s="296"/>
      <c r="P3269" s="296"/>
      <c r="Q3269" s="296"/>
      <c r="AA3269" s="286"/>
      <c r="AB3269" s="286"/>
      <c r="AC3269" s="289"/>
      <c r="AH3269" s="281"/>
      <c r="AI3269" s="281"/>
      <c r="AJ3269" s="281"/>
      <c r="AK3269" s="281"/>
      <c r="AL3269" s="281"/>
      <c r="AN3269" s="113"/>
      <c r="AO3269" s="113"/>
      <c r="AP3269" s="113"/>
      <c r="AQ3269" s="113"/>
      <c r="AR3269" s="113"/>
    </row>
    <row r="3270" spans="12:44">
      <c r="L3270" s="296"/>
      <c r="M3270" s="296"/>
      <c r="N3270" s="296"/>
      <c r="O3270" s="296"/>
      <c r="P3270" s="296"/>
      <c r="Q3270" s="296"/>
      <c r="AA3270" s="286"/>
      <c r="AB3270" s="286"/>
      <c r="AC3270" s="289"/>
      <c r="AH3270" s="281"/>
      <c r="AI3270" s="281"/>
      <c r="AJ3270" s="281"/>
      <c r="AK3270" s="281"/>
      <c r="AL3270" s="281"/>
      <c r="AN3270" s="113"/>
      <c r="AO3270" s="113"/>
      <c r="AP3270" s="113"/>
      <c r="AQ3270" s="113"/>
      <c r="AR3270" s="113"/>
    </row>
    <row r="3271" spans="12:44">
      <c r="L3271" s="296"/>
      <c r="M3271" s="296"/>
      <c r="N3271" s="296"/>
      <c r="O3271" s="296"/>
      <c r="P3271" s="296"/>
      <c r="Q3271" s="296"/>
      <c r="AA3271" s="286"/>
      <c r="AB3271" s="286"/>
      <c r="AC3271" s="289"/>
      <c r="AH3271" s="281"/>
      <c r="AI3271" s="281"/>
      <c r="AJ3271" s="281"/>
      <c r="AK3271" s="281"/>
      <c r="AL3271" s="281"/>
      <c r="AN3271" s="113"/>
      <c r="AO3271" s="113"/>
      <c r="AP3271" s="113"/>
      <c r="AQ3271" s="113"/>
      <c r="AR3271" s="113"/>
    </row>
    <row r="3272" spans="12:44">
      <c r="L3272" s="296"/>
      <c r="M3272" s="296"/>
      <c r="N3272" s="296"/>
      <c r="O3272" s="296"/>
      <c r="P3272" s="296"/>
      <c r="Q3272" s="296"/>
      <c r="AA3272" s="286"/>
      <c r="AB3272" s="286"/>
      <c r="AC3272" s="289"/>
      <c r="AH3272" s="281"/>
      <c r="AI3272" s="281"/>
      <c r="AJ3272" s="281"/>
      <c r="AK3272" s="281"/>
      <c r="AL3272" s="281"/>
      <c r="AN3272" s="113"/>
      <c r="AO3272" s="113"/>
      <c r="AP3272" s="113"/>
      <c r="AQ3272" s="113"/>
      <c r="AR3272" s="113"/>
    </row>
    <row r="3273" spans="12:44">
      <c r="L3273" s="296"/>
      <c r="M3273" s="296"/>
      <c r="N3273" s="296"/>
      <c r="O3273" s="296"/>
      <c r="P3273" s="296"/>
      <c r="Q3273" s="296"/>
      <c r="AA3273" s="286"/>
      <c r="AB3273" s="286"/>
      <c r="AC3273" s="289"/>
      <c r="AH3273" s="281"/>
      <c r="AI3273" s="281"/>
      <c r="AJ3273" s="281"/>
      <c r="AK3273" s="281"/>
      <c r="AL3273" s="281"/>
      <c r="AN3273" s="113"/>
      <c r="AO3273" s="113"/>
      <c r="AP3273" s="113"/>
      <c r="AQ3273" s="113"/>
      <c r="AR3273" s="113"/>
    </row>
    <row r="3274" spans="12:44">
      <c r="L3274" s="296"/>
      <c r="M3274" s="296"/>
      <c r="N3274" s="296"/>
      <c r="O3274" s="296"/>
      <c r="P3274" s="296"/>
      <c r="Q3274" s="296"/>
      <c r="AA3274" s="286"/>
      <c r="AB3274" s="286"/>
      <c r="AC3274" s="289"/>
      <c r="AH3274" s="281"/>
      <c r="AI3274" s="281"/>
      <c r="AJ3274" s="281"/>
      <c r="AK3274" s="281"/>
      <c r="AL3274" s="281"/>
      <c r="AN3274" s="113"/>
      <c r="AO3274" s="113"/>
      <c r="AP3274" s="113"/>
      <c r="AQ3274" s="113"/>
      <c r="AR3274" s="113"/>
    </row>
    <row r="3275" spans="12:44">
      <c r="L3275" s="296"/>
      <c r="M3275" s="296"/>
      <c r="N3275" s="296"/>
      <c r="O3275" s="296"/>
      <c r="P3275" s="296"/>
      <c r="Q3275" s="296"/>
      <c r="AA3275" s="286"/>
      <c r="AB3275" s="286"/>
      <c r="AC3275" s="289"/>
      <c r="AH3275" s="281"/>
      <c r="AI3275" s="281"/>
      <c r="AJ3275" s="281"/>
      <c r="AK3275" s="281"/>
      <c r="AL3275" s="281"/>
      <c r="AN3275" s="113"/>
      <c r="AO3275" s="113"/>
      <c r="AP3275" s="113"/>
      <c r="AQ3275" s="113"/>
      <c r="AR3275" s="113"/>
    </row>
    <row r="3276" spans="12:44">
      <c r="L3276" s="296"/>
      <c r="M3276" s="296"/>
      <c r="N3276" s="296"/>
      <c r="O3276" s="296"/>
      <c r="P3276" s="296"/>
      <c r="Q3276" s="296"/>
      <c r="AA3276" s="286"/>
      <c r="AB3276" s="286"/>
      <c r="AC3276" s="289"/>
      <c r="AH3276" s="281"/>
      <c r="AI3276" s="281"/>
      <c r="AJ3276" s="281"/>
      <c r="AK3276" s="281"/>
      <c r="AL3276" s="281"/>
      <c r="AN3276" s="113"/>
      <c r="AO3276" s="113"/>
      <c r="AP3276" s="113"/>
      <c r="AQ3276" s="113"/>
      <c r="AR3276" s="113"/>
    </row>
    <row r="3277" spans="12:44">
      <c r="L3277" s="296"/>
      <c r="M3277" s="296"/>
      <c r="N3277" s="296"/>
      <c r="O3277" s="296"/>
      <c r="P3277" s="296"/>
      <c r="Q3277" s="296"/>
      <c r="AA3277" s="286"/>
      <c r="AB3277" s="286"/>
      <c r="AC3277" s="289"/>
      <c r="AH3277" s="281"/>
      <c r="AI3277" s="281"/>
      <c r="AJ3277" s="281"/>
      <c r="AK3277" s="281"/>
      <c r="AL3277" s="281"/>
      <c r="AN3277" s="113"/>
      <c r="AO3277" s="113"/>
      <c r="AP3277" s="113"/>
      <c r="AQ3277" s="113"/>
      <c r="AR3277" s="113"/>
    </row>
    <row r="3278" spans="12:44">
      <c r="L3278" s="296"/>
      <c r="M3278" s="296"/>
      <c r="N3278" s="296"/>
      <c r="O3278" s="296"/>
      <c r="P3278" s="296"/>
      <c r="Q3278" s="296"/>
      <c r="AA3278" s="286"/>
      <c r="AB3278" s="286"/>
      <c r="AC3278" s="289"/>
      <c r="AH3278" s="281"/>
      <c r="AI3278" s="281"/>
      <c r="AJ3278" s="281"/>
      <c r="AK3278" s="281"/>
      <c r="AL3278" s="281"/>
      <c r="AN3278" s="113"/>
      <c r="AO3278" s="113"/>
      <c r="AP3278" s="113"/>
      <c r="AQ3278" s="113"/>
      <c r="AR3278" s="113"/>
    </row>
    <row r="3279" spans="12:44">
      <c r="L3279" s="296"/>
      <c r="M3279" s="296"/>
      <c r="N3279" s="296"/>
      <c r="O3279" s="296"/>
      <c r="P3279" s="296"/>
      <c r="Q3279" s="296"/>
      <c r="AA3279" s="286"/>
      <c r="AB3279" s="286"/>
      <c r="AC3279" s="289"/>
      <c r="AH3279" s="281"/>
      <c r="AI3279" s="281"/>
      <c r="AJ3279" s="281"/>
      <c r="AK3279" s="281"/>
      <c r="AL3279" s="281"/>
      <c r="AN3279" s="113"/>
      <c r="AO3279" s="113"/>
      <c r="AP3279" s="113"/>
      <c r="AQ3279" s="113"/>
      <c r="AR3279" s="113"/>
    </row>
    <row r="3280" spans="12:44">
      <c r="L3280" s="296"/>
      <c r="M3280" s="296"/>
      <c r="N3280" s="296"/>
      <c r="O3280" s="296"/>
      <c r="P3280" s="296"/>
      <c r="Q3280" s="296"/>
      <c r="AA3280" s="286"/>
      <c r="AB3280" s="286"/>
      <c r="AC3280" s="289"/>
      <c r="AH3280" s="281"/>
      <c r="AI3280" s="281"/>
      <c r="AJ3280" s="281"/>
      <c r="AK3280" s="281"/>
      <c r="AL3280" s="281"/>
      <c r="AN3280" s="113"/>
      <c r="AO3280" s="113"/>
      <c r="AP3280" s="113"/>
      <c r="AQ3280" s="113"/>
      <c r="AR3280" s="113"/>
    </row>
    <row r="3281" spans="12:44">
      <c r="L3281" s="296"/>
      <c r="M3281" s="296"/>
      <c r="N3281" s="296"/>
      <c r="O3281" s="296"/>
      <c r="P3281" s="296"/>
      <c r="Q3281" s="296"/>
      <c r="AA3281" s="286"/>
      <c r="AB3281" s="286"/>
      <c r="AC3281" s="289"/>
      <c r="AH3281" s="281"/>
      <c r="AI3281" s="281"/>
      <c r="AJ3281" s="281"/>
      <c r="AK3281" s="281"/>
      <c r="AL3281" s="281"/>
      <c r="AN3281" s="113"/>
      <c r="AO3281" s="113"/>
      <c r="AP3281" s="113"/>
      <c r="AQ3281" s="113"/>
      <c r="AR3281" s="113"/>
    </row>
    <row r="3282" spans="12:44">
      <c r="L3282" s="296"/>
      <c r="M3282" s="296"/>
      <c r="N3282" s="296"/>
      <c r="O3282" s="296"/>
      <c r="P3282" s="296"/>
      <c r="Q3282" s="296"/>
      <c r="AA3282" s="286"/>
      <c r="AB3282" s="286"/>
      <c r="AC3282" s="289"/>
      <c r="AH3282" s="281"/>
      <c r="AI3282" s="281"/>
      <c r="AJ3282" s="281"/>
      <c r="AK3282" s="281"/>
      <c r="AL3282" s="281"/>
      <c r="AN3282" s="113"/>
      <c r="AO3282" s="113"/>
      <c r="AP3282" s="113"/>
      <c r="AQ3282" s="113"/>
      <c r="AR3282" s="113"/>
    </row>
    <row r="3283" spans="12:44">
      <c r="L3283" s="296"/>
      <c r="M3283" s="296"/>
      <c r="N3283" s="296"/>
      <c r="O3283" s="296"/>
      <c r="P3283" s="296"/>
      <c r="Q3283" s="296"/>
      <c r="AA3283" s="286"/>
      <c r="AB3283" s="286"/>
      <c r="AC3283" s="289"/>
      <c r="AH3283" s="281"/>
      <c r="AI3283" s="281"/>
      <c r="AJ3283" s="281"/>
      <c r="AK3283" s="281"/>
      <c r="AL3283" s="281"/>
      <c r="AN3283" s="113"/>
      <c r="AO3283" s="113"/>
      <c r="AP3283" s="113"/>
      <c r="AQ3283" s="113"/>
      <c r="AR3283" s="113"/>
    </row>
    <row r="3284" spans="12:44">
      <c r="L3284" s="296"/>
      <c r="M3284" s="296"/>
      <c r="N3284" s="296"/>
      <c r="O3284" s="296"/>
      <c r="P3284" s="296"/>
      <c r="Q3284" s="296"/>
      <c r="AA3284" s="286"/>
      <c r="AB3284" s="286"/>
      <c r="AC3284" s="289"/>
      <c r="AH3284" s="281"/>
      <c r="AI3284" s="281"/>
      <c r="AJ3284" s="281"/>
      <c r="AK3284" s="281"/>
      <c r="AL3284" s="281"/>
      <c r="AN3284" s="113"/>
      <c r="AO3284" s="113"/>
      <c r="AP3284" s="113"/>
      <c r="AQ3284" s="113"/>
      <c r="AR3284" s="113"/>
    </row>
    <row r="3285" spans="12:44">
      <c r="L3285" s="296"/>
      <c r="M3285" s="296"/>
      <c r="N3285" s="296"/>
      <c r="O3285" s="296"/>
      <c r="P3285" s="296"/>
      <c r="Q3285" s="296"/>
      <c r="AA3285" s="286"/>
      <c r="AB3285" s="286"/>
      <c r="AC3285" s="289"/>
      <c r="AH3285" s="281"/>
      <c r="AI3285" s="281"/>
      <c r="AJ3285" s="281"/>
      <c r="AK3285" s="281"/>
      <c r="AL3285" s="281"/>
      <c r="AN3285" s="113"/>
      <c r="AO3285" s="113"/>
      <c r="AP3285" s="113"/>
      <c r="AQ3285" s="113"/>
      <c r="AR3285" s="113"/>
    </row>
    <row r="3286" spans="12:44">
      <c r="L3286" s="296"/>
      <c r="M3286" s="296"/>
      <c r="N3286" s="296"/>
      <c r="O3286" s="296"/>
      <c r="P3286" s="296"/>
      <c r="Q3286" s="296"/>
      <c r="AA3286" s="286"/>
      <c r="AB3286" s="286"/>
      <c r="AC3286" s="289"/>
      <c r="AH3286" s="281"/>
      <c r="AI3286" s="281"/>
      <c r="AJ3286" s="281"/>
      <c r="AK3286" s="281"/>
      <c r="AL3286" s="281"/>
      <c r="AN3286" s="113"/>
      <c r="AO3286" s="113"/>
      <c r="AP3286" s="113"/>
      <c r="AQ3286" s="113"/>
      <c r="AR3286" s="113"/>
    </row>
    <row r="3287" spans="12:44">
      <c r="L3287" s="296"/>
      <c r="M3287" s="296"/>
      <c r="N3287" s="296"/>
      <c r="O3287" s="296"/>
      <c r="P3287" s="296"/>
      <c r="Q3287" s="296"/>
      <c r="AA3287" s="286"/>
      <c r="AB3287" s="286"/>
      <c r="AC3287" s="289"/>
      <c r="AH3287" s="281"/>
      <c r="AI3287" s="281"/>
      <c r="AJ3287" s="281"/>
      <c r="AK3287" s="281"/>
      <c r="AL3287" s="281"/>
      <c r="AN3287" s="113"/>
      <c r="AO3287" s="113"/>
      <c r="AP3287" s="113"/>
      <c r="AQ3287" s="113"/>
      <c r="AR3287" s="113"/>
    </row>
    <row r="3288" spans="12:44">
      <c r="L3288" s="296"/>
      <c r="M3288" s="296"/>
      <c r="N3288" s="296"/>
      <c r="O3288" s="296"/>
      <c r="P3288" s="296"/>
      <c r="Q3288" s="296"/>
      <c r="AA3288" s="286"/>
      <c r="AB3288" s="286"/>
      <c r="AC3288" s="289"/>
      <c r="AH3288" s="281"/>
      <c r="AI3288" s="281"/>
      <c r="AJ3288" s="281"/>
      <c r="AK3288" s="281"/>
      <c r="AL3288" s="281"/>
      <c r="AN3288" s="113"/>
      <c r="AO3288" s="113"/>
      <c r="AP3288" s="113"/>
      <c r="AQ3288" s="113"/>
      <c r="AR3288" s="113"/>
    </row>
    <row r="3289" spans="12:44">
      <c r="L3289" s="296"/>
      <c r="M3289" s="296"/>
      <c r="N3289" s="296"/>
      <c r="O3289" s="296"/>
      <c r="P3289" s="296"/>
      <c r="Q3289" s="296"/>
      <c r="AA3289" s="286"/>
      <c r="AB3289" s="286"/>
      <c r="AC3289" s="289"/>
      <c r="AH3289" s="281"/>
      <c r="AI3289" s="281"/>
      <c r="AJ3289" s="281"/>
      <c r="AK3289" s="281"/>
      <c r="AL3289" s="281"/>
      <c r="AN3289" s="113"/>
      <c r="AO3289" s="113"/>
      <c r="AP3289" s="113"/>
      <c r="AQ3289" s="113"/>
      <c r="AR3289" s="113"/>
    </row>
    <row r="3290" spans="12:44">
      <c r="L3290" s="296"/>
      <c r="M3290" s="296"/>
      <c r="N3290" s="296"/>
      <c r="O3290" s="296"/>
      <c r="P3290" s="296"/>
      <c r="Q3290" s="296"/>
      <c r="AA3290" s="286"/>
      <c r="AB3290" s="286"/>
      <c r="AC3290" s="289"/>
      <c r="AH3290" s="281"/>
      <c r="AI3290" s="281"/>
      <c r="AJ3290" s="281"/>
      <c r="AK3290" s="281"/>
      <c r="AL3290" s="281"/>
      <c r="AN3290" s="113"/>
      <c r="AO3290" s="113"/>
      <c r="AP3290" s="113"/>
      <c r="AQ3290" s="113"/>
      <c r="AR3290" s="113"/>
    </row>
    <row r="3291" spans="12:44">
      <c r="L3291" s="296"/>
      <c r="M3291" s="296"/>
      <c r="N3291" s="296"/>
      <c r="O3291" s="296"/>
      <c r="P3291" s="296"/>
      <c r="Q3291" s="296"/>
      <c r="AA3291" s="286"/>
      <c r="AB3291" s="286"/>
      <c r="AC3291" s="289"/>
      <c r="AH3291" s="281"/>
      <c r="AI3291" s="281"/>
      <c r="AJ3291" s="281"/>
      <c r="AK3291" s="281"/>
      <c r="AL3291" s="281"/>
      <c r="AN3291" s="113"/>
      <c r="AO3291" s="113"/>
      <c r="AP3291" s="113"/>
      <c r="AQ3291" s="113"/>
      <c r="AR3291" s="113"/>
    </row>
    <row r="3292" spans="12:44">
      <c r="L3292" s="296"/>
      <c r="M3292" s="296"/>
      <c r="N3292" s="296"/>
      <c r="O3292" s="296"/>
      <c r="P3292" s="296"/>
      <c r="Q3292" s="296"/>
      <c r="AA3292" s="286"/>
      <c r="AB3292" s="286"/>
      <c r="AC3292" s="289"/>
      <c r="AH3292" s="281"/>
      <c r="AI3292" s="281"/>
      <c r="AJ3292" s="281"/>
      <c r="AK3292" s="281"/>
      <c r="AL3292" s="281"/>
      <c r="AN3292" s="113"/>
      <c r="AO3292" s="113"/>
      <c r="AP3292" s="113"/>
      <c r="AQ3292" s="113"/>
      <c r="AR3292" s="113"/>
    </row>
    <row r="3293" spans="12:44">
      <c r="L3293" s="296"/>
      <c r="M3293" s="296"/>
      <c r="N3293" s="296"/>
      <c r="O3293" s="296"/>
      <c r="P3293" s="296"/>
      <c r="Q3293" s="296"/>
      <c r="AA3293" s="286"/>
      <c r="AB3293" s="286"/>
      <c r="AC3293" s="289"/>
      <c r="AH3293" s="281"/>
      <c r="AI3293" s="281"/>
      <c r="AJ3293" s="281"/>
      <c r="AK3293" s="281"/>
      <c r="AL3293" s="281"/>
      <c r="AN3293" s="113"/>
      <c r="AO3293" s="113"/>
      <c r="AP3293" s="113"/>
      <c r="AQ3293" s="113"/>
      <c r="AR3293" s="113"/>
    </row>
    <row r="3294" spans="12:44">
      <c r="L3294" s="296"/>
      <c r="M3294" s="296"/>
      <c r="N3294" s="296"/>
      <c r="O3294" s="296"/>
      <c r="P3294" s="296"/>
      <c r="Q3294" s="296"/>
      <c r="AA3294" s="286"/>
      <c r="AB3294" s="286"/>
      <c r="AC3294" s="289"/>
      <c r="AH3294" s="281"/>
      <c r="AI3294" s="281"/>
      <c r="AJ3294" s="281"/>
      <c r="AK3294" s="281"/>
      <c r="AL3294" s="281"/>
      <c r="AN3294" s="113"/>
      <c r="AO3294" s="113"/>
      <c r="AP3294" s="113"/>
      <c r="AQ3294" s="113"/>
      <c r="AR3294" s="113"/>
    </row>
    <row r="3295" spans="12:44">
      <c r="L3295" s="296"/>
      <c r="M3295" s="296"/>
      <c r="N3295" s="296"/>
      <c r="O3295" s="296"/>
      <c r="P3295" s="296"/>
      <c r="Q3295" s="296"/>
      <c r="AA3295" s="286"/>
      <c r="AB3295" s="286"/>
      <c r="AC3295" s="289"/>
      <c r="AH3295" s="281"/>
      <c r="AI3295" s="281"/>
      <c r="AJ3295" s="281"/>
      <c r="AK3295" s="281"/>
      <c r="AL3295" s="281"/>
      <c r="AN3295" s="113"/>
      <c r="AO3295" s="113"/>
      <c r="AP3295" s="113"/>
      <c r="AQ3295" s="113"/>
      <c r="AR3295" s="113"/>
    </row>
    <row r="3296" spans="12:44">
      <c r="L3296" s="296"/>
      <c r="M3296" s="296"/>
      <c r="N3296" s="296"/>
      <c r="O3296" s="296"/>
      <c r="P3296" s="296"/>
      <c r="Q3296" s="296"/>
      <c r="AA3296" s="286"/>
      <c r="AB3296" s="286"/>
      <c r="AC3296" s="289"/>
      <c r="AH3296" s="281"/>
      <c r="AI3296" s="281"/>
      <c r="AJ3296" s="281"/>
      <c r="AK3296" s="281"/>
      <c r="AL3296" s="281"/>
      <c r="AN3296" s="113"/>
      <c r="AO3296" s="113"/>
      <c r="AP3296" s="113"/>
      <c r="AQ3296" s="113"/>
      <c r="AR3296" s="113"/>
    </row>
    <row r="3297" spans="12:44">
      <c r="L3297" s="296"/>
      <c r="M3297" s="296"/>
      <c r="N3297" s="296"/>
      <c r="O3297" s="296"/>
      <c r="P3297" s="296"/>
      <c r="Q3297" s="296"/>
      <c r="AA3297" s="286"/>
      <c r="AB3297" s="286"/>
      <c r="AC3297" s="289"/>
      <c r="AH3297" s="281"/>
      <c r="AI3297" s="281"/>
      <c r="AJ3297" s="281"/>
      <c r="AK3297" s="281"/>
      <c r="AL3297" s="281"/>
      <c r="AN3297" s="113"/>
      <c r="AO3297" s="113"/>
      <c r="AP3297" s="113"/>
      <c r="AQ3297" s="113"/>
      <c r="AR3297" s="113"/>
    </row>
    <row r="3298" spans="12:44">
      <c r="L3298" s="296"/>
      <c r="M3298" s="296"/>
      <c r="N3298" s="296"/>
      <c r="O3298" s="296"/>
      <c r="P3298" s="296"/>
      <c r="Q3298" s="296"/>
      <c r="AA3298" s="286"/>
      <c r="AB3298" s="286"/>
      <c r="AC3298" s="289"/>
      <c r="AH3298" s="281"/>
      <c r="AI3298" s="281"/>
      <c r="AJ3298" s="281"/>
      <c r="AK3298" s="281"/>
      <c r="AL3298" s="281"/>
      <c r="AN3298" s="113"/>
      <c r="AO3298" s="113"/>
      <c r="AP3298" s="113"/>
      <c r="AQ3298" s="113"/>
      <c r="AR3298" s="113"/>
    </row>
    <row r="3299" spans="12:44">
      <c r="L3299" s="296"/>
      <c r="M3299" s="296"/>
      <c r="N3299" s="296"/>
      <c r="O3299" s="296"/>
      <c r="P3299" s="296"/>
      <c r="Q3299" s="296"/>
      <c r="AA3299" s="286"/>
      <c r="AB3299" s="286"/>
      <c r="AC3299" s="289"/>
      <c r="AH3299" s="281"/>
      <c r="AI3299" s="281"/>
      <c r="AJ3299" s="281"/>
      <c r="AK3299" s="281"/>
      <c r="AL3299" s="281"/>
      <c r="AN3299" s="113"/>
      <c r="AO3299" s="113"/>
      <c r="AP3299" s="113"/>
      <c r="AQ3299" s="113"/>
      <c r="AR3299" s="113"/>
    </row>
    <row r="3300" spans="12:44">
      <c r="L3300" s="296"/>
      <c r="M3300" s="296"/>
      <c r="N3300" s="296"/>
      <c r="O3300" s="296"/>
      <c r="P3300" s="296"/>
      <c r="Q3300" s="296"/>
      <c r="AA3300" s="286"/>
      <c r="AB3300" s="286"/>
      <c r="AC3300" s="289"/>
      <c r="AH3300" s="281"/>
      <c r="AI3300" s="281"/>
      <c r="AJ3300" s="281"/>
      <c r="AK3300" s="281"/>
      <c r="AL3300" s="281"/>
      <c r="AN3300" s="113"/>
      <c r="AO3300" s="113"/>
      <c r="AP3300" s="113"/>
      <c r="AQ3300" s="113"/>
      <c r="AR3300" s="113"/>
    </row>
    <row r="3301" spans="12:44">
      <c r="L3301" s="296"/>
      <c r="M3301" s="296"/>
      <c r="N3301" s="296"/>
      <c r="O3301" s="296"/>
      <c r="P3301" s="296"/>
      <c r="Q3301" s="296"/>
      <c r="AA3301" s="286"/>
      <c r="AB3301" s="286"/>
      <c r="AC3301" s="289"/>
      <c r="AH3301" s="281"/>
      <c r="AI3301" s="281"/>
      <c r="AJ3301" s="281"/>
      <c r="AK3301" s="281"/>
      <c r="AL3301" s="281"/>
      <c r="AN3301" s="113"/>
      <c r="AO3301" s="113"/>
      <c r="AP3301" s="113"/>
      <c r="AQ3301" s="113"/>
      <c r="AR3301" s="113"/>
    </row>
    <row r="3302" spans="12:44">
      <c r="L3302" s="296"/>
      <c r="M3302" s="296"/>
      <c r="N3302" s="296"/>
      <c r="O3302" s="296"/>
      <c r="P3302" s="296"/>
      <c r="Q3302" s="296"/>
      <c r="AA3302" s="286"/>
      <c r="AB3302" s="286"/>
      <c r="AC3302" s="289"/>
      <c r="AH3302" s="281"/>
      <c r="AI3302" s="281"/>
      <c r="AJ3302" s="281"/>
      <c r="AK3302" s="281"/>
      <c r="AL3302" s="281"/>
      <c r="AN3302" s="113"/>
      <c r="AO3302" s="113"/>
      <c r="AP3302" s="113"/>
      <c r="AQ3302" s="113"/>
      <c r="AR3302" s="113"/>
    </row>
    <row r="3303" spans="12:44">
      <c r="L3303" s="296"/>
      <c r="M3303" s="296"/>
      <c r="N3303" s="296"/>
      <c r="O3303" s="296"/>
      <c r="P3303" s="296"/>
      <c r="Q3303" s="296"/>
      <c r="AA3303" s="286"/>
      <c r="AB3303" s="286"/>
      <c r="AC3303" s="289"/>
      <c r="AH3303" s="281"/>
      <c r="AI3303" s="281"/>
      <c r="AJ3303" s="281"/>
      <c r="AK3303" s="281"/>
      <c r="AL3303" s="281"/>
      <c r="AN3303" s="113"/>
      <c r="AO3303" s="113"/>
      <c r="AP3303" s="113"/>
      <c r="AQ3303" s="113"/>
      <c r="AR3303" s="113"/>
    </row>
    <row r="3304" spans="12:44">
      <c r="L3304" s="296"/>
      <c r="M3304" s="296"/>
      <c r="N3304" s="296"/>
      <c r="O3304" s="296"/>
      <c r="P3304" s="296"/>
      <c r="Q3304" s="296"/>
      <c r="AA3304" s="286"/>
      <c r="AB3304" s="286"/>
      <c r="AC3304" s="289"/>
      <c r="AH3304" s="281"/>
      <c r="AI3304" s="281"/>
      <c r="AJ3304" s="281"/>
      <c r="AK3304" s="281"/>
      <c r="AL3304" s="281"/>
      <c r="AN3304" s="113"/>
      <c r="AO3304" s="113"/>
      <c r="AP3304" s="113"/>
      <c r="AQ3304" s="113"/>
      <c r="AR3304" s="113"/>
    </row>
    <row r="3305" spans="12:44">
      <c r="L3305" s="296"/>
      <c r="M3305" s="296"/>
      <c r="N3305" s="296"/>
      <c r="O3305" s="296"/>
      <c r="P3305" s="296"/>
      <c r="Q3305" s="296"/>
      <c r="AA3305" s="286"/>
      <c r="AB3305" s="286"/>
      <c r="AC3305" s="289"/>
      <c r="AH3305" s="281"/>
      <c r="AI3305" s="281"/>
      <c r="AJ3305" s="281"/>
      <c r="AK3305" s="281"/>
      <c r="AL3305" s="281"/>
      <c r="AN3305" s="113"/>
      <c r="AO3305" s="113"/>
      <c r="AP3305" s="113"/>
      <c r="AQ3305" s="113"/>
      <c r="AR3305" s="113"/>
    </row>
    <row r="3306" spans="12:44">
      <c r="L3306" s="296"/>
      <c r="M3306" s="296"/>
      <c r="N3306" s="296"/>
      <c r="O3306" s="296"/>
      <c r="P3306" s="296"/>
      <c r="Q3306" s="296"/>
      <c r="AA3306" s="286"/>
      <c r="AB3306" s="286"/>
      <c r="AC3306" s="289"/>
      <c r="AH3306" s="281"/>
      <c r="AI3306" s="281"/>
      <c r="AJ3306" s="281"/>
      <c r="AK3306" s="281"/>
      <c r="AL3306" s="281"/>
      <c r="AN3306" s="113"/>
      <c r="AO3306" s="113"/>
      <c r="AP3306" s="113"/>
      <c r="AQ3306" s="113"/>
      <c r="AR3306" s="113"/>
    </row>
    <row r="3307" spans="12:44">
      <c r="L3307" s="296"/>
      <c r="M3307" s="296"/>
      <c r="N3307" s="296"/>
      <c r="O3307" s="296"/>
      <c r="P3307" s="296"/>
      <c r="Q3307" s="296"/>
      <c r="AA3307" s="286"/>
      <c r="AB3307" s="286"/>
      <c r="AC3307" s="289"/>
      <c r="AH3307" s="281"/>
      <c r="AI3307" s="281"/>
      <c r="AJ3307" s="281"/>
      <c r="AK3307" s="281"/>
      <c r="AL3307" s="281"/>
      <c r="AN3307" s="113"/>
      <c r="AO3307" s="113"/>
      <c r="AP3307" s="113"/>
      <c r="AQ3307" s="113"/>
      <c r="AR3307" s="113"/>
    </row>
    <row r="3308" spans="12:44">
      <c r="L3308" s="296"/>
      <c r="M3308" s="296"/>
      <c r="N3308" s="296"/>
      <c r="O3308" s="296"/>
      <c r="P3308" s="296"/>
      <c r="Q3308" s="296"/>
      <c r="AA3308" s="286"/>
      <c r="AB3308" s="286"/>
      <c r="AC3308" s="289"/>
      <c r="AH3308" s="281"/>
      <c r="AI3308" s="281"/>
      <c r="AJ3308" s="281"/>
      <c r="AK3308" s="281"/>
      <c r="AL3308" s="281"/>
      <c r="AN3308" s="113"/>
      <c r="AO3308" s="113"/>
      <c r="AP3308" s="113"/>
      <c r="AQ3308" s="113"/>
      <c r="AR3308" s="113"/>
    </row>
    <row r="3309" spans="12:44">
      <c r="L3309" s="296"/>
      <c r="M3309" s="296"/>
      <c r="N3309" s="296"/>
      <c r="O3309" s="296"/>
      <c r="P3309" s="296"/>
      <c r="Q3309" s="296"/>
      <c r="AA3309" s="286"/>
      <c r="AB3309" s="286"/>
      <c r="AC3309" s="289"/>
      <c r="AH3309" s="281"/>
      <c r="AI3309" s="281"/>
      <c r="AJ3309" s="281"/>
      <c r="AK3309" s="281"/>
      <c r="AL3309" s="281"/>
      <c r="AN3309" s="113"/>
      <c r="AO3309" s="113"/>
      <c r="AP3309" s="113"/>
      <c r="AQ3309" s="113"/>
      <c r="AR3309" s="113"/>
    </row>
    <row r="3310" spans="12:44">
      <c r="L3310" s="296"/>
      <c r="M3310" s="296"/>
      <c r="N3310" s="296"/>
      <c r="O3310" s="296"/>
      <c r="P3310" s="296"/>
      <c r="Q3310" s="296"/>
      <c r="AA3310" s="286"/>
      <c r="AB3310" s="286"/>
      <c r="AC3310" s="289"/>
      <c r="AH3310" s="281"/>
      <c r="AI3310" s="281"/>
      <c r="AJ3310" s="281"/>
      <c r="AK3310" s="281"/>
      <c r="AL3310" s="281"/>
      <c r="AN3310" s="113"/>
      <c r="AO3310" s="113"/>
      <c r="AP3310" s="113"/>
      <c r="AQ3310" s="113"/>
      <c r="AR3310" s="113"/>
    </row>
    <row r="3311" spans="12:44">
      <c r="L3311" s="296"/>
      <c r="M3311" s="296"/>
      <c r="N3311" s="296"/>
      <c r="O3311" s="296"/>
      <c r="P3311" s="296"/>
      <c r="Q3311" s="296"/>
      <c r="AA3311" s="286"/>
      <c r="AB3311" s="286"/>
      <c r="AC3311" s="289"/>
      <c r="AH3311" s="281"/>
      <c r="AI3311" s="281"/>
      <c r="AJ3311" s="281"/>
      <c r="AK3311" s="281"/>
      <c r="AL3311" s="281"/>
      <c r="AN3311" s="113"/>
      <c r="AO3311" s="113"/>
      <c r="AP3311" s="113"/>
      <c r="AQ3311" s="113"/>
      <c r="AR3311" s="113"/>
    </row>
    <row r="3312" spans="12:44">
      <c r="L3312" s="296"/>
      <c r="M3312" s="296"/>
      <c r="N3312" s="296"/>
      <c r="O3312" s="296"/>
      <c r="P3312" s="296"/>
      <c r="Q3312" s="296"/>
      <c r="AA3312" s="286"/>
      <c r="AB3312" s="286"/>
      <c r="AC3312" s="289"/>
      <c r="AH3312" s="281"/>
      <c r="AI3312" s="281"/>
      <c r="AJ3312" s="281"/>
      <c r="AK3312" s="281"/>
      <c r="AL3312" s="281"/>
      <c r="AN3312" s="113"/>
      <c r="AO3312" s="113"/>
      <c r="AP3312" s="113"/>
      <c r="AQ3312" s="113"/>
      <c r="AR3312" s="113"/>
    </row>
    <row r="3313" spans="12:44">
      <c r="L3313" s="296"/>
      <c r="M3313" s="296"/>
      <c r="N3313" s="296"/>
      <c r="O3313" s="296"/>
      <c r="P3313" s="296"/>
      <c r="Q3313" s="296"/>
      <c r="AA3313" s="286"/>
      <c r="AB3313" s="286"/>
      <c r="AC3313" s="289"/>
      <c r="AH3313" s="281"/>
      <c r="AI3313" s="281"/>
      <c r="AJ3313" s="281"/>
      <c r="AK3313" s="281"/>
      <c r="AL3313" s="281"/>
      <c r="AN3313" s="113"/>
      <c r="AO3313" s="113"/>
      <c r="AP3313" s="113"/>
      <c r="AQ3313" s="113"/>
      <c r="AR3313" s="113"/>
    </row>
    <row r="3314" spans="12:44">
      <c r="L3314" s="296"/>
      <c r="M3314" s="296"/>
      <c r="N3314" s="296"/>
      <c r="O3314" s="296"/>
      <c r="P3314" s="296"/>
      <c r="Q3314" s="296"/>
      <c r="AA3314" s="286"/>
      <c r="AB3314" s="286"/>
      <c r="AC3314" s="289"/>
      <c r="AH3314" s="281"/>
      <c r="AI3314" s="281"/>
      <c r="AJ3314" s="281"/>
      <c r="AK3314" s="281"/>
      <c r="AL3314" s="281"/>
      <c r="AN3314" s="113"/>
      <c r="AO3314" s="113"/>
      <c r="AP3314" s="113"/>
      <c r="AQ3314" s="113"/>
      <c r="AR3314" s="113"/>
    </row>
    <row r="3315" spans="12:44">
      <c r="L3315" s="296"/>
      <c r="M3315" s="296"/>
      <c r="N3315" s="296"/>
      <c r="O3315" s="296"/>
      <c r="P3315" s="296"/>
      <c r="Q3315" s="296"/>
      <c r="AA3315" s="286"/>
      <c r="AB3315" s="286"/>
      <c r="AC3315" s="289"/>
      <c r="AH3315" s="281"/>
      <c r="AI3315" s="281"/>
      <c r="AJ3315" s="281"/>
      <c r="AK3315" s="281"/>
      <c r="AL3315" s="281"/>
      <c r="AN3315" s="113"/>
      <c r="AO3315" s="113"/>
      <c r="AP3315" s="113"/>
      <c r="AQ3315" s="113"/>
      <c r="AR3315" s="113"/>
    </row>
    <row r="3316" spans="12:44">
      <c r="L3316" s="296"/>
      <c r="M3316" s="296"/>
      <c r="N3316" s="296"/>
      <c r="O3316" s="296"/>
      <c r="P3316" s="296"/>
      <c r="Q3316" s="296"/>
      <c r="AA3316" s="286"/>
      <c r="AB3316" s="286"/>
      <c r="AC3316" s="289"/>
      <c r="AH3316" s="281"/>
      <c r="AI3316" s="281"/>
      <c r="AJ3316" s="281"/>
      <c r="AK3316" s="281"/>
      <c r="AL3316" s="281"/>
      <c r="AN3316" s="113"/>
      <c r="AO3316" s="113"/>
      <c r="AP3316" s="113"/>
      <c r="AQ3316" s="113"/>
      <c r="AR3316" s="113"/>
    </row>
    <row r="3317" spans="12:44">
      <c r="L3317" s="296"/>
      <c r="M3317" s="296"/>
      <c r="N3317" s="296"/>
      <c r="O3317" s="296"/>
      <c r="P3317" s="296"/>
      <c r="Q3317" s="296"/>
      <c r="AA3317" s="286"/>
      <c r="AB3317" s="286"/>
      <c r="AC3317" s="289"/>
      <c r="AH3317" s="281"/>
      <c r="AI3317" s="281"/>
      <c r="AJ3317" s="281"/>
      <c r="AK3317" s="281"/>
      <c r="AL3317" s="281"/>
      <c r="AN3317" s="113"/>
      <c r="AO3317" s="113"/>
      <c r="AP3317" s="113"/>
      <c r="AQ3317" s="113"/>
      <c r="AR3317" s="113"/>
    </row>
    <row r="3318" spans="12:44">
      <c r="L3318" s="296"/>
      <c r="M3318" s="296"/>
      <c r="N3318" s="296"/>
      <c r="O3318" s="296"/>
      <c r="P3318" s="296"/>
      <c r="Q3318" s="296"/>
      <c r="AA3318" s="286"/>
      <c r="AB3318" s="286"/>
      <c r="AC3318" s="289"/>
      <c r="AH3318" s="281"/>
      <c r="AI3318" s="281"/>
      <c r="AJ3318" s="281"/>
      <c r="AK3318" s="281"/>
      <c r="AL3318" s="281"/>
      <c r="AN3318" s="113"/>
      <c r="AO3318" s="113"/>
      <c r="AP3318" s="113"/>
      <c r="AQ3318" s="113"/>
      <c r="AR3318" s="113"/>
    </row>
    <row r="3319" spans="12:44">
      <c r="L3319" s="296"/>
      <c r="M3319" s="296"/>
      <c r="N3319" s="296"/>
      <c r="O3319" s="296"/>
      <c r="P3319" s="296"/>
      <c r="Q3319" s="296"/>
      <c r="AA3319" s="286"/>
      <c r="AB3319" s="286"/>
      <c r="AC3319" s="289"/>
      <c r="AH3319" s="281"/>
      <c r="AI3319" s="281"/>
      <c r="AJ3319" s="281"/>
      <c r="AK3319" s="281"/>
      <c r="AL3319" s="281"/>
      <c r="AN3319" s="113"/>
      <c r="AO3319" s="113"/>
      <c r="AP3319" s="113"/>
      <c r="AQ3319" s="113"/>
      <c r="AR3319" s="113"/>
    </row>
    <row r="3320" spans="12:44">
      <c r="L3320" s="296"/>
      <c r="M3320" s="296"/>
      <c r="N3320" s="296"/>
      <c r="O3320" s="296"/>
      <c r="P3320" s="296"/>
      <c r="Q3320" s="296"/>
      <c r="AA3320" s="286"/>
      <c r="AB3320" s="286"/>
      <c r="AC3320" s="289"/>
      <c r="AH3320" s="281"/>
      <c r="AI3320" s="281"/>
      <c r="AJ3320" s="281"/>
      <c r="AK3320" s="281"/>
      <c r="AL3320" s="281"/>
      <c r="AN3320" s="113"/>
      <c r="AO3320" s="113"/>
      <c r="AP3320" s="113"/>
      <c r="AQ3320" s="113"/>
      <c r="AR3320" s="113"/>
    </row>
    <row r="3321" spans="12:44">
      <c r="L3321" s="296"/>
      <c r="M3321" s="296"/>
      <c r="N3321" s="296"/>
      <c r="O3321" s="296"/>
      <c r="P3321" s="296"/>
      <c r="Q3321" s="296"/>
      <c r="AA3321" s="286"/>
      <c r="AB3321" s="286"/>
      <c r="AC3321" s="289"/>
      <c r="AH3321" s="281"/>
      <c r="AI3321" s="281"/>
      <c r="AJ3321" s="281"/>
      <c r="AK3321" s="281"/>
      <c r="AL3321" s="281"/>
      <c r="AN3321" s="113"/>
      <c r="AO3321" s="113"/>
      <c r="AP3321" s="113"/>
      <c r="AQ3321" s="113"/>
      <c r="AR3321" s="113"/>
    </row>
    <row r="3322" spans="12:44">
      <c r="L3322" s="296"/>
      <c r="M3322" s="296"/>
      <c r="N3322" s="296"/>
      <c r="O3322" s="296"/>
      <c r="P3322" s="296"/>
      <c r="Q3322" s="296"/>
      <c r="AA3322" s="286"/>
      <c r="AB3322" s="286"/>
      <c r="AC3322" s="289"/>
      <c r="AH3322" s="281"/>
      <c r="AI3322" s="281"/>
      <c r="AJ3322" s="281"/>
      <c r="AK3322" s="281"/>
      <c r="AL3322" s="281"/>
      <c r="AN3322" s="113"/>
      <c r="AO3322" s="113"/>
      <c r="AP3322" s="113"/>
      <c r="AQ3322" s="113"/>
      <c r="AR3322" s="113"/>
    </row>
    <row r="3323" spans="12:44">
      <c r="L3323" s="296"/>
      <c r="M3323" s="296"/>
      <c r="N3323" s="296"/>
      <c r="O3323" s="296"/>
      <c r="P3323" s="296"/>
      <c r="Q3323" s="296"/>
      <c r="AA3323" s="286"/>
      <c r="AB3323" s="286"/>
      <c r="AC3323" s="289"/>
      <c r="AH3323" s="281"/>
      <c r="AI3323" s="281"/>
      <c r="AJ3323" s="281"/>
      <c r="AK3323" s="281"/>
      <c r="AL3323" s="281"/>
      <c r="AN3323" s="113"/>
      <c r="AO3323" s="113"/>
      <c r="AP3323" s="113"/>
      <c r="AQ3323" s="113"/>
      <c r="AR3323" s="113"/>
    </row>
    <row r="3324" spans="12:44">
      <c r="L3324" s="296"/>
      <c r="M3324" s="296"/>
      <c r="N3324" s="296"/>
      <c r="O3324" s="296"/>
      <c r="P3324" s="296"/>
      <c r="Q3324" s="296"/>
      <c r="AA3324" s="286"/>
      <c r="AB3324" s="286"/>
      <c r="AC3324" s="289"/>
      <c r="AH3324" s="281"/>
      <c r="AI3324" s="281"/>
      <c r="AJ3324" s="281"/>
      <c r="AK3324" s="281"/>
      <c r="AL3324" s="281"/>
      <c r="AN3324" s="113"/>
      <c r="AO3324" s="113"/>
      <c r="AP3324" s="113"/>
      <c r="AQ3324" s="113"/>
      <c r="AR3324" s="113"/>
    </row>
    <row r="3325" spans="12:44">
      <c r="L3325" s="296"/>
      <c r="M3325" s="296"/>
      <c r="N3325" s="296"/>
      <c r="O3325" s="296"/>
      <c r="P3325" s="296"/>
      <c r="Q3325" s="296"/>
      <c r="AA3325" s="286"/>
      <c r="AB3325" s="286"/>
      <c r="AC3325" s="289"/>
      <c r="AH3325" s="281"/>
      <c r="AI3325" s="281"/>
      <c r="AJ3325" s="281"/>
      <c r="AK3325" s="281"/>
      <c r="AL3325" s="281"/>
      <c r="AN3325" s="113"/>
      <c r="AO3325" s="113"/>
      <c r="AP3325" s="113"/>
      <c r="AQ3325" s="113"/>
      <c r="AR3325" s="113"/>
    </row>
    <row r="3326" spans="12:44">
      <c r="L3326" s="296"/>
      <c r="M3326" s="296"/>
      <c r="N3326" s="296"/>
      <c r="O3326" s="296"/>
      <c r="P3326" s="296"/>
      <c r="Q3326" s="296"/>
      <c r="AA3326" s="286"/>
      <c r="AB3326" s="286"/>
      <c r="AC3326" s="289"/>
      <c r="AH3326" s="281"/>
      <c r="AI3326" s="281"/>
      <c r="AJ3326" s="281"/>
      <c r="AK3326" s="281"/>
      <c r="AL3326" s="281"/>
      <c r="AN3326" s="113"/>
      <c r="AO3326" s="113"/>
      <c r="AP3326" s="113"/>
      <c r="AQ3326" s="113"/>
      <c r="AR3326" s="113"/>
    </row>
    <row r="3327" spans="12:44">
      <c r="L3327" s="296"/>
      <c r="M3327" s="296"/>
      <c r="N3327" s="296"/>
      <c r="O3327" s="296"/>
      <c r="P3327" s="296"/>
      <c r="Q3327" s="296"/>
      <c r="AA3327" s="286"/>
      <c r="AB3327" s="286"/>
      <c r="AC3327" s="289"/>
      <c r="AH3327" s="281"/>
      <c r="AI3327" s="281"/>
      <c r="AJ3327" s="281"/>
      <c r="AK3327" s="281"/>
      <c r="AL3327" s="281"/>
      <c r="AN3327" s="113"/>
      <c r="AO3327" s="113"/>
      <c r="AP3327" s="113"/>
      <c r="AQ3327" s="113"/>
      <c r="AR3327" s="113"/>
    </row>
    <row r="3328" spans="12:44">
      <c r="L3328" s="296"/>
      <c r="M3328" s="296"/>
      <c r="N3328" s="296"/>
      <c r="O3328" s="296"/>
      <c r="P3328" s="296"/>
      <c r="Q3328" s="296"/>
      <c r="AA3328" s="286"/>
      <c r="AB3328" s="286"/>
      <c r="AC3328" s="289"/>
      <c r="AH3328" s="281"/>
      <c r="AI3328" s="281"/>
      <c r="AJ3328" s="281"/>
      <c r="AK3328" s="281"/>
      <c r="AL3328" s="281"/>
      <c r="AN3328" s="113"/>
      <c r="AO3328" s="113"/>
      <c r="AP3328" s="113"/>
      <c r="AQ3328" s="113"/>
      <c r="AR3328" s="113"/>
    </row>
    <row r="3329" spans="12:44">
      <c r="L3329" s="296"/>
      <c r="M3329" s="296"/>
      <c r="N3329" s="296"/>
      <c r="O3329" s="296"/>
      <c r="P3329" s="296"/>
      <c r="Q3329" s="296"/>
      <c r="AA3329" s="286"/>
      <c r="AB3329" s="286"/>
      <c r="AC3329" s="289"/>
      <c r="AH3329" s="281"/>
      <c r="AI3329" s="281"/>
      <c r="AJ3329" s="281"/>
      <c r="AK3329" s="281"/>
      <c r="AL3329" s="281"/>
      <c r="AN3329" s="113"/>
      <c r="AO3329" s="113"/>
      <c r="AP3329" s="113"/>
      <c r="AQ3329" s="113"/>
      <c r="AR3329" s="113"/>
    </row>
    <row r="3330" spans="12:44">
      <c r="L3330" s="296"/>
      <c r="M3330" s="296"/>
      <c r="N3330" s="296"/>
      <c r="O3330" s="296"/>
      <c r="P3330" s="296"/>
      <c r="Q3330" s="296"/>
      <c r="AA3330" s="286"/>
      <c r="AB3330" s="286"/>
      <c r="AC3330" s="289"/>
      <c r="AH3330" s="281"/>
      <c r="AI3330" s="281"/>
      <c r="AJ3330" s="281"/>
      <c r="AK3330" s="281"/>
      <c r="AL3330" s="281"/>
      <c r="AN3330" s="113"/>
      <c r="AO3330" s="113"/>
      <c r="AP3330" s="113"/>
      <c r="AQ3330" s="113"/>
      <c r="AR3330" s="113"/>
    </row>
    <row r="3331" spans="12:44">
      <c r="L3331" s="296"/>
      <c r="M3331" s="296"/>
      <c r="N3331" s="296"/>
      <c r="O3331" s="296"/>
      <c r="P3331" s="296"/>
      <c r="Q3331" s="296"/>
      <c r="AA3331" s="286"/>
      <c r="AB3331" s="286"/>
      <c r="AC3331" s="289"/>
      <c r="AH3331" s="281"/>
      <c r="AI3331" s="281"/>
      <c r="AJ3331" s="281"/>
      <c r="AK3331" s="281"/>
      <c r="AL3331" s="281"/>
      <c r="AN3331" s="113"/>
      <c r="AO3331" s="113"/>
      <c r="AP3331" s="113"/>
      <c r="AQ3331" s="113"/>
      <c r="AR3331" s="113"/>
    </row>
    <row r="3332" spans="12:44">
      <c r="L3332" s="296"/>
      <c r="M3332" s="296"/>
      <c r="N3332" s="296"/>
      <c r="O3332" s="296"/>
      <c r="P3332" s="296"/>
      <c r="Q3332" s="296"/>
      <c r="AA3332" s="286"/>
      <c r="AB3332" s="286"/>
      <c r="AC3332" s="289"/>
      <c r="AH3332" s="281"/>
      <c r="AI3332" s="281"/>
      <c r="AJ3332" s="281"/>
      <c r="AK3332" s="281"/>
      <c r="AL3332" s="281"/>
      <c r="AN3332" s="113"/>
      <c r="AO3332" s="113"/>
      <c r="AP3332" s="113"/>
      <c r="AQ3332" s="113"/>
      <c r="AR3332" s="113"/>
    </row>
    <row r="3333" spans="12:44">
      <c r="L3333" s="296"/>
      <c r="M3333" s="296"/>
      <c r="N3333" s="296"/>
      <c r="O3333" s="296"/>
      <c r="P3333" s="296"/>
      <c r="Q3333" s="296"/>
      <c r="AA3333" s="286"/>
      <c r="AB3333" s="286"/>
      <c r="AC3333" s="289"/>
      <c r="AH3333" s="281"/>
      <c r="AI3333" s="281"/>
      <c r="AJ3333" s="281"/>
      <c r="AK3333" s="281"/>
      <c r="AL3333" s="281"/>
      <c r="AN3333" s="113"/>
      <c r="AO3333" s="113"/>
      <c r="AP3333" s="113"/>
      <c r="AQ3333" s="113"/>
      <c r="AR3333" s="113"/>
    </row>
    <row r="3334" spans="12:44">
      <c r="L3334" s="296"/>
      <c r="M3334" s="296"/>
      <c r="N3334" s="296"/>
      <c r="O3334" s="296"/>
      <c r="P3334" s="296"/>
      <c r="Q3334" s="296"/>
      <c r="AA3334" s="286"/>
      <c r="AB3334" s="286"/>
      <c r="AC3334" s="289"/>
      <c r="AH3334" s="281"/>
      <c r="AI3334" s="281"/>
      <c r="AJ3334" s="281"/>
      <c r="AK3334" s="281"/>
      <c r="AL3334" s="281"/>
      <c r="AN3334" s="113"/>
      <c r="AO3334" s="113"/>
      <c r="AP3334" s="113"/>
      <c r="AQ3334" s="113"/>
      <c r="AR3334" s="113"/>
    </row>
    <row r="3335" spans="12:44">
      <c r="L3335" s="296"/>
      <c r="M3335" s="296"/>
      <c r="N3335" s="296"/>
      <c r="O3335" s="296"/>
      <c r="P3335" s="296"/>
      <c r="Q3335" s="296"/>
      <c r="AA3335" s="286"/>
      <c r="AB3335" s="286"/>
      <c r="AC3335" s="289"/>
      <c r="AH3335" s="281"/>
      <c r="AI3335" s="281"/>
      <c r="AJ3335" s="281"/>
      <c r="AK3335" s="281"/>
      <c r="AL3335" s="281"/>
      <c r="AN3335" s="113"/>
      <c r="AO3335" s="113"/>
      <c r="AP3335" s="113"/>
      <c r="AQ3335" s="113"/>
      <c r="AR3335" s="113"/>
    </row>
    <row r="3336" spans="12:44">
      <c r="L3336" s="296"/>
      <c r="M3336" s="296"/>
      <c r="N3336" s="296"/>
      <c r="O3336" s="296"/>
      <c r="P3336" s="296"/>
      <c r="Q3336" s="296"/>
      <c r="AA3336" s="286"/>
      <c r="AB3336" s="286"/>
      <c r="AC3336" s="289"/>
      <c r="AH3336" s="281"/>
      <c r="AI3336" s="281"/>
      <c r="AJ3336" s="281"/>
      <c r="AK3336" s="281"/>
      <c r="AL3336" s="281"/>
      <c r="AN3336" s="113"/>
      <c r="AO3336" s="113"/>
      <c r="AP3336" s="113"/>
      <c r="AQ3336" s="113"/>
      <c r="AR3336" s="113"/>
    </row>
    <row r="3337" spans="12:44">
      <c r="L3337" s="296"/>
      <c r="M3337" s="296"/>
      <c r="N3337" s="296"/>
      <c r="O3337" s="296"/>
      <c r="P3337" s="296"/>
      <c r="Q3337" s="296"/>
      <c r="AA3337" s="286"/>
      <c r="AB3337" s="286"/>
      <c r="AC3337" s="289"/>
      <c r="AH3337" s="281"/>
      <c r="AI3337" s="281"/>
      <c r="AJ3337" s="281"/>
      <c r="AK3337" s="281"/>
      <c r="AL3337" s="281"/>
      <c r="AN3337" s="113"/>
      <c r="AO3337" s="113"/>
      <c r="AP3337" s="113"/>
      <c r="AQ3337" s="113"/>
      <c r="AR3337" s="113"/>
    </row>
    <row r="3338" spans="12:44">
      <c r="L3338" s="296"/>
      <c r="M3338" s="296"/>
      <c r="N3338" s="296"/>
      <c r="O3338" s="296"/>
      <c r="P3338" s="296"/>
      <c r="Q3338" s="296"/>
      <c r="AA3338" s="286"/>
      <c r="AB3338" s="286"/>
      <c r="AC3338" s="289"/>
      <c r="AH3338" s="281"/>
      <c r="AI3338" s="281"/>
      <c r="AJ3338" s="281"/>
      <c r="AK3338" s="281"/>
      <c r="AL3338" s="281"/>
      <c r="AN3338" s="113"/>
      <c r="AO3338" s="113"/>
      <c r="AP3338" s="113"/>
      <c r="AQ3338" s="113"/>
      <c r="AR3338" s="113"/>
    </row>
    <row r="3339" spans="12:44">
      <c r="L3339" s="296"/>
      <c r="M3339" s="296"/>
      <c r="N3339" s="296"/>
      <c r="O3339" s="296"/>
      <c r="P3339" s="296"/>
      <c r="Q3339" s="296"/>
      <c r="AA3339" s="286"/>
      <c r="AB3339" s="286"/>
      <c r="AC3339" s="289"/>
      <c r="AH3339" s="281"/>
      <c r="AI3339" s="281"/>
      <c r="AJ3339" s="281"/>
      <c r="AK3339" s="281"/>
      <c r="AL3339" s="281"/>
      <c r="AN3339" s="113"/>
      <c r="AO3339" s="113"/>
      <c r="AP3339" s="113"/>
      <c r="AQ3339" s="113"/>
      <c r="AR3339" s="113"/>
    </row>
    <row r="3340" spans="12:44">
      <c r="L3340" s="296"/>
      <c r="M3340" s="296"/>
      <c r="N3340" s="296"/>
      <c r="O3340" s="296"/>
      <c r="P3340" s="296"/>
      <c r="Q3340" s="296"/>
      <c r="AA3340" s="286"/>
      <c r="AB3340" s="286"/>
      <c r="AC3340" s="289"/>
      <c r="AH3340" s="281"/>
      <c r="AI3340" s="281"/>
      <c r="AJ3340" s="281"/>
      <c r="AK3340" s="281"/>
      <c r="AL3340" s="281"/>
      <c r="AN3340" s="113"/>
      <c r="AO3340" s="113"/>
      <c r="AP3340" s="113"/>
      <c r="AQ3340" s="113"/>
      <c r="AR3340" s="113"/>
    </row>
    <row r="3341" spans="12:44">
      <c r="L3341" s="296"/>
      <c r="M3341" s="296"/>
      <c r="N3341" s="296"/>
      <c r="O3341" s="296"/>
      <c r="P3341" s="296"/>
      <c r="Q3341" s="296"/>
      <c r="AA3341" s="286"/>
      <c r="AB3341" s="286"/>
      <c r="AC3341" s="289"/>
      <c r="AH3341" s="281"/>
      <c r="AI3341" s="281"/>
      <c r="AJ3341" s="281"/>
      <c r="AK3341" s="281"/>
      <c r="AL3341" s="281"/>
      <c r="AN3341" s="113"/>
      <c r="AO3341" s="113"/>
      <c r="AP3341" s="113"/>
      <c r="AQ3341" s="113"/>
      <c r="AR3341" s="113"/>
    </row>
    <row r="3342" spans="12:44">
      <c r="L3342" s="296"/>
      <c r="M3342" s="296"/>
      <c r="N3342" s="296"/>
      <c r="O3342" s="296"/>
      <c r="P3342" s="296"/>
      <c r="Q3342" s="296"/>
      <c r="AA3342" s="286"/>
      <c r="AB3342" s="286"/>
      <c r="AC3342" s="289"/>
      <c r="AH3342" s="281"/>
      <c r="AI3342" s="281"/>
      <c r="AJ3342" s="281"/>
      <c r="AK3342" s="281"/>
      <c r="AL3342" s="281"/>
      <c r="AN3342" s="113"/>
      <c r="AO3342" s="113"/>
      <c r="AP3342" s="113"/>
      <c r="AQ3342" s="113"/>
      <c r="AR3342" s="113"/>
    </row>
    <row r="3343" spans="12:44">
      <c r="L3343" s="296"/>
      <c r="M3343" s="296"/>
      <c r="N3343" s="296"/>
      <c r="O3343" s="296"/>
      <c r="P3343" s="296"/>
      <c r="Q3343" s="296"/>
      <c r="AA3343" s="286"/>
      <c r="AB3343" s="286"/>
      <c r="AC3343" s="289"/>
      <c r="AH3343" s="281"/>
      <c r="AI3343" s="281"/>
      <c r="AJ3343" s="281"/>
      <c r="AK3343" s="281"/>
      <c r="AL3343" s="281"/>
      <c r="AN3343" s="113"/>
      <c r="AO3343" s="113"/>
      <c r="AP3343" s="113"/>
      <c r="AQ3343" s="113"/>
      <c r="AR3343" s="113"/>
    </row>
    <row r="3344" spans="12:44">
      <c r="L3344" s="296"/>
      <c r="M3344" s="296"/>
      <c r="N3344" s="296"/>
      <c r="O3344" s="296"/>
      <c r="P3344" s="296"/>
      <c r="Q3344" s="296"/>
      <c r="AA3344" s="286"/>
      <c r="AB3344" s="286"/>
      <c r="AC3344" s="289"/>
      <c r="AH3344" s="281"/>
      <c r="AI3344" s="281"/>
      <c r="AJ3344" s="281"/>
      <c r="AK3344" s="281"/>
      <c r="AL3344" s="281"/>
      <c r="AN3344" s="113"/>
      <c r="AO3344" s="113"/>
      <c r="AP3344" s="113"/>
      <c r="AQ3344" s="113"/>
      <c r="AR3344" s="113"/>
    </row>
    <row r="3345" spans="12:44">
      <c r="L3345" s="296"/>
      <c r="M3345" s="296"/>
      <c r="N3345" s="296"/>
      <c r="O3345" s="296"/>
      <c r="P3345" s="296"/>
      <c r="Q3345" s="296"/>
      <c r="AA3345" s="286"/>
      <c r="AB3345" s="286"/>
      <c r="AC3345" s="289"/>
      <c r="AH3345" s="281"/>
      <c r="AI3345" s="281"/>
      <c r="AJ3345" s="281"/>
      <c r="AK3345" s="281"/>
      <c r="AL3345" s="281"/>
      <c r="AN3345" s="113"/>
      <c r="AO3345" s="113"/>
      <c r="AP3345" s="113"/>
      <c r="AQ3345" s="113"/>
      <c r="AR3345" s="113"/>
    </row>
    <row r="3346" spans="12:44">
      <c r="L3346" s="296"/>
      <c r="M3346" s="296"/>
      <c r="N3346" s="296"/>
      <c r="O3346" s="296"/>
      <c r="P3346" s="296"/>
      <c r="Q3346" s="296"/>
      <c r="AA3346" s="286"/>
      <c r="AB3346" s="286"/>
      <c r="AC3346" s="289"/>
      <c r="AH3346" s="281"/>
      <c r="AI3346" s="281"/>
      <c r="AJ3346" s="281"/>
      <c r="AK3346" s="281"/>
      <c r="AL3346" s="281"/>
      <c r="AN3346" s="113"/>
      <c r="AO3346" s="113"/>
      <c r="AP3346" s="113"/>
      <c r="AQ3346" s="113"/>
      <c r="AR3346" s="113"/>
    </row>
    <row r="3347" spans="12:44">
      <c r="L3347" s="296"/>
      <c r="M3347" s="296"/>
      <c r="N3347" s="296"/>
      <c r="O3347" s="296"/>
      <c r="P3347" s="296"/>
      <c r="Q3347" s="296"/>
      <c r="AA3347" s="286"/>
      <c r="AB3347" s="286"/>
      <c r="AC3347" s="289"/>
      <c r="AH3347" s="281"/>
      <c r="AI3347" s="281"/>
      <c r="AJ3347" s="281"/>
      <c r="AK3347" s="281"/>
      <c r="AL3347" s="281"/>
      <c r="AN3347" s="113"/>
      <c r="AO3347" s="113"/>
      <c r="AP3347" s="113"/>
      <c r="AQ3347" s="113"/>
      <c r="AR3347" s="113"/>
    </row>
    <row r="3348" spans="12:44">
      <c r="L3348" s="296"/>
      <c r="M3348" s="296"/>
      <c r="N3348" s="296"/>
      <c r="O3348" s="296"/>
      <c r="P3348" s="296"/>
      <c r="Q3348" s="296"/>
      <c r="AA3348" s="286"/>
      <c r="AB3348" s="286"/>
      <c r="AC3348" s="289"/>
      <c r="AH3348" s="281"/>
      <c r="AI3348" s="281"/>
      <c r="AJ3348" s="281"/>
      <c r="AK3348" s="281"/>
      <c r="AL3348" s="281"/>
      <c r="AN3348" s="113"/>
      <c r="AO3348" s="113"/>
      <c r="AP3348" s="113"/>
      <c r="AQ3348" s="113"/>
      <c r="AR3348" s="113"/>
    </row>
    <row r="3349" spans="12:44">
      <c r="L3349" s="296"/>
      <c r="M3349" s="296"/>
      <c r="N3349" s="296"/>
      <c r="O3349" s="296"/>
      <c r="P3349" s="296"/>
      <c r="Q3349" s="296"/>
      <c r="AA3349" s="286"/>
      <c r="AB3349" s="286"/>
      <c r="AC3349" s="289"/>
      <c r="AH3349" s="281"/>
      <c r="AI3349" s="281"/>
      <c r="AJ3349" s="281"/>
      <c r="AK3349" s="281"/>
      <c r="AL3349" s="281"/>
      <c r="AN3349" s="113"/>
      <c r="AO3349" s="113"/>
      <c r="AP3349" s="113"/>
      <c r="AQ3349" s="113"/>
      <c r="AR3349" s="113"/>
    </row>
    <row r="3350" spans="12:44">
      <c r="L3350" s="296"/>
      <c r="M3350" s="296"/>
      <c r="N3350" s="296"/>
      <c r="O3350" s="296"/>
      <c r="P3350" s="296"/>
      <c r="Q3350" s="296"/>
      <c r="AA3350" s="286"/>
      <c r="AB3350" s="286"/>
      <c r="AC3350" s="289"/>
      <c r="AH3350" s="281"/>
      <c r="AI3350" s="281"/>
      <c r="AJ3350" s="281"/>
      <c r="AK3350" s="281"/>
      <c r="AL3350" s="281"/>
      <c r="AN3350" s="113"/>
      <c r="AO3350" s="113"/>
      <c r="AP3350" s="113"/>
      <c r="AQ3350" s="113"/>
      <c r="AR3350" s="113"/>
    </row>
    <row r="3351" spans="12:44">
      <c r="L3351" s="296"/>
      <c r="M3351" s="296"/>
      <c r="N3351" s="296"/>
      <c r="O3351" s="296"/>
      <c r="P3351" s="296"/>
      <c r="Q3351" s="296"/>
      <c r="AA3351" s="286"/>
      <c r="AB3351" s="286"/>
      <c r="AC3351" s="289"/>
      <c r="AH3351" s="281"/>
      <c r="AI3351" s="281"/>
      <c r="AJ3351" s="281"/>
      <c r="AK3351" s="281"/>
      <c r="AL3351" s="281"/>
      <c r="AN3351" s="113"/>
      <c r="AO3351" s="113"/>
      <c r="AP3351" s="113"/>
      <c r="AQ3351" s="113"/>
      <c r="AR3351" s="113"/>
    </row>
    <row r="3352" spans="12:44">
      <c r="L3352" s="296"/>
      <c r="M3352" s="296"/>
      <c r="N3352" s="296"/>
      <c r="O3352" s="296"/>
      <c r="P3352" s="296"/>
      <c r="Q3352" s="296"/>
      <c r="AA3352" s="286"/>
      <c r="AB3352" s="286"/>
      <c r="AC3352" s="289"/>
      <c r="AH3352" s="281"/>
      <c r="AI3352" s="281"/>
      <c r="AJ3352" s="281"/>
      <c r="AK3352" s="281"/>
      <c r="AL3352" s="281"/>
      <c r="AN3352" s="113"/>
      <c r="AO3352" s="113"/>
      <c r="AP3352" s="113"/>
      <c r="AQ3352" s="113"/>
      <c r="AR3352" s="113"/>
    </row>
    <row r="3353" spans="12:44">
      <c r="L3353" s="296"/>
      <c r="M3353" s="296"/>
      <c r="N3353" s="296"/>
      <c r="O3353" s="296"/>
      <c r="P3353" s="296"/>
      <c r="Q3353" s="296"/>
      <c r="AA3353" s="286"/>
      <c r="AB3353" s="286"/>
      <c r="AC3353" s="289"/>
      <c r="AH3353" s="281"/>
      <c r="AI3353" s="281"/>
      <c r="AJ3353" s="281"/>
      <c r="AK3353" s="281"/>
      <c r="AL3353" s="281"/>
      <c r="AN3353" s="113"/>
      <c r="AO3353" s="113"/>
      <c r="AP3353" s="113"/>
      <c r="AQ3353" s="113"/>
      <c r="AR3353" s="113"/>
    </row>
    <row r="3354" spans="12:44">
      <c r="L3354" s="296"/>
      <c r="M3354" s="296"/>
      <c r="N3354" s="296"/>
      <c r="O3354" s="296"/>
      <c r="P3354" s="296"/>
      <c r="Q3354" s="296"/>
      <c r="AA3354" s="286"/>
      <c r="AB3354" s="286"/>
      <c r="AC3354" s="289"/>
      <c r="AH3354" s="281"/>
      <c r="AI3354" s="281"/>
      <c r="AJ3354" s="281"/>
      <c r="AK3354" s="281"/>
      <c r="AL3354" s="281"/>
      <c r="AN3354" s="113"/>
      <c r="AO3354" s="113"/>
      <c r="AP3354" s="113"/>
      <c r="AQ3354" s="113"/>
      <c r="AR3354" s="113"/>
    </row>
    <row r="3355" spans="12:44">
      <c r="L3355" s="296"/>
      <c r="M3355" s="296"/>
      <c r="N3355" s="296"/>
      <c r="O3355" s="296"/>
      <c r="P3355" s="296"/>
      <c r="Q3355" s="296"/>
      <c r="AA3355" s="286"/>
      <c r="AB3355" s="286"/>
      <c r="AC3355" s="289"/>
      <c r="AH3355" s="281"/>
      <c r="AI3355" s="281"/>
      <c r="AJ3355" s="281"/>
      <c r="AK3355" s="281"/>
      <c r="AL3355" s="281"/>
      <c r="AN3355" s="113"/>
      <c r="AO3355" s="113"/>
      <c r="AP3355" s="113"/>
      <c r="AQ3355" s="113"/>
      <c r="AR3355" s="113"/>
    </row>
    <row r="3356" spans="12:44">
      <c r="L3356" s="296"/>
      <c r="M3356" s="296"/>
      <c r="N3356" s="296"/>
      <c r="O3356" s="296"/>
      <c r="P3356" s="296"/>
      <c r="Q3356" s="296"/>
      <c r="AA3356" s="286"/>
      <c r="AB3356" s="286"/>
      <c r="AC3356" s="289"/>
      <c r="AH3356" s="281"/>
      <c r="AI3356" s="281"/>
      <c r="AJ3356" s="281"/>
      <c r="AK3356" s="281"/>
      <c r="AL3356" s="281"/>
      <c r="AN3356" s="113"/>
      <c r="AO3356" s="113"/>
      <c r="AP3356" s="113"/>
      <c r="AQ3356" s="113"/>
      <c r="AR3356" s="113"/>
    </row>
    <row r="3357" spans="12:44">
      <c r="L3357" s="296"/>
      <c r="M3357" s="296"/>
      <c r="N3357" s="296"/>
      <c r="O3357" s="296"/>
      <c r="P3357" s="296"/>
      <c r="Q3357" s="296"/>
      <c r="AA3357" s="286"/>
      <c r="AB3357" s="286"/>
      <c r="AC3357" s="289"/>
      <c r="AH3357" s="281"/>
      <c r="AI3357" s="281"/>
      <c r="AJ3357" s="281"/>
      <c r="AK3357" s="281"/>
      <c r="AL3357" s="281"/>
      <c r="AN3357" s="113"/>
      <c r="AO3357" s="113"/>
      <c r="AP3357" s="113"/>
      <c r="AQ3357" s="113"/>
      <c r="AR3357" s="113"/>
    </row>
    <row r="3358" spans="12:44">
      <c r="L3358" s="296"/>
      <c r="M3358" s="296"/>
      <c r="N3358" s="296"/>
      <c r="O3358" s="296"/>
      <c r="P3358" s="296"/>
      <c r="Q3358" s="296"/>
      <c r="AA3358" s="286"/>
      <c r="AB3358" s="286"/>
      <c r="AC3358" s="289"/>
      <c r="AH3358" s="281"/>
      <c r="AI3358" s="281"/>
      <c r="AJ3358" s="281"/>
      <c r="AK3358" s="281"/>
      <c r="AL3358" s="281"/>
      <c r="AN3358" s="113"/>
      <c r="AO3358" s="113"/>
      <c r="AP3358" s="113"/>
      <c r="AQ3358" s="113"/>
      <c r="AR3358" s="113"/>
    </row>
    <row r="3359" spans="12:44">
      <c r="L3359" s="296"/>
      <c r="M3359" s="296"/>
      <c r="N3359" s="296"/>
      <c r="O3359" s="296"/>
      <c r="P3359" s="296"/>
      <c r="Q3359" s="296"/>
      <c r="AA3359" s="286"/>
      <c r="AB3359" s="286"/>
      <c r="AC3359" s="289"/>
      <c r="AH3359" s="281"/>
      <c r="AI3359" s="281"/>
      <c r="AJ3359" s="281"/>
      <c r="AK3359" s="281"/>
      <c r="AL3359" s="281"/>
      <c r="AN3359" s="113"/>
      <c r="AO3359" s="113"/>
      <c r="AP3359" s="113"/>
      <c r="AQ3359" s="113"/>
      <c r="AR3359" s="113"/>
    </row>
    <row r="3360" spans="12:44">
      <c r="L3360" s="296"/>
      <c r="M3360" s="296"/>
      <c r="N3360" s="296"/>
      <c r="O3360" s="296"/>
      <c r="P3360" s="296"/>
      <c r="Q3360" s="296"/>
      <c r="AA3360" s="286"/>
      <c r="AB3360" s="286"/>
      <c r="AC3360" s="289"/>
      <c r="AH3360" s="281"/>
      <c r="AI3360" s="281"/>
      <c r="AJ3360" s="281"/>
      <c r="AK3360" s="281"/>
      <c r="AL3360" s="281"/>
      <c r="AN3360" s="113"/>
      <c r="AO3360" s="113"/>
      <c r="AP3360" s="113"/>
      <c r="AQ3360" s="113"/>
      <c r="AR3360" s="113"/>
    </row>
    <row r="3361" spans="12:44">
      <c r="L3361" s="296"/>
      <c r="M3361" s="296"/>
      <c r="N3361" s="296"/>
      <c r="O3361" s="296"/>
      <c r="P3361" s="296"/>
      <c r="Q3361" s="296"/>
      <c r="AA3361" s="286"/>
      <c r="AB3361" s="286"/>
      <c r="AC3361" s="289"/>
      <c r="AH3361" s="281"/>
      <c r="AI3361" s="281"/>
      <c r="AJ3361" s="281"/>
      <c r="AK3361" s="281"/>
      <c r="AL3361" s="281"/>
      <c r="AN3361" s="113"/>
      <c r="AO3361" s="113"/>
      <c r="AP3361" s="113"/>
      <c r="AQ3361" s="113"/>
      <c r="AR3361" s="113"/>
    </row>
    <row r="3362" spans="12:44">
      <c r="L3362" s="296"/>
      <c r="M3362" s="296"/>
      <c r="N3362" s="296"/>
      <c r="O3362" s="296"/>
      <c r="P3362" s="296"/>
      <c r="Q3362" s="296"/>
      <c r="AA3362" s="286"/>
      <c r="AB3362" s="286"/>
      <c r="AC3362" s="289"/>
      <c r="AH3362" s="281"/>
      <c r="AI3362" s="281"/>
      <c r="AJ3362" s="281"/>
      <c r="AK3362" s="281"/>
      <c r="AL3362" s="281"/>
      <c r="AN3362" s="113"/>
      <c r="AO3362" s="113"/>
      <c r="AP3362" s="113"/>
      <c r="AQ3362" s="113"/>
      <c r="AR3362" s="113"/>
    </row>
    <row r="3363" spans="12:44">
      <c r="L3363" s="296"/>
      <c r="M3363" s="296"/>
      <c r="N3363" s="296"/>
      <c r="O3363" s="296"/>
      <c r="P3363" s="296"/>
      <c r="Q3363" s="296"/>
      <c r="AA3363" s="286"/>
      <c r="AB3363" s="286"/>
      <c r="AC3363" s="289"/>
      <c r="AH3363" s="281"/>
      <c r="AI3363" s="281"/>
      <c r="AJ3363" s="281"/>
      <c r="AK3363" s="281"/>
      <c r="AL3363" s="281"/>
      <c r="AN3363" s="113"/>
      <c r="AO3363" s="113"/>
      <c r="AP3363" s="113"/>
      <c r="AQ3363" s="113"/>
      <c r="AR3363" s="113"/>
    </row>
    <row r="3364" spans="12:44">
      <c r="L3364" s="296"/>
      <c r="M3364" s="296"/>
      <c r="N3364" s="296"/>
      <c r="O3364" s="296"/>
      <c r="P3364" s="296"/>
      <c r="Q3364" s="296"/>
      <c r="AA3364" s="286"/>
      <c r="AB3364" s="286"/>
      <c r="AC3364" s="289"/>
      <c r="AH3364" s="281"/>
      <c r="AI3364" s="281"/>
      <c r="AJ3364" s="281"/>
      <c r="AK3364" s="281"/>
      <c r="AL3364" s="281"/>
      <c r="AN3364" s="113"/>
      <c r="AO3364" s="113"/>
      <c r="AP3364" s="113"/>
      <c r="AQ3364" s="113"/>
      <c r="AR3364" s="113"/>
    </row>
    <row r="3365" spans="12:44">
      <c r="L3365" s="296"/>
      <c r="M3365" s="296"/>
      <c r="N3365" s="296"/>
      <c r="O3365" s="296"/>
      <c r="P3365" s="296"/>
      <c r="Q3365" s="296"/>
      <c r="AA3365" s="286"/>
      <c r="AB3365" s="286"/>
      <c r="AC3365" s="289"/>
      <c r="AH3365" s="281"/>
      <c r="AI3365" s="281"/>
      <c r="AJ3365" s="281"/>
      <c r="AK3365" s="281"/>
      <c r="AL3365" s="281"/>
      <c r="AN3365" s="113"/>
      <c r="AO3365" s="113"/>
      <c r="AP3365" s="113"/>
      <c r="AQ3365" s="113"/>
      <c r="AR3365" s="113"/>
    </row>
    <row r="3366" spans="12:44">
      <c r="L3366" s="296"/>
      <c r="M3366" s="296"/>
      <c r="N3366" s="296"/>
      <c r="O3366" s="296"/>
      <c r="P3366" s="296"/>
      <c r="Q3366" s="296"/>
      <c r="AA3366" s="286"/>
      <c r="AB3366" s="286"/>
      <c r="AC3366" s="289"/>
      <c r="AH3366" s="281"/>
      <c r="AI3366" s="281"/>
      <c r="AJ3366" s="281"/>
      <c r="AK3366" s="281"/>
      <c r="AL3366" s="281"/>
      <c r="AN3366" s="113"/>
      <c r="AO3366" s="113"/>
      <c r="AP3366" s="113"/>
      <c r="AQ3366" s="113"/>
      <c r="AR3366" s="113"/>
    </row>
    <row r="3367" spans="12:44">
      <c r="L3367" s="296"/>
      <c r="M3367" s="296"/>
      <c r="N3367" s="296"/>
      <c r="O3367" s="296"/>
      <c r="P3367" s="296"/>
      <c r="Q3367" s="296"/>
      <c r="AA3367" s="286"/>
      <c r="AB3367" s="286"/>
      <c r="AC3367" s="289"/>
      <c r="AH3367" s="281"/>
      <c r="AI3367" s="281"/>
      <c r="AJ3367" s="281"/>
      <c r="AK3367" s="281"/>
      <c r="AL3367" s="281"/>
      <c r="AN3367" s="113"/>
      <c r="AO3367" s="113"/>
      <c r="AP3367" s="113"/>
      <c r="AQ3367" s="113"/>
      <c r="AR3367" s="113"/>
    </row>
    <row r="3368" spans="12:44">
      <c r="L3368" s="296"/>
      <c r="M3368" s="296"/>
      <c r="N3368" s="296"/>
      <c r="O3368" s="296"/>
      <c r="P3368" s="296"/>
      <c r="Q3368" s="296"/>
      <c r="AA3368" s="286"/>
      <c r="AB3368" s="286"/>
      <c r="AC3368" s="289"/>
      <c r="AH3368" s="281"/>
      <c r="AI3368" s="281"/>
      <c r="AJ3368" s="281"/>
      <c r="AK3368" s="281"/>
      <c r="AL3368" s="281"/>
      <c r="AN3368" s="113"/>
      <c r="AO3368" s="113"/>
      <c r="AP3368" s="113"/>
      <c r="AQ3368" s="113"/>
      <c r="AR3368" s="113"/>
    </row>
    <row r="3369" spans="12:44">
      <c r="L3369" s="296"/>
      <c r="M3369" s="296"/>
      <c r="N3369" s="296"/>
      <c r="O3369" s="296"/>
      <c r="P3369" s="296"/>
      <c r="Q3369" s="296"/>
      <c r="AA3369" s="286"/>
      <c r="AB3369" s="286"/>
      <c r="AC3369" s="289"/>
      <c r="AH3369" s="281"/>
      <c r="AI3369" s="281"/>
      <c r="AJ3369" s="281"/>
      <c r="AK3369" s="281"/>
      <c r="AL3369" s="281"/>
      <c r="AN3369" s="113"/>
      <c r="AO3369" s="113"/>
      <c r="AP3369" s="113"/>
      <c r="AQ3369" s="113"/>
      <c r="AR3369" s="113"/>
    </row>
    <row r="3370" spans="12:44">
      <c r="L3370" s="296"/>
      <c r="M3370" s="296"/>
      <c r="N3370" s="296"/>
      <c r="O3370" s="296"/>
      <c r="P3370" s="296"/>
      <c r="Q3370" s="296"/>
      <c r="AA3370" s="286"/>
      <c r="AB3370" s="286"/>
      <c r="AC3370" s="289"/>
      <c r="AH3370" s="281"/>
      <c r="AI3370" s="281"/>
      <c r="AJ3370" s="281"/>
      <c r="AK3370" s="281"/>
      <c r="AL3370" s="281"/>
      <c r="AN3370" s="113"/>
      <c r="AO3370" s="113"/>
      <c r="AP3370" s="113"/>
      <c r="AQ3370" s="113"/>
      <c r="AR3370" s="113"/>
    </row>
    <row r="3371" spans="12:44">
      <c r="L3371" s="296"/>
      <c r="M3371" s="296"/>
      <c r="N3371" s="296"/>
      <c r="O3371" s="296"/>
      <c r="P3371" s="296"/>
      <c r="Q3371" s="296"/>
      <c r="AA3371" s="286"/>
      <c r="AB3371" s="286"/>
      <c r="AC3371" s="289"/>
      <c r="AH3371" s="281"/>
      <c r="AI3371" s="281"/>
      <c r="AJ3371" s="281"/>
      <c r="AK3371" s="281"/>
      <c r="AL3371" s="281"/>
      <c r="AN3371" s="113"/>
      <c r="AO3371" s="113"/>
      <c r="AP3371" s="113"/>
      <c r="AQ3371" s="113"/>
      <c r="AR3371" s="113"/>
    </row>
    <row r="3372" spans="12:44">
      <c r="L3372" s="296"/>
      <c r="M3372" s="296"/>
      <c r="N3372" s="296"/>
      <c r="O3372" s="296"/>
      <c r="P3372" s="296"/>
      <c r="Q3372" s="296"/>
      <c r="AA3372" s="286"/>
      <c r="AB3372" s="286"/>
      <c r="AC3372" s="289"/>
      <c r="AH3372" s="281"/>
      <c r="AI3372" s="281"/>
      <c r="AJ3372" s="281"/>
      <c r="AK3372" s="281"/>
      <c r="AL3372" s="281"/>
      <c r="AN3372" s="113"/>
      <c r="AO3372" s="113"/>
      <c r="AP3372" s="113"/>
      <c r="AQ3372" s="113"/>
      <c r="AR3372" s="113"/>
    </row>
    <row r="3373" spans="12:44">
      <c r="L3373" s="296"/>
      <c r="M3373" s="296"/>
      <c r="N3373" s="296"/>
      <c r="O3373" s="296"/>
      <c r="P3373" s="296"/>
      <c r="Q3373" s="296"/>
      <c r="AA3373" s="286"/>
      <c r="AB3373" s="286"/>
      <c r="AC3373" s="289"/>
      <c r="AH3373" s="281"/>
      <c r="AI3373" s="281"/>
      <c r="AJ3373" s="281"/>
      <c r="AK3373" s="281"/>
      <c r="AL3373" s="281"/>
      <c r="AN3373" s="113"/>
      <c r="AO3373" s="113"/>
      <c r="AP3373" s="113"/>
      <c r="AQ3373" s="113"/>
      <c r="AR3373" s="113"/>
    </row>
    <row r="3374" spans="12:44">
      <c r="L3374" s="296"/>
      <c r="M3374" s="296"/>
      <c r="N3374" s="296"/>
      <c r="O3374" s="296"/>
      <c r="P3374" s="296"/>
      <c r="Q3374" s="296"/>
      <c r="AA3374" s="286"/>
      <c r="AB3374" s="286"/>
      <c r="AC3374" s="289"/>
      <c r="AH3374" s="281"/>
      <c r="AI3374" s="281"/>
      <c r="AJ3374" s="281"/>
      <c r="AK3374" s="281"/>
      <c r="AL3374" s="281"/>
      <c r="AN3374" s="113"/>
      <c r="AO3374" s="113"/>
      <c r="AP3374" s="113"/>
      <c r="AQ3374" s="113"/>
      <c r="AR3374" s="113"/>
    </row>
    <row r="3375" spans="12:44">
      <c r="L3375" s="296"/>
      <c r="M3375" s="296"/>
      <c r="N3375" s="296"/>
      <c r="O3375" s="296"/>
      <c r="P3375" s="296"/>
      <c r="Q3375" s="296"/>
      <c r="AA3375" s="286"/>
      <c r="AB3375" s="286"/>
      <c r="AC3375" s="289"/>
      <c r="AH3375" s="281"/>
      <c r="AI3375" s="281"/>
      <c r="AJ3375" s="281"/>
      <c r="AK3375" s="281"/>
      <c r="AL3375" s="281"/>
      <c r="AN3375" s="113"/>
      <c r="AO3375" s="113"/>
      <c r="AP3375" s="113"/>
      <c r="AQ3375" s="113"/>
      <c r="AR3375" s="113"/>
    </row>
    <row r="3376" spans="12:44">
      <c r="L3376" s="296"/>
      <c r="M3376" s="296"/>
      <c r="N3376" s="296"/>
      <c r="O3376" s="296"/>
      <c r="P3376" s="296"/>
      <c r="Q3376" s="296"/>
      <c r="AA3376" s="286"/>
      <c r="AB3376" s="286"/>
      <c r="AC3376" s="289"/>
      <c r="AH3376" s="281"/>
      <c r="AI3376" s="281"/>
      <c r="AJ3376" s="281"/>
      <c r="AK3376" s="281"/>
      <c r="AL3376" s="281"/>
      <c r="AN3376" s="113"/>
      <c r="AO3376" s="113"/>
      <c r="AP3376" s="113"/>
      <c r="AQ3376" s="113"/>
      <c r="AR3376" s="113"/>
    </row>
    <row r="3377" spans="12:44">
      <c r="L3377" s="296"/>
      <c r="M3377" s="296"/>
      <c r="N3377" s="296"/>
      <c r="O3377" s="296"/>
      <c r="P3377" s="296"/>
      <c r="Q3377" s="296"/>
      <c r="AA3377" s="286"/>
      <c r="AB3377" s="286"/>
      <c r="AC3377" s="289"/>
      <c r="AH3377" s="281"/>
      <c r="AI3377" s="281"/>
      <c r="AJ3377" s="281"/>
      <c r="AK3377" s="281"/>
      <c r="AL3377" s="281"/>
      <c r="AN3377" s="113"/>
      <c r="AO3377" s="113"/>
      <c r="AP3377" s="113"/>
      <c r="AQ3377" s="113"/>
      <c r="AR3377" s="113"/>
    </row>
    <row r="3378" spans="12:44">
      <c r="L3378" s="296"/>
      <c r="M3378" s="296"/>
      <c r="N3378" s="296"/>
      <c r="O3378" s="296"/>
      <c r="P3378" s="296"/>
      <c r="Q3378" s="296"/>
      <c r="AA3378" s="286"/>
      <c r="AB3378" s="286"/>
      <c r="AC3378" s="289"/>
      <c r="AH3378" s="281"/>
      <c r="AI3378" s="281"/>
      <c r="AJ3378" s="281"/>
      <c r="AK3378" s="281"/>
      <c r="AL3378" s="281"/>
      <c r="AN3378" s="113"/>
      <c r="AO3378" s="113"/>
      <c r="AP3378" s="113"/>
      <c r="AQ3378" s="113"/>
      <c r="AR3378" s="113"/>
    </row>
    <row r="3379" spans="12:44">
      <c r="L3379" s="296"/>
      <c r="M3379" s="296"/>
      <c r="N3379" s="296"/>
      <c r="O3379" s="296"/>
      <c r="P3379" s="296"/>
      <c r="Q3379" s="296"/>
      <c r="AA3379" s="286"/>
      <c r="AB3379" s="286"/>
      <c r="AC3379" s="289"/>
      <c r="AH3379" s="281"/>
      <c r="AI3379" s="281"/>
      <c r="AJ3379" s="281"/>
      <c r="AK3379" s="281"/>
      <c r="AL3379" s="281"/>
      <c r="AN3379" s="113"/>
      <c r="AO3379" s="113"/>
      <c r="AP3379" s="113"/>
      <c r="AQ3379" s="113"/>
      <c r="AR3379" s="113"/>
    </row>
    <row r="3380" spans="12:44">
      <c r="L3380" s="296"/>
      <c r="M3380" s="296"/>
      <c r="N3380" s="296"/>
      <c r="O3380" s="296"/>
      <c r="P3380" s="296"/>
      <c r="Q3380" s="296"/>
      <c r="AA3380" s="286"/>
      <c r="AB3380" s="286"/>
      <c r="AC3380" s="289"/>
      <c r="AH3380" s="281"/>
      <c r="AI3380" s="281"/>
      <c r="AJ3380" s="281"/>
      <c r="AK3380" s="281"/>
      <c r="AL3380" s="281"/>
      <c r="AN3380" s="113"/>
      <c r="AO3380" s="113"/>
      <c r="AP3380" s="113"/>
      <c r="AQ3380" s="113"/>
      <c r="AR3380" s="113"/>
    </row>
    <row r="3381" spans="12:44">
      <c r="L3381" s="296"/>
      <c r="M3381" s="296"/>
      <c r="N3381" s="296"/>
      <c r="O3381" s="296"/>
      <c r="P3381" s="296"/>
      <c r="Q3381" s="296"/>
      <c r="AA3381" s="286"/>
      <c r="AB3381" s="286"/>
      <c r="AC3381" s="289"/>
      <c r="AH3381" s="281"/>
      <c r="AI3381" s="281"/>
      <c r="AJ3381" s="281"/>
      <c r="AK3381" s="281"/>
      <c r="AL3381" s="281"/>
      <c r="AN3381" s="113"/>
      <c r="AO3381" s="113"/>
      <c r="AP3381" s="113"/>
      <c r="AQ3381" s="113"/>
      <c r="AR3381" s="113"/>
    </row>
    <row r="3382" spans="12:44">
      <c r="L3382" s="296"/>
      <c r="M3382" s="296"/>
      <c r="N3382" s="296"/>
      <c r="O3382" s="296"/>
      <c r="P3382" s="296"/>
      <c r="Q3382" s="296"/>
      <c r="AA3382" s="286"/>
      <c r="AB3382" s="286"/>
      <c r="AC3382" s="289"/>
      <c r="AH3382" s="281"/>
      <c r="AI3382" s="281"/>
      <c r="AJ3382" s="281"/>
      <c r="AK3382" s="281"/>
      <c r="AL3382" s="281"/>
      <c r="AN3382" s="113"/>
      <c r="AO3382" s="113"/>
      <c r="AP3382" s="113"/>
      <c r="AQ3382" s="113"/>
      <c r="AR3382" s="113"/>
    </row>
    <row r="3383" spans="12:44">
      <c r="L3383" s="296"/>
      <c r="M3383" s="296"/>
      <c r="N3383" s="296"/>
      <c r="O3383" s="296"/>
      <c r="P3383" s="296"/>
      <c r="Q3383" s="296"/>
      <c r="AA3383" s="286"/>
      <c r="AB3383" s="286"/>
      <c r="AC3383" s="289"/>
      <c r="AH3383" s="281"/>
      <c r="AI3383" s="281"/>
      <c r="AJ3383" s="281"/>
      <c r="AK3383" s="281"/>
      <c r="AL3383" s="281"/>
      <c r="AN3383" s="113"/>
      <c r="AO3383" s="113"/>
      <c r="AP3383" s="113"/>
      <c r="AQ3383" s="113"/>
      <c r="AR3383" s="113"/>
    </row>
    <row r="3384" spans="12:44">
      <c r="L3384" s="296"/>
      <c r="M3384" s="296"/>
      <c r="N3384" s="296"/>
      <c r="O3384" s="296"/>
      <c r="P3384" s="296"/>
      <c r="Q3384" s="296"/>
      <c r="AA3384" s="286"/>
      <c r="AB3384" s="286"/>
      <c r="AC3384" s="289"/>
      <c r="AH3384" s="281"/>
      <c r="AI3384" s="281"/>
      <c r="AJ3384" s="281"/>
      <c r="AK3384" s="281"/>
      <c r="AL3384" s="281"/>
      <c r="AN3384" s="113"/>
      <c r="AO3384" s="113"/>
      <c r="AP3384" s="113"/>
      <c r="AQ3384" s="113"/>
      <c r="AR3384" s="113"/>
    </row>
    <row r="3385" spans="12:44">
      <c r="L3385" s="296"/>
      <c r="M3385" s="296"/>
      <c r="N3385" s="296"/>
      <c r="O3385" s="296"/>
      <c r="P3385" s="296"/>
      <c r="Q3385" s="296"/>
      <c r="AA3385" s="286"/>
      <c r="AB3385" s="286"/>
      <c r="AC3385" s="289"/>
      <c r="AH3385" s="281"/>
      <c r="AI3385" s="281"/>
      <c r="AJ3385" s="281"/>
      <c r="AK3385" s="281"/>
      <c r="AL3385" s="281"/>
      <c r="AN3385" s="113"/>
      <c r="AO3385" s="113"/>
      <c r="AP3385" s="113"/>
      <c r="AQ3385" s="113"/>
      <c r="AR3385" s="113"/>
    </row>
    <row r="3386" spans="12:44">
      <c r="L3386" s="296"/>
      <c r="M3386" s="296"/>
      <c r="N3386" s="296"/>
      <c r="O3386" s="296"/>
      <c r="P3386" s="296"/>
      <c r="Q3386" s="296"/>
      <c r="AA3386" s="286"/>
      <c r="AB3386" s="286"/>
      <c r="AC3386" s="289"/>
      <c r="AH3386" s="281"/>
      <c r="AI3386" s="281"/>
      <c r="AJ3386" s="281"/>
      <c r="AK3386" s="281"/>
      <c r="AL3386" s="281"/>
      <c r="AN3386" s="113"/>
      <c r="AO3386" s="113"/>
      <c r="AP3386" s="113"/>
      <c r="AQ3386" s="113"/>
      <c r="AR3386" s="113"/>
    </row>
    <row r="3387" spans="12:44">
      <c r="L3387" s="296"/>
      <c r="M3387" s="296"/>
      <c r="N3387" s="296"/>
      <c r="O3387" s="296"/>
      <c r="P3387" s="296"/>
      <c r="Q3387" s="296"/>
      <c r="AA3387" s="286"/>
      <c r="AB3387" s="286"/>
      <c r="AC3387" s="289"/>
      <c r="AH3387" s="281"/>
      <c r="AI3387" s="281"/>
      <c r="AJ3387" s="281"/>
      <c r="AK3387" s="281"/>
      <c r="AL3387" s="281"/>
      <c r="AN3387" s="113"/>
      <c r="AO3387" s="113"/>
      <c r="AP3387" s="113"/>
      <c r="AQ3387" s="113"/>
      <c r="AR3387" s="113"/>
    </row>
    <row r="3388" spans="12:44">
      <c r="L3388" s="296"/>
      <c r="M3388" s="296"/>
      <c r="N3388" s="296"/>
      <c r="O3388" s="296"/>
      <c r="P3388" s="296"/>
      <c r="Q3388" s="296"/>
      <c r="AA3388" s="286"/>
      <c r="AB3388" s="286"/>
      <c r="AC3388" s="289"/>
      <c r="AH3388" s="281"/>
      <c r="AI3388" s="281"/>
      <c r="AJ3388" s="281"/>
      <c r="AK3388" s="281"/>
      <c r="AL3388" s="281"/>
      <c r="AN3388" s="113"/>
      <c r="AO3388" s="113"/>
      <c r="AP3388" s="113"/>
      <c r="AQ3388" s="113"/>
      <c r="AR3388" s="113"/>
    </row>
    <row r="3389" spans="12:44">
      <c r="L3389" s="296"/>
      <c r="M3389" s="296"/>
      <c r="N3389" s="296"/>
      <c r="O3389" s="296"/>
      <c r="P3389" s="296"/>
      <c r="Q3389" s="296"/>
      <c r="AA3389" s="286"/>
      <c r="AB3389" s="286"/>
      <c r="AC3389" s="289"/>
      <c r="AH3389" s="281"/>
      <c r="AI3389" s="281"/>
      <c r="AJ3389" s="281"/>
      <c r="AK3389" s="281"/>
      <c r="AL3389" s="281"/>
      <c r="AN3389" s="113"/>
      <c r="AO3389" s="113"/>
      <c r="AP3389" s="113"/>
      <c r="AQ3389" s="113"/>
      <c r="AR3389" s="113"/>
    </row>
    <row r="3390" spans="12:44">
      <c r="L3390" s="296"/>
      <c r="M3390" s="296"/>
      <c r="N3390" s="296"/>
      <c r="O3390" s="296"/>
      <c r="P3390" s="296"/>
      <c r="Q3390" s="296"/>
      <c r="AA3390" s="286"/>
      <c r="AB3390" s="286"/>
      <c r="AC3390" s="289"/>
      <c r="AH3390" s="281"/>
      <c r="AI3390" s="281"/>
      <c r="AJ3390" s="281"/>
      <c r="AK3390" s="281"/>
      <c r="AL3390" s="281"/>
      <c r="AN3390" s="113"/>
      <c r="AO3390" s="113"/>
      <c r="AP3390" s="113"/>
      <c r="AQ3390" s="113"/>
      <c r="AR3390" s="113"/>
    </row>
    <row r="3391" spans="12:44">
      <c r="L3391" s="296"/>
      <c r="M3391" s="296"/>
      <c r="N3391" s="296"/>
      <c r="O3391" s="296"/>
      <c r="P3391" s="296"/>
      <c r="Q3391" s="296"/>
      <c r="AA3391" s="286"/>
      <c r="AB3391" s="286"/>
      <c r="AC3391" s="289"/>
      <c r="AH3391" s="281"/>
      <c r="AI3391" s="281"/>
      <c r="AJ3391" s="281"/>
      <c r="AK3391" s="281"/>
      <c r="AL3391" s="281"/>
      <c r="AN3391" s="113"/>
      <c r="AO3391" s="113"/>
      <c r="AP3391" s="113"/>
      <c r="AQ3391" s="113"/>
      <c r="AR3391" s="113"/>
    </row>
    <row r="3392" spans="12:44">
      <c r="L3392" s="296"/>
      <c r="M3392" s="296"/>
      <c r="N3392" s="296"/>
      <c r="O3392" s="296"/>
      <c r="P3392" s="296"/>
      <c r="Q3392" s="296"/>
      <c r="AA3392" s="286"/>
      <c r="AB3392" s="286"/>
      <c r="AC3392" s="289"/>
      <c r="AH3392" s="281"/>
      <c r="AI3392" s="281"/>
      <c r="AJ3392" s="281"/>
      <c r="AK3392" s="281"/>
      <c r="AL3392" s="281"/>
      <c r="AN3392" s="113"/>
      <c r="AO3392" s="113"/>
      <c r="AP3392" s="113"/>
      <c r="AQ3392" s="113"/>
      <c r="AR3392" s="113"/>
    </row>
    <row r="3393" spans="12:44">
      <c r="L3393" s="296"/>
      <c r="M3393" s="296"/>
      <c r="N3393" s="296"/>
      <c r="O3393" s="296"/>
      <c r="P3393" s="296"/>
      <c r="Q3393" s="296"/>
      <c r="AA3393" s="286"/>
      <c r="AB3393" s="286"/>
      <c r="AC3393" s="289"/>
      <c r="AH3393" s="281"/>
      <c r="AI3393" s="281"/>
      <c r="AJ3393" s="281"/>
      <c r="AK3393" s="281"/>
      <c r="AL3393" s="281"/>
      <c r="AN3393" s="113"/>
      <c r="AO3393" s="113"/>
      <c r="AP3393" s="113"/>
      <c r="AQ3393" s="113"/>
      <c r="AR3393" s="113"/>
    </row>
    <row r="3394" spans="12:44">
      <c r="L3394" s="296"/>
      <c r="M3394" s="296"/>
      <c r="N3394" s="296"/>
      <c r="O3394" s="296"/>
      <c r="P3394" s="296"/>
      <c r="Q3394" s="296"/>
      <c r="AA3394" s="286"/>
      <c r="AB3394" s="286"/>
      <c r="AC3394" s="289"/>
      <c r="AH3394" s="281"/>
      <c r="AI3394" s="281"/>
      <c r="AJ3394" s="281"/>
      <c r="AK3394" s="281"/>
      <c r="AL3394" s="281"/>
      <c r="AN3394" s="113"/>
      <c r="AO3394" s="113"/>
      <c r="AP3394" s="113"/>
      <c r="AQ3394" s="113"/>
      <c r="AR3394" s="113"/>
    </row>
    <row r="3395" spans="12:44">
      <c r="L3395" s="296"/>
      <c r="M3395" s="296"/>
      <c r="N3395" s="296"/>
      <c r="O3395" s="296"/>
      <c r="P3395" s="296"/>
      <c r="Q3395" s="296"/>
      <c r="AA3395" s="286"/>
      <c r="AB3395" s="286"/>
      <c r="AC3395" s="289"/>
      <c r="AH3395" s="281"/>
      <c r="AI3395" s="281"/>
      <c r="AJ3395" s="281"/>
      <c r="AK3395" s="281"/>
      <c r="AL3395" s="281"/>
      <c r="AN3395" s="113"/>
      <c r="AO3395" s="113"/>
      <c r="AP3395" s="113"/>
      <c r="AQ3395" s="113"/>
      <c r="AR3395" s="113"/>
    </row>
    <row r="3396" spans="12:44">
      <c r="L3396" s="296"/>
      <c r="M3396" s="296"/>
      <c r="N3396" s="296"/>
      <c r="O3396" s="296"/>
      <c r="P3396" s="296"/>
      <c r="Q3396" s="296"/>
      <c r="AA3396" s="286"/>
      <c r="AB3396" s="286"/>
      <c r="AC3396" s="289"/>
      <c r="AH3396" s="281"/>
      <c r="AI3396" s="281"/>
      <c r="AJ3396" s="281"/>
      <c r="AK3396" s="281"/>
      <c r="AL3396" s="281"/>
      <c r="AN3396" s="113"/>
      <c r="AO3396" s="113"/>
      <c r="AP3396" s="113"/>
      <c r="AQ3396" s="113"/>
      <c r="AR3396" s="113"/>
    </row>
    <row r="3397" spans="12:44">
      <c r="L3397" s="296"/>
      <c r="M3397" s="296"/>
      <c r="N3397" s="296"/>
      <c r="O3397" s="296"/>
      <c r="P3397" s="296"/>
      <c r="Q3397" s="296"/>
      <c r="AA3397" s="286"/>
      <c r="AB3397" s="286"/>
      <c r="AC3397" s="289"/>
      <c r="AH3397" s="281"/>
      <c r="AI3397" s="281"/>
      <c r="AJ3397" s="281"/>
      <c r="AK3397" s="281"/>
      <c r="AL3397" s="281"/>
      <c r="AN3397" s="113"/>
      <c r="AO3397" s="113"/>
      <c r="AP3397" s="113"/>
      <c r="AQ3397" s="113"/>
      <c r="AR3397" s="113"/>
    </row>
    <row r="3398" spans="12:44">
      <c r="L3398" s="296"/>
      <c r="M3398" s="296"/>
      <c r="N3398" s="296"/>
      <c r="O3398" s="296"/>
      <c r="P3398" s="296"/>
      <c r="Q3398" s="296"/>
      <c r="AA3398" s="286"/>
      <c r="AB3398" s="286"/>
      <c r="AC3398" s="289"/>
      <c r="AH3398" s="281"/>
      <c r="AI3398" s="281"/>
      <c r="AJ3398" s="281"/>
      <c r="AK3398" s="281"/>
      <c r="AL3398" s="281"/>
      <c r="AN3398" s="113"/>
      <c r="AO3398" s="113"/>
      <c r="AP3398" s="113"/>
      <c r="AQ3398" s="113"/>
      <c r="AR3398" s="113"/>
    </row>
    <row r="3399" spans="12:44">
      <c r="L3399" s="296"/>
      <c r="M3399" s="296"/>
      <c r="N3399" s="296"/>
      <c r="O3399" s="296"/>
      <c r="P3399" s="296"/>
      <c r="Q3399" s="296"/>
      <c r="AA3399" s="286"/>
      <c r="AB3399" s="286"/>
      <c r="AC3399" s="289"/>
      <c r="AH3399" s="281"/>
      <c r="AI3399" s="281"/>
      <c r="AJ3399" s="281"/>
      <c r="AK3399" s="281"/>
      <c r="AL3399" s="281"/>
      <c r="AN3399" s="113"/>
      <c r="AO3399" s="113"/>
      <c r="AP3399" s="113"/>
      <c r="AQ3399" s="113"/>
      <c r="AR3399" s="113"/>
    </row>
    <row r="3400" spans="12:44">
      <c r="L3400" s="296"/>
      <c r="M3400" s="296"/>
      <c r="N3400" s="296"/>
      <c r="O3400" s="296"/>
      <c r="P3400" s="296"/>
      <c r="Q3400" s="296"/>
      <c r="AA3400" s="286"/>
      <c r="AB3400" s="286"/>
      <c r="AC3400" s="289"/>
      <c r="AH3400" s="281"/>
      <c r="AI3400" s="281"/>
      <c r="AJ3400" s="281"/>
      <c r="AK3400" s="281"/>
      <c r="AL3400" s="281"/>
      <c r="AN3400" s="113"/>
      <c r="AO3400" s="113"/>
      <c r="AP3400" s="113"/>
      <c r="AQ3400" s="113"/>
      <c r="AR3400" s="113"/>
    </row>
    <row r="3401" spans="12:44">
      <c r="L3401" s="296"/>
      <c r="M3401" s="296"/>
      <c r="N3401" s="296"/>
      <c r="O3401" s="296"/>
      <c r="P3401" s="296"/>
      <c r="Q3401" s="296"/>
      <c r="AA3401" s="286"/>
      <c r="AB3401" s="286"/>
      <c r="AC3401" s="289"/>
      <c r="AH3401" s="281"/>
      <c r="AI3401" s="281"/>
      <c r="AJ3401" s="281"/>
      <c r="AK3401" s="281"/>
      <c r="AL3401" s="281"/>
      <c r="AN3401" s="113"/>
      <c r="AO3401" s="113"/>
      <c r="AP3401" s="113"/>
      <c r="AQ3401" s="113"/>
      <c r="AR3401" s="113"/>
    </row>
    <row r="3402" spans="12:44">
      <c r="L3402" s="296"/>
      <c r="M3402" s="296"/>
      <c r="N3402" s="296"/>
      <c r="O3402" s="296"/>
      <c r="P3402" s="296"/>
      <c r="Q3402" s="296"/>
      <c r="AA3402" s="286"/>
      <c r="AB3402" s="286"/>
      <c r="AC3402" s="289"/>
      <c r="AH3402" s="281"/>
      <c r="AI3402" s="281"/>
      <c r="AJ3402" s="281"/>
      <c r="AK3402" s="281"/>
      <c r="AL3402" s="281"/>
      <c r="AN3402" s="113"/>
      <c r="AO3402" s="113"/>
      <c r="AP3402" s="113"/>
      <c r="AQ3402" s="113"/>
      <c r="AR3402" s="113"/>
    </row>
    <row r="3403" spans="12:44">
      <c r="L3403" s="296"/>
      <c r="M3403" s="296"/>
      <c r="N3403" s="296"/>
      <c r="O3403" s="296"/>
      <c r="P3403" s="296"/>
      <c r="Q3403" s="296"/>
      <c r="AA3403" s="286"/>
      <c r="AB3403" s="286"/>
      <c r="AC3403" s="289"/>
      <c r="AH3403" s="281"/>
      <c r="AI3403" s="281"/>
      <c r="AJ3403" s="281"/>
      <c r="AK3403" s="281"/>
      <c r="AL3403" s="281"/>
      <c r="AN3403" s="113"/>
      <c r="AO3403" s="113"/>
      <c r="AP3403" s="113"/>
      <c r="AQ3403" s="113"/>
      <c r="AR3403" s="113"/>
    </row>
    <row r="3404" spans="12:44">
      <c r="L3404" s="296"/>
      <c r="M3404" s="296"/>
      <c r="N3404" s="296"/>
      <c r="O3404" s="296"/>
      <c r="P3404" s="296"/>
      <c r="Q3404" s="296"/>
      <c r="AA3404" s="286"/>
      <c r="AB3404" s="286"/>
      <c r="AC3404" s="289"/>
      <c r="AH3404" s="281"/>
      <c r="AI3404" s="281"/>
      <c r="AJ3404" s="281"/>
      <c r="AK3404" s="281"/>
      <c r="AL3404" s="281"/>
      <c r="AN3404" s="113"/>
      <c r="AO3404" s="113"/>
      <c r="AP3404" s="113"/>
      <c r="AQ3404" s="113"/>
      <c r="AR3404" s="113"/>
    </row>
    <row r="3405" spans="12:44">
      <c r="L3405" s="296"/>
      <c r="M3405" s="296"/>
      <c r="N3405" s="296"/>
      <c r="O3405" s="296"/>
      <c r="P3405" s="296"/>
      <c r="Q3405" s="296"/>
      <c r="AA3405" s="286"/>
      <c r="AB3405" s="286"/>
      <c r="AC3405" s="289"/>
      <c r="AH3405" s="281"/>
      <c r="AI3405" s="281"/>
      <c r="AJ3405" s="281"/>
      <c r="AK3405" s="281"/>
      <c r="AL3405" s="281"/>
      <c r="AN3405" s="113"/>
      <c r="AO3405" s="113"/>
      <c r="AP3405" s="113"/>
      <c r="AQ3405" s="113"/>
      <c r="AR3405" s="113"/>
    </row>
    <row r="3406" spans="12:44">
      <c r="L3406" s="296"/>
      <c r="M3406" s="296"/>
      <c r="N3406" s="296"/>
      <c r="O3406" s="296"/>
      <c r="P3406" s="296"/>
      <c r="Q3406" s="296"/>
      <c r="AA3406" s="286"/>
      <c r="AB3406" s="286"/>
      <c r="AC3406" s="289"/>
      <c r="AH3406" s="281"/>
      <c r="AI3406" s="281"/>
      <c r="AJ3406" s="281"/>
      <c r="AK3406" s="281"/>
      <c r="AL3406" s="281"/>
      <c r="AN3406" s="113"/>
      <c r="AO3406" s="113"/>
      <c r="AP3406" s="113"/>
      <c r="AQ3406" s="113"/>
      <c r="AR3406" s="113"/>
    </row>
    <row r="3407" spans="12:44">
      <c r="L3407" s="296"/>
      <c r="M3407" s="296"/>
      <c r="N3407" s="296"/>
      <c r="O3407" s="296"/>
      <c r="P3407" s="296"/>
      <c r="Q3407" s="296"/>
      <c r="AA3407" s="286"/>
      <c r="AB3407" s="286"/>
      <c r="AC3407" s="289"/>
      <c r="AH3407" s="281"/>
      <c r="AI3407" s="281"/>
      <c r="AJ3407" s="281"/>
      <c r="AK3407" s="281"/>
      <c r="AL3407" s="281"/>
      <c r="AN3407" s="113"/>
      <c r="AO3407" s="113"/>
      <c r="AP3407" s="113"/>
      <c r="AQ3407" s="113"/>
      <c r="AR3407" s="113"/>
    </row>
    <row r="3408" spans="12:44">
      <c r="L3408" s="296"/>
      <c r="M3408" s="296"/>
      <c r="N3408" s="296"/>
      <c r="O3408" s="296"/>
      <c r="P3408" s="296"/>
      <c r="Q3408" s="296"/>
      <c r="AA3408" s="286"/>
      <c r="AB3408" s="286"/>
      <c r="AC3408" s="289"/>
      <c r="AH3408" s="281"/>
      <c r="AI3408" s="281"/>
      <c r="AJ3408" s="281"/>
      <c r="AK3408" s="281"/>
      <c r="AL3408" s="281"/>
      <c r="AN3408" s="113"/>
      <c r="AO3408" s="113"/>
      <c r="AP3408" s="113"/>
      <c r="AQ3408" s="113"/>
      <c r="AR3408" s="113"/>
    </row>
    <row r="3409" spans="12:44">
      <c r="L3409" s="296"/>
      <c r="M3409" s="296"/>
      <c r="N3409" s="296"/>
      <c r="O3409" s="296"/>
      <c r="P3409" s="296"/>
      <c r="Q3409" s="296"/>
      <c r="AA3409" s="286"/>
      <c r="AB3409" s="286"/>
      <c r="AC3409" s="289"/>
      <c r="AH3409" s="281"/>
      <c r="AI3409" s="281"/>
      <c r="AJ3409" s="281"/>
      <c r="AK3409" s="281"/>
      <c r="AL3409" s="281"/>
      <c r="AN3409" s="113"/>
      <c r="AO3409" s="113"/>
      <c r="AP3409" s="113"/>
      <c r="AQ3409" s="113"/>
      <c r="AR3409" s="113"/>
    </row>
    <row r="3410" spans="12:44">
      <c r="L3410" s="296"/>
      <c r="M3410" s="296"/>
      <c r="N3410" s="296"/>
      <c r="O3410" s="296"/>
      <c r="P3410" s="296"/>
      <c r="Q3410" s="296"/>
      <c r="AA3410" s="286"/>
      <c r="AB3410" s="286"/>
      <c r="AC3410" s="289"/>
      <c r="AH3410" s="281"/>
      <c r="AI3410" s="281"/>
      <c r="AJ3410" s="281"/>
      <c r="AK3410" s="281"/>
      <c r="AL3410" s="281"/>
      <c r="AN3410" s="113"/>
      <c r="AO3410" s="113"/>
      <c r="AP3410" s="113"/>
      <c r="AQ3410" s="113"/>
      <c r="AR3410" s="113"/>
    </row>
    <row r="3411" spans="12:44">
      <c r="L3411" s="296"/>
      <c r="M3411" s="296"/>
      <c r="N3411" s="296"/>
      <c r="O3411" s="296"/>
      <c r="P3411" s="296"/>
      <c r="Q3411" s="296"/>
      <c r="AA3411" s="286"/>
      <c r="AB3411" s="286"/>
      <c r="AC3411" s="289"/>
      <c r="AH3411" s="281"/>
      <c r="AI3411" s="281"/>
      <c r="AJ3411" s="281"/>
      <c r="AK3411" s="281"/>
      <c r="AL3411" s="281"/>
      <c r="AN3411" s="113"/>
      <c r="AO3411" s="113"/>
      <c r="AP3411" s="113"/>
      <c r="AQ3411" s="113"/>
      <c r="AR3411" s="113"/>
    </row>
    <row r="3412" spans="12:44">
      <c r="L3412" s="296"/>
      <c r="M3412" s="296"/>
      <c r="N3412" s="296"/>
      <c r="O3412" s="296"/>
      <c r="P3412" s="296"/>
      <c r="Q3412" s="296"/>
      <c r="AA3412" s="286"/>
      <c r="AB3412" s="286"/>
      <c r="AC3412" s="289"/>
      <c r="AH3412" s="281"/>
      <c r="AI3412" s="281"/>
      <c r="AJ3412" s="281"/>
      <c r="AK3412" s="281"/>
      <c r="AL3412" s="281"/>
      <c r="AN3412" s="113"/>
      <c r="AO3412" s="113"/>
      <c r="AP3412" s="113"/>
      <c r="AQ3412" s="113"/>
      <c r="AR3412" s="113"/>
    </row>
    <row r="3413" spans="12:44">
      <c r="L3413" s="296"/>
      <c r="M3413" s="296"/>
      <c r="N3413" s="296"/>
      <c r="O3413" s="296"/>
      <c r="P3413" s="296"/>
      <c r="Q3413" s="296"/>
      <c r="AA3413" s="286"/>
      <c r="AB3413" s="286"/>
      <c r="AC3413" s="289"/>
      <c r="AH3413" s="281"/>
      <c r="AI3413" s="281"/>
      <c r="AJ3413" s="281"/>
      <c r="AK3413" s="281"/>
      <c r="AL3413" s="281"/>
      <c r="AN3413" s="113"/>
      <c r="AO3413" s="113"/>
      <c r="AP3413" s="113"/>
      <c r="AQ3413" s="113"/>
      <c r="AR3413" s="113"/>
    </row>
    <row r="3414" spans="12:44">
      <c r="L3414" s="296"/>
      <c r="M3414" s="296"/>
      <c r="N3414" s="296"/>
      <c r="O3414" s="296"/>
      <c r="P3414" s="296"/>
      <c r="Q3414" s="296"/>
      <c r="AA3414" s="286"/>
      <c r="AB3414" s="286"/>
      <c r="AC3414" s="289"/>
      <c r="AH3414" s="281"/>
      <c r="AI3414" s="281"/>
      <c r="AJ3414" s="281"/>
      <c r="AK3414" s="281"/>
      <c r="AL3414" s="281"/>
      <c r="AN3414" s="113"/>
      <c r="AO3414" s="113"/>
      <c r="AP3414" s="113"/>
      <c r="AQ3414" s="113"/>
      <c r="AR3414" s="113"/>
    </row>
    <row r="3415" spans="12:44">
      <c r="L3415" s="296"/>
      <c r="M3415" s="296"/>
      <c r="N3415" s="296"/>
      <c r="O3415" s="296"/>
      <c r="P3415" s="296"/>
      <c r="Q3415" s="296"/>
      <c r="AA3415" s="286"/>
      <c r="AB3415" s="286"/>
      <c r="AC3415" s="289"/>
      <c r="AH3415" s="281"/>
      <c r="AI3415" s="281"/>
      <c r="AJ3415" s="281"/>
      <c r="AK3415" s="281"/>
      <c r="AL3415" s="281"/>
      <c r="AN3415" s="113"/>
      <c r="AO3415" s="113"/>
      <c r="AP3415" s="113"/>
      <c r="AQ3415" s="113"/>
      <c r="AR3415" s="113"/>
    </row>
    <row r="3416" spans="12:44">
      <c r="L3416" s="296"/>
      <c r="M3416" s="296"/>
      <c r="N3416" s="296"/>
      <c r="O3416" s="296"/>
      <c r="P3416" s="296"/>
      <c r="Q3416" s="296"/>
      <c r="AA3416" s="286"/>
      <c r="AB3416" s="286"/>
      <c r="AC3416" s="289"/>
      <c r="AH3416" s="281"/>
      <c r="AI3416" s="281"/>
      <c r="AJ3416" s="281"/>
      <c r="AK3416" s="281"/>
      <c r="AL3416" s="281"/>
      <c r="AN3416" s="113"/>
      <c r="AO3416" s="113"/>
      <c r="AP3416" s="113"/>
      <c r="AQ3416" s="113"/>
      <c r="AR3416" s="113"/>
    </row>
    <row r="3417" spans="12:44">
      <c r="L3417" s="296"/>
      <c r="M3417" s="296"/>
      <c r="N3417" s="296"/>
      <c r="O3417" s="296"/>
      <c r="P3417" s="296"/>
      <c r="Q3417" s="296"/>
      <c r="AA3417" s="286"/>
      <c r="AB3417" s="286"/>
      <c r="AC3417" s="289"/>
      <c r="AH3417" s="281"/>
      <c r="AI3417" s="281"/>
      <c r="AJ3417" s="281"/>
      <c r="AK3417" s="281"/>
      <c r="AL3417" s="281"/>
      <c r="AN3417" s="113"/>
      <c r="AO3417" s="113"/>
      <c r="AP3417" s="113"/>
      <c r="AQ3417" s="113"/>
      <c r="AR3417" s="113"/>
    </row>
    <row r="3418" spans="12:44">
      <c r="L3418" s="296"/>
      <c r="M3418" s="296"/>
      <c r="N3418" s="296"/>
      <c r="O3418" s="296"/>
      <c r="P3418" s="296"/>
      <c r="Q3418" s="296"/>
      <c r="AA3418" s="286"/>
      <c r="AB3418" s="286"/>
      <c r="AC3418" s="289"/>
      <c r="AH3418" s="281"/>
      <c r="AI3418" s="281"/>
      <c r="AJ3418" s="281"/>
      <c r="AK3418" s="281"/>
      <c r="AL3418" s="281"/>
      <c r="AN3418" s="113"/>
      <c r="AO3418" s="113"/>
      <c r="AP3418" s="113"/>
      <c r="AQ3418" s="113"/>
      <c r="AR3418" s="113"/>
    </row>
    <row r="3419" spans="12:44">
      <c r="L3419" s="296"/>
      <c r="M3419" s="296"/>
      <c r="N3419" s="296"/>
      <c r="O3419" s="296"/>
      <c r="P3419" s="296"/>
      <c r="Q3419" s="296"/>
      <c r="AA3419" s="286"/>
      <c r="AB3419" s="286"/>
      <c r="AC3419" s="289"/>
      <c r="AH3419" s="281"/>
      <c r="AI3419" s="281"/>
      <c r="AJ3419" s="281"/>
      <c r="AK3419" s="281"/>
      <c r="AL3419" s="281"/>
      <c r="AN3419" s="113"/>
      <c r="AO3419" s="113"/>
      <c r="AP3419" s="113"/>
      <c r="AQ3419" s="113"/>
      <c r="AR3419" s="113"/>
    </row>
    <row r="3420" spans="12:44">
      <c r="L3420" s="296"/>
      <c r="M3420" s="296"/>
      <c r="N3420" s="296"/>
      <c r="O3420" s="296"/>
      <c r="P3420" s="296"/>
      <c r="Q3420" s="296"/>
      <c r="AA3420" s="286"/>
      <c r="AB3420" s="286"/>
      <c r="AC3420" s="289"/>
      <c r="AH3420" s="281"/>
      <c r="AI3420" s="281"/>
      <c r="AJ3420" s="281"/>
      <c r="AK3420" s="281"/>
      <c r="AL3420" s="281"/>
      <c r="AN3420" s="113"/>
      <c r="AO3420" s="113"/>
      <c r="AP3420" s="113"/>
      <c r="AQ3420" s="113"/>
      <c r="AR3420" s="113"/>
    </row>
    <row r="3421" spans="12:44">
      <c r="L3421" s="296"/>
      <c r="M3421" s="296"/>
      <c r="N3421" s="296"/>
      <c r="O3421" s="296"/>
      <c r="P3421" s="296"/>
      <c r="Q3421" s="296"/>
      <c r="AA3421" s="286"/>
      <c r="AB3421" s="286"/>
      <c r="AC3421" s="289"/>
      <c r="AH3421" s="281"/>
      <c r="AI3421" s="281"/>
      <c r="AJ3421" s="281"/>
      <c r="AK3421" s="281"/>
      <c r="AL3421" s="281"/>
      <c r="AN3421" s="113"/>
      <c r="AO3421" s="113"/>
      <c r="AP3421" s="113"/>
      <c r="AQ3421" s="113"/>
      <c r="AR3421" s="113"/>
    </row>
    <row r="3422" spans="12:44">
      <c r="L3422" s="296"/>
      <c r="M3422" s="296"/>
      <c r="N3422" s="296"/>
      <c r="O3422" s="296"/>
      <c r="P3422" s="296"/>
      <c r="Q3422" s="296"/>
      <c r="AA3422" s="286"/>
      <c r="AB3422" s="286"/>
      <c r="AC3422" s="289"/>
      <c r="AH3422" s="281"/>
      <c r="AI3422" s="281"/>
      <c r="AJ3422" s="281"/>
      <c r="AK3422" s="281"/>
      <c r="AL3422" s="281"/>
      <c r="AN3422" s="113"/>
      <c r="AO3422" s="113"/>
      <c r="AP3422" s="113"/>
      <c r="AQ3422" s="113"/>
      <c r="AR3422" s="113"/>
    </row>
    <row r="3423" spans="12:44">
      <c r="L3423" s="296"/>
      <c r="M3423" s="296"/>
      <c r="N3423" s="296"/>
      <c r="O3423" s="296"/>
      <c r="P3423" s="296"/>
      <c r="Q3423" s="296"/>
      <c r="AA3423" s="286"/>
      <c r="AB3423" s="286"/>
      <c r="AC3423" s="289"/>
      <c r="AH3423" s="281"/>
      <c r="AI3423" s="281"/>
      <c r="AJ3423" s="281"/>
      <c r="AK3423" s="281"/>
      <c r="AL3423" s="281"/>
      <c r="AN3423" s="113"/>
      <c r="AO3423" s="113"/>
      <c r="AP3423" s="113"/>
      <c r="AQ3423" s="113"/>
      <c r="AR3423" s="113"/>
    </row>
    <row r="3424" spans="12:44">
      <c r="L3424" s="296"/>
      <c r="M3424" s="296"/>
      <c r="N3424" s="296"/>
      <c r="O3424" s="296"/>
      <c r="P3424" s="296"/>
      <c r="Q3424" s="296"/>
      <c r="AA3424" s="286"/>
      <c r="AB3424" s="286"/>
      <c r="AC3424" s="289"/>
      <c r="AH3424" s="281"/>
      <c r="AI3424" s="281"/>
      <c r="AJ3424" s="281"/>
      <c r="AK3424" s="281"/>
      <c r="AL3424" s="281"/>
      <c r="AN3424" s="113"/>
      <c r="AO3424" s="113"/>
      <c r="AP3424" s="113"/>
      <c r="AQ3424" s="113"/>
      <c r="AR3424" s="113"/>
    </row>
    <row r="3425" spans="12:44">
      <c r="L3425" s="296"/>
      <c r="M3425" s="296"/>
      <c r="N3425" s="296"/>
      <c r="O3425" s="296"/>
      <c r="P3425" s="296"/>
      <c r="Q3425" s="296"/>
      <c r="AA3425" s="286"/>
      <c r="AB3425" s="286"/>
      <c r="AC3425" s="289"/>
      <c r="AH3425" s="281"/>
      <c r="AI3425" s="281"/>
      <c r="AJ3425" s="281"/>
      <c r="AK3425" s="281"/>
      <c r="AL3425" s="281"/>
      <c r="AN3425" s="113"/>
      <c r="AO3425" s="113"/>
      <c r="AP3425" s="113"/>
      <c r="AQ3425" s="113"/>
      <c r="AR3425" s="113"/>
    </row>
    <row r="3426" spans="12:44">
      <c r="L3426" s="296"/>
      <c r="M3426" s="296"/>
      <c r="N3426" s="296"/>
      <c r="O3426" s="296"/>
      <c r="P3426" s="296"/>
      <c r="Q3426" s="296"/>
      <c r="AA3426" s="286"/>
      <c r="AB3426" s="286"/>
      <c r="AC3426" s="289"/>
      <c r="AH3426" s="281"/>
      <c r="AI3426" s="281"/>
      <c r="AJ3426" s="281"/>
      <c r="AK3426" s="281"/>
      <c r="AL3426" s="281"/>
      <c r="AN3426" s="113"/>
      <c r="AO3426" s="113"/>
      <c r="AP3426" s="113"/>
      <c r="AQ3426" s="113"/>
      <c r="AR3426" s="113"/>
    </row>
    <row r="3427" spans="12:44">
      <c r="L3427" s="296"/>
      <c r="M3427" s="296"/>
      <c r="N3427" s="296"/>
      <c r="O3427" s="296"/>
      <c r="P3427" s="296"/>
      <c r="Q3427" s="296"/>
      <c r="AA3427" s="286"/>
      <c r="AB3427" s="286"/>
      <c r="AC3427" s="289"/>
      <c r="AH3427" s="281"/>
      <c r="AI3427" s="281"/>
      <c r="AJ3427" s="281"/>
      <c r="AK3427" s="281"/>
      <c r="AL3427" s="281"/>
      <c r="AN3427" s="113"/>
      <c r="AO3427" s="113"/>
      <c r="AP3427" s="113"/>
      <c r="AQ3427" s="113"/>
      <c r="AR3427" s="113"/>
    </row>
    <row r="3428" spans="12:44">
      <c r="L3428" s="296"/>
      <c r="M3428" s="296"/>
      <c r="N3428" s="296"/>
      <c r="O3428" s="296"/>
      <c r="P3428" s="296"/>
      <c r="Q3428" s="296"/>
      <c r="AA3428" s="286"/>
      <c r="AB3428" s="286"/>
      <c r="AC3428" s="289"/>
      <c r="AH3428" s="281"/>
      <c r="AI3428" s="281"/>
      <c r="AJ3428" s="281"/>
      <c r="AK3428" s="281"/>
      <c r="AL3428" s="281"/>
      <c r="AN3428" s="113"/>
      <c r="AO3428" s="113"/>
      <c r="AP3428" s="113"/>
      <c r="AQ3428" s="113"/>
      <c r="AR3428" s="113"/>
    </row>
    <row r="3429" spans="12:44">
      <c r="L3429" s="296"/>
      <c r="M3429" s="296"/>
      <c r="N3429" s="296"/>
      <c r="O3429" s="296"/>
      <c r="P3429" s="296"/>
      <c r="Q3429" s="296"/>
      <c r="AA3429" s="286"/>
      <c r="AB3429" s="286"/>
      <c r="AC3429" s="289"/>
      <c r="AH3429" s="281"/>
      <c r="AI3429" s="281"/>
      <c r="AJ3429" s="281"/>
      <c r="AK3429" s="281"/>
      <c r="AL3429" s="281"/>
      <c r="AN3429" s="113"/>
      <c r="AO3429" s="113"/>
      <c r="AP3429" s="113"/>
      <c r="AQ3429" s="113"/>
      <c r="AR3429" s="113"/>
    </row>
    <row r="3430" spans="12:44">
      <c r="L3430" s="296"/>
      <c r="M3430" s="296"/>
      <c r="N3430" s="296"/>
      <c r="O3430" s="296"/>
      <c r="P3430" s="296"/>
      <c r="Q3430" s="296"/>
      <c r="AA3430" s="286"/>
      <c r="AB3430" s="286"/>
      <c r="AC3430" s="289"/>
      <c r="AH3430" s="281"/>
      <c r="AI3430" s="281"/>
      <c r="AJ3430" s="281"/>
      <c r="AK3430" s="281"/>
      <c r="AL3430" s="281"/>
      <c r="AN3430" s="113"/>
      <c r="AO3430" s="113"/>
      <c r="AP3430" s="113"/>
      <c r="AQ3430" s="113"/>
      <c r="AR3430" s="113"/>
    </row>
    <row r="3431" spans="12:44">
      <c r="L3431" s="296"/>
      <c r="M3431" s="296"/>
      <c r="N3431" s="296"/>
      <c r="O3431" s="296"/>
      <c r="P3431" s="296"/>
      <c r="Q3431" s="296"/>
      <c r="AA3431" s="286"/>
      <c r="AB3431" s="286"/>
      <c r="AC3431" s="289"/>
      <c r="AH3431" s="281"/>
      <c r="AI3431" s="281"/>
      <c r="AJ3431" s="281"/>
      <c r="AK3431" s="281"/>
      <c r="AL3431" s="281"/>
      <c r="AN3431" s="113"/>
      <c r="AO3431" s="113"/>
      <c r="AP3431" s="113"/>
      <c r="AQ3431" s="113"/>
      <c r="AR3431" s="113"/>
    </row>
    <row r="3432" spans="12:44">
      <c r="L3432" s="296"/>
      <c r="M3432" s="296"/>
      <c r="N3432" s="296"/>
      <c r="O3432" s="296"/>
      <c r="P3432" s="296"/>
      <c r="Q3432" s="296"/>
      <c r="AA3432" s="286"/>
      <c r="AB3432" s="286"/>
      <c r="AC3432" s="289"/>
      <c r="AH3432" s="281"/>
      <c r="AI3432" s="281"/>
      <c r="AJ3432" s="281"/>
      <c r="AK3432" s="281"/>
      <c r="AL3432" s="281"/>
      <c r="AN3432" s="113"/>
      <c r="AO3432" s="113"/>
      <c r="AP3432" s="113"/>
      <c r="AQ3432" s="113"/>
      <c r="AR3432" s="113"/>
    </row>
    <row r="3433" spans="12:44">
      <c r="L3433" s="296"/>
      <c r="M3433" s="296"/>
      <c r="N3433" s="296"/>
      <c r="O3433" s="296"/>
      <c r="P3433" s="296"/>
      <c r="Q3433" s="296"/>
      <c r="AA3433" s="286"/>
      <c r="AB3433" s="286"/>
      <c r="AC3433" s="289"/>
      <c r="AH3433" s="281"/>
      <c r="AI3433" s="281"/>
      <c r="AJ3433" s="281"/>
      <c r="AK3433" s="281"/>
      <c r="AL3433" s="281"/>
      <c r="AN3433" s="113"/>
      <c r="AO3433" s="113"/>
      <c r="AP3433" s="113"/>
      <c r="AQ3433" s="113"/>
      <c r="AR3433" s="113"/>
    </row>
    <row r="3434" spans="12:44">
      <c r="L3434" s="296"/>
      <c r="M3434" s="296"/>
      <c r="N3434" s="296"/>
      <c r="O3434" s="296"/>
      <c r="P3434" s="296"/>
      <c r="Q3434" s="296"/>
      <c r="AA3434" s="286"/>
      <c r="AB3434" s="286"/>
      <c r="AC3434" s="289"/>
      <c r="AH3434" s="281"/>
      <c r="AI3434" s="281"/>
      <c r="AJ3434" s="281"/>
      <c r="AK3434" s="281"/>
      <c r="AL3434" s="281"/>
      <c r="AN3434" s="113"/>
      <c r="AO3434" s="113"/>
      <c r="AP3434" s="113"/>
      <c r="AQ3434" s="113"/>
      <c r="AR3434" s="113"/>
    </row>
    <row r="3435" spans="12:44">
      <c r="L3435" s="296"/>
      <c r="M3435" s="296"/>
      <c r="N3435" s="296"/>
      <c r="O3435" s="296"/>
      <c r="P3435" s="296"/>
      <c r="Q3435" s="296"/>
      <c r="AA3435" s="286"/>
      <c r="AB3435" s="286"/>
      <c r="AC3435" s="289"/>
      <c r="AH3435" s="281"/>
      <c r="AI3435" s="281"/>
      <c r="AJ3435" s="281"/>
      <c r="AK3435" s="281"/>
      <c r="AL3435" s="281"/>
      <c r="AN3435" s="113"/>
      <c r="AO3435" s="113"/>
      <c r="AP3435" s="113"/>
      <c r="AQ3435" s="113"/>
      <c r="AR3435" s="113"/>
    </row>
    <row r="3436" spans="12:44">
      <c r="L3436" s="296"/>
      <c r="M3436" s="296"/>
      <c r="N3436" s="296"/>
      <c r="O3436" s="296"/>
      <c r="P3436" s="296"/>
      <c r="Q3436" s="296"/>
      <c r="AA3436" s="286"/>
      <c r="AB3436" s="286"/>
      <c r="AC3436" s="289"/>
      <c r="AH3436" s="281"/>
      <c r="AI3436" s="281"/>
      <c r="AJ3436" s="281"/>
      <c r="AK3436" s="281"/>
      <c r="AL3436" s="281"/>
      <c r="AN3436" s="113"/>
      <c r="AO3436" s="113"/>
      <c r="AP3436" s="113"/>
      <c r="AQ3436" s="113"/>
      <c r="AR3436" s="113"/>
    </row>
    <row r="3437" spans="12:44">
      <c r="L3437" s="296"/>
      <c r="M3437" s="296"/>
      <c r="N3437" s="296"/>
      <c r="O3437" s="296"/>
      <c r="P3437" s="296"/>
      <c r="Q3437" s="296"/>
      <c r="AA3437" s="286"/>
      <c r="AB3437" s="286"/>
      <c r="AC3437" s="289"/>
      <c r="AH3437" s="281"/>
      <c r="AI3437" s="281"/>
      <c r="AJ3437" s="281"/>
      <c r="AK3437" s="281"/>
      <c r="AL3437" s="281"/>
      <c r="AN3437" s="113"/>
      <c r="AO3437" s="113"/>
      <c r="AP3437" s="113"/>
      <c r="AQ3437" s="113"/>
      <c r="AR3437" s="113"/>
    </row>
    <row r="3438" spans="12:44">
      <c r="L3438" s="296"/>
      <c r="M3438" s="296"/>
      <c r="N3438" s="296"/>
      <c r="O3438" s="296"/>
      <c r="P3438" s="296"/>
      <c r="Q3438" s="296"/>
      <c r="AA3438" s="286"/>
      <c r="AB3438" s="286"/>
      <c r="AC3438" s="289"/>
      <c r="AH3438" s="281"/>
      <c r="AI3438" s="281"/>
      <c r="AJ3438" s="281"/>
      <c r="AK3438" s="281"/>
      <c r="AL3438" s="281"/>
      <c r="AN3438" s="113"/>
      <c r="AO3438" s="113"/>
      <c r="AP3438" s="113"/>
      <c r="AQ3438" s="113"/>
      <c r="AR3438" s="113"/>
    </row>
    <row r="3439" spans="12:44">
      <c r="L3439" s="296"/>
      <c r="M3439" s="296"/>
      <c r="N3439" s="296"/>
      <c r="O3439" s="296"/>
      <c r="P3439" s="296"/>
      <c r="Q3439" s="296"/>
      <c r="AA3439" s="286"/>
      <c r="AB3439" s="286"/>
      <c r="AC3439" s="289"/>
      <c r="AH3439" s="281"/>
      <c r="AI3439" s="281"/>
      <c r="AJ3439" s="281"/>
      <c r="AK3439" s="281"/>
      <c r="AL3439" s="281"/>
      <c r="AN3439" s="113"/>
      <c r="AO3439" s="113"/>
      <c r="AP3439" s="113"/>
      <c r="AQ3439" s="113"/>
      <c r="AR3439" s="113"/>
    </row>
    <row r="3440" spans="12:44">
      <c r="L3440" s="296"/>
      <c r="M3440" s="296"/>
      <c r="N3440" s="296"/>
      <c r="O3440" s="296"/>
      <c r="P3440" s="296"/>
      <c r="Q3440" s="296"/>
      <c r="AA3440" s="286"/>
      <c r="AB3440" s="286"/>
      <c r="AC3440" s="289"/>
      <c r="AH3440" s="281"/>
      <c r="AI3440" s="281"/>
      <c r="AJ3440" s="281"/>
      <c r="AK3440" s="281"/>
      <c r="AL3440" s="281"/>
      <c r="AN3440" s="113"/>
      <c r="AO3440" s="113"/>
      <c r="AP3440" s="113"/>
      <c r="AQ3440" s="113"/>
      <c r="AR3440" s="113"/>
    </row>
    <row r="3441" spans="12:44">
      <c r="L3441" s="296"/>
      <c r="M3441" s="296"/>
      <c r="N3441" s="296"/>
      <c r="O3441" s="296"/>
      <c r="P3441" s="296"/>
      <c r="Q3441" s="296"/>
      <c r="AA3441" s="286"/>
      <c r="AB3441" s="286"/>
      <c r="AC3441" s="289"/>
      <c r="AH3441" s="281"/>
      <c r="AI3441" s="281"/>
      <c r="AJ3441" s="281"/>
      <c r="AK3441" s="281"/>
      <c r="AL3441" s="281"/>
      <c r="AN3441" s="113"/>
      <c r="AO3441" s="113"/>
      <c r="AP3441" s="113"/>
      <c r="AQ3441" s="113"/>
      <c r="AR3441" s="113"/>
    </row>
    <row r="3442" spans="12:44">
      <c r="L3442" s="296"/>
      <c r="M3442" s="296"/>
      <c r="N3442" s="296"/>
      <c r="O3442" s="296"/>
      <c r="P3442" s="296"/>
      <c r="Q3442" s="296"/>
      <c r="AA3442" s="286"/>
      <c r="AB3442" s="286"/>
      <c r="AC3442" s="289"/>
      <c r="AH3442" s="281"/>
      <c r="AI3442" s="281"/>
      <c r="AJ3442" s="281"/>
      <c r="AK3442" s="281"/>
      <c r="AL3442" s="281"/>
      <c r="AN3442" s="113"/>
      <c r="AO3442" s="113"/>
      <c r="AP3442" s="113"/>
      <c r="AQ3442" s="113"/>
      <c r="AR3442" s="113"/>
    </row>
    <row r="3443" spans="12:44">
      <c r="L3443" s="296"/>
      <c r="M3443" s="296"/>
      <c r="N3443" s="296"/>
      <c r="O3443" s="296"/>
      <c r="P3443" s="296"/>
      <c r="Q3443" s="296"/>
      <c r="AA3443" s="286"/>
      <c r="AB3443" s="286"/>
      <c r="AC3443" s="289"/>
      <c r="AH3443" s="281"/>
      <c r="AI3443" s="281"/>
      <c r="AJ3443" s="281"/>
      <c r="AK3443" s="281"/>
      <c r="AL3443" s="281"/>
      <c r="AN3443" s="113"/>
      <c r="AO3443" s="113"/>
      <c r="AP3443" s="113"/>
      <c r="AQ3443" s="113"/>
      <c r="AR3443" s="113"/>
    </row>
    <row r="3444" spans="12:44">
      <c r="L3444" s="296"/>
      <c r="M3444" s="296"/>
      <c r="N3444" s="296"/>
      <c r="O3444" s="296"/>
      <c r="P3444" s="296"/>
      <c r="Q3444" s="296"/>
      <c r="AA3444" s="286"/>
      <c r="AB3444" s="286"/>
      <c r="AC3444" s="289"/>
      <c r="AH3444" s="281"/>
      <c r="AI3444" s="281"/>
      <c r="AJ3444" s="281"/>
      <c r="AK3444" s="281"/>
      <c r="AL3444" s="281"/>
      <c r="AN3444" s="113"/>
      <c r="AO3444" s="113"/>
      <c r="AP3444" s="113"/>
      <c r="AQ3444" s="113"/>
      <c r="AR3444" s="113"/>
    </row>
    <row r="3445" spans="12:44">
      <c r="L3445" s="296"/>
      <c r="M3445" s="296"/>
      <c r="N3445" s="296"/>
      <c r="O3445" s="296"/>
      <c r="P3445" s="296"/>
      <c r="Q3445" s="296"/>
      <c r="AA3445" s="286"/>
      <c r="AB3445" s="286"/>
      <c r="AC3445" s="289"/>
      <c r="AH3445" s="281"/>
      <c r="AI3445" s="281"/>
      <c r="AJ3445" s="281"/>
      <c r="AK3445" s="281"/>
      <c r="AL3445" s="281"/>
      <c r="AN3445" s="113"/>
      <c r="AO3445" s="113"/>
      <c r="AP3445" s="113"/>
      <c r="AQ3445" s="113"/>
      <c r="AR3445" s="113"/>
    </row>
    <row r="3446" spans="12:44">
      <c r="L3446" s="296"/>
      <c r="M3446" s="296"/>
      <c r="N3446" s="296"/>
      <c r="O3446" s="296"/>
      <c r="P3446" s="296"/>
      <c r="Q3446" s="296"/>
      <c r="AA3446" s="286"/>
      <c r="AB3446" s="286"/>
      <c r="AC3446" s="289"/>
      <c r="AH3446" s="281"/>
      <c r="AI3446" s="281"/>
      <c r="AJ3446" s="281"/>
      <c r="AK3446" s="281"/>
      <c r="AL3446" s="281"/>
      <c r="AN3446" s="113"/>
      <c r="AO3446" s="113"/>
      <c r="AP3446" s="113"/>
      <c r="AQ3446" s="113"/>
      <c r="AR3446" s="113"/>
    </row>
    <row r="3447" spans="12:44">
      <c r="L3447" s="296"/>
      <c r="M3447" s="296"/>
      <c r="N3447" s="296"/>
      <c r="O3447" s="296"/>
      <c r="P3447" s="296"/>
      <c r="Q3447" s="296"/>
      <c r="AA3447" s="286"/>
      <c r="AB3447" s="286"/>
      <c r="AC3447" s="289"/>
      <c r="AH3447" s="281"/>
      <c r="AI3447" s="281"/>
      <c r="AJ3447" s="281"/>
      <c r="AK3447" s="281"/>
      <c r="AL3447" s="281"/>
      <c r="AN3447" s="113"/>
      <c r="AO3447" s="113"/>
      <c r="AP3447" s="113"/>
      <c r="AQ3447" s="113"/>
      <c r="AR3447" s="113"/>
    </row>
    <row r="3448" spans="12:44">
      <c r="L3448" s="296"/>
      <c r="M3448" s="296"/>
      <c r="N3448" s="296"/>
      <c r="O3448" s="296"/>
      <c r="P3448" s="296"/>
      <c r="Q3448" s="296"/>
      <c r="AA3448" s="286"/>
      <c r="AB3448" s="286"/>
      <c r="AC3448" s="289"/>
      <c r="AH3448" s="281"/>
      <c r="AI3448" s="281"/>
      <c r="AJ3448" s="281"/>
      <c r="AK3448" s="281"/>
      <c r="AL3448" s="281"/>
      <c r="AN3448" s="113"/>
      <c r="AO3448" s="113"/>
      <c r="AP3448" s="113"/>
      <c r="AQ3448" s="113"/>
      <c r="AR3448" s="113"/>
    </row>
    <row r="3449" spans="12:44">
      <c r="L3449" s="296"/>
      <c r="M3449" s="296"/>
      <c r="N3449" s="296"/>
      <c r="O3449" s="296"/>
      <c r="P3449" s="296"/>
      <c r="Q3449" s="296"/>
      <c r="AA3449" s="286"/>
      <c r="AB3449" s="286"/>
      <c r="AC3449" s="289"/>
      <c r="AH3449" s="281"/>
      <c r="AI3449" s="281"/>
      <c r="AJ3449" s="281"/>
      <c r="AK3449" s="281"/>
      <c r="AL3449" s="281"/>
      <c r="AN3449" s="113"/>
      <c r="AO3449" s="113"/>
      <c r="AP3449" s="113"/>
      <c r="AQ3449" s="113"/>
      <c r="AR3449" s="113"/>
    </row>
    <row r="3450" spans="12:44">
      <c r="L3450" s="296"/>
      <c r="M3450" s="296"/>
      <c r="N3450" s="296"/>
      <c r="O3450" s="296"/>
      <c r="P3450" s="296"/>
      <c r="Q3450" s="296"/>
      <c r="AA3450" s="286"/>
      <c r="AB3450" s="286"/>
      <c r="AC3450" s="289"/>
      <c r="AH3450" s="281"/>
      <c r="AI3450" s="281"/>
      <c r="AJ3450" s="281"/>
      <c r="AK3450" s="281"/>
      <c r="AL3450" s="281"/>
      <c r="AN3450" s="113"/>
      <c r="AO3450" s="113"/>
      <c r="AP3450" s="113"/>
      <c r="AQ3450" s="113"/>
      <c r="AR3450" s="113"/>
    </row>
    <row r="3451" spans="12:44">
      <c r="L3451" s="296"/>
      <c r="M3451" s="296"/>
      <c r="N3451" s="296"/>
      <c r="O3451" s="296"/>
      <c r="P3451" s="296"/>
      <c r="Q3451" s="296"/>
      <c r="AA3451" s="286"/>
      <c r="AB3451" s="286"/>
      <c r="AC3451" s="289"/>
      <c r="AH3451" s="281"/>
      <c r="AI3451" s="281"/>
      <c r="AJ3451" s="281"/>
      <c r="AK3451" s="281"/>
      <c r="AL3451" s="281"/>
      <c r="AN3451" s="113"/>
      <c r="AO3451" s="113"/>
      <c r="AP3451" s="113"/>
      <c r="AQ3451" s="113"/>
      <c r="AR3451" s="113"/>
    </row>
    <row r="3452" spans="12:44">
      <c r="L3452" s="296"/>
      <c r="M3452" s="296"/>
      <c r="N3452" s="296"/>
      <c r="O3452" s="296"/>
      <c r="P3452" s="296"/>
      <c r="Q3452" s="296"/>
      <c r="AA3452" s="286"/>
      <c r="AB3452" s="286"/>
      <c r="AC3452" s="289"/>
      <c r="AH3452" s="281"/>
      <c r="AI3452" s="281"/>
      <c r="AJ3452" s="281"/>
      <c r="AK3452" s="281"/>
      <c r="AL3452" s="281"/>
      <c r="AN3452" s="113"/>
      <c r="AO3452" s="113"/>
      <c r="AP3452" s="113"/>
      <c r="AQ3452" s="113"/>
      <c r="AR3452" s="113"/>
    </row>
    <row r="3453" spans="12:44">
      <c r="L3453" s="296"/>
      <c r="M3453" s="296"/>
      <c r="N3453" s="296"/>
      <c r="O3453" s="296"/>
      <c r="P3453" s="296"/>
      <c r="Q3453" s="296"/>
      <c r="AA3453" s="286"/>
      <c r="AB3453" s="286"/>
      <c r="AC3453" s="289"/>
      <c r="AH3453" s="281"/>
      <c r="AI3453" s="281"/>
      <c r="AJ3453" s="281"/>
      <c r="AK3453" s="281"/>
      <c r="AL3453" s="281"/>
      <c r="AN3453" s="113"/>
      <c r="AO3453" s="113"/>
      <c r="AP3453" s="113"/>
      <c r="AQ3453" s="113"/>
      <c r="AR3453" s="113"/>
    </row>
    <row r="3454" spans="12:44">
      <c r="L3454" s="296"/>
      <c r="M3454" s="296"/>
      <c r="N3454" s="296"/>
      <c r="O3454" s="296"/>
      <c r="P3454" s="296"/>
      <c r="Q3454" s="296"/>
      <c r="AA3454" s="286"/>
      <c r="AB3454" s="286"/>
      <c r="AC3454" s="289"/>
      <c r="AH3454" s="281"/>
      <c r="AI3454" s="281"/>
      <c r="AJ3454" s="281"/>
      <c r="AK3454" s="281"/>
      <c r="AL3454" s="281"/>
      <c r="AN3454" s="113"/>
      <c r="AO3454" s="113"/>
      <c r="AP3454" s="113"/>
      <c r="AQ3454" s="113"/>
      <c r="AR3454" s="113"/>
    </row>
    <row r="3455" spans="12:44">
      <c r="L3455" s="296"/>
      <c r="M3455" s="296"/>
      <c r="N3455" s="296"/>
      <c r="O3455" s="296"/>
      <c r="P3455" s="296"/>
      <c r="Q3455" s="296"/>
      <c r="AA3455" s="286"/>
      <c r="AB3455" s="286"/>
      <c r="AC3455" s="289"/>
      <c r="AH3455" s="281"/>
      <c r="AI3455" s="281"/>
      <c r="AJ3455" s="281"/>
      <c r="AK3455" s="281"/>
      <c r="AL3455" s="281"/>
      <c r="AN3455" s="113"/>
      <c r="AO3455" s="113"/>
      <c r="AP3455" s="113"/>
      <c r="AQ3455" s="113"/>
      <c r="AR3455" s="113"/>
    </row>
    <row r="3456" spans="12:44">
      <c r="L3456" s="296"/>
      <c r="M3456" s="296"/>
      <c r="N3456" s="296"/>
      <c r="O3456" s="296"/>
      <c r="P3456" s="296"/>
      <c r="Q3456" s="296"/>
      <c r="AA3456" s="286"/>
      <c r="AB3456" s="286"/>
      <c r="AC3456" s="289"/>
      <c r="AH3456" s="281"/>
      <c r="AI3456" s="281"/>
      <c r="AJ3456" s="281"/>
      <c r="AK3456" s="281"/>
      <c r="AL3456" s="281"/>
      <c r="AN3456" s="113"/>
      <c r="AO3456" s="113"/>
      <c r="AP3456" s="113"/>
      <c r="AQ3456" s="113"/>
      <c r="AR3456" s="113"/>
    </row>
    <row r="3457" spans="12:44">
      <c r="L3457" s="296"/>
      <c r="M3457" s="296"/>
      <c r="N3457" s="296"/>
      <c r="O3457" s="296"/>
      <c r="P3457" s="296"/>
      <c r="Q3457" s="296"/>
      <c r="AA3457" s="286"/>
      <c r="AB3457" s="286"/>
      <c r="AC3457" s="289"/>
      <c r="AH3457" s="281"/>
      <c r="AI3457" s="281"/>
      <c r="AJ3457" s="281"/>
      <c r="AK3457" s="281"/>
      <c r="AL3457" s="281"/>
      <c r="AN3457" s="113"/>
      <c r="AO3457" s="113"/>
      <c r="AP3457" s="113"/>
      <c r="AQ3457" s="113"/>
      <c r="AR3457" s="113"/>
    </row>
    <row r="3458" spans="12:44">
      <c r="L3458" s="296"/>
      <c r="M3458" s="296"/>
      <c r="N3458" s="296"/>
      <c r="O3458" s="296"/>
      <c r="P3458" s="296"/>
      <c r="Q3458" s="296"/>
      <c r="AA3458" s="286"/>
      <c r="AB3458" s="286"/>
      <c r="AC3458" s="289"/>
      <c r="AH3458" s="281"/>
      <c r="AI3458" s="281"/>
      <c r="AJ3458" s="281"/>
      <c r="AK3458" s="281"/>
      <c r="AL3458" s="281"/>
      <c r="AN3458" s="113"/>
      <c r="AO3458" s="113"/>
      <c r="AP3458" s="113"/>
      <c r="AQ3458" s="113"/>
      <c r="AR3458" s="113"/>
    </row>
    <row r="3459" spans="12:44">
      <c r="L3459" s="296"/>
      <c r="M3459" s="296"/>
      <c r="N3459" s="296"/>
      <c r="O3459" s="296"/>
      <c r="P3459" s="296"/>
      <c r="Q3459" s="296"/>
      <c r="AA3459" s="286"/>
      <c r="AB3459" s="286"/>
      <c r="AC3459" s="289"/>
      <c r="AH3459" s="281"/>
      <c r="AI3459" s="281"/>
      <c r="AJ3459" s="281"/>
      <c r="AK3459" s="281"/>
      <c r="AL3459" s="281"/>
      <c r="AN3459" s="113"/>
      <c r="AO3459" s="113"/>
      <c r="AP3459" s="113"/>
      <c r="AQ3459" s="113"/>
      <c r="AR3459" s="113"/>
    </row>
    <row r="3460" spans="12:44">
      <c r="L3460" s="296"/>
      <c r="M3460" s="296"/>
      <c r="N3460" s="296"/>
      <c r="O3460" s="296"/>
      <c r="P3460" s="296"/>
      <c r="Q3460" s="296"/>
      <c r="AA3460" s="286"/>
      <c r="AB3460" s="286"/>
      <c r="AC3460" s="289"/>
      <c r="AH3460" s="281"/>
      <c r="AI3460" s="281"/>
      <c r="AJ3460" s="281"/>
      <c r="AK3460" s="281"/>
      <c r="AL3460" s="281"/>
      <c r="AN3460" s="113"/>
      <c r="AO3460" s="113"/>
      <c r="AP3460" s="113"/>
      <c r="AQ3460" s="113"/>
      <c r="AR3460" s="113"/>
    </row>
    <row r="3461" spans="12:44">
      <c r="L3461" s="296"/>
      <c r="M3461" s="296"/>
      <c r="N3461" s="296"/>
      <c r="O3461" s="296"/>
      <c r="P3461" s="296"/>
      <c r="Q3461" s="296"/>
      <c r="AA3461" s="286"/>
      <c r="AB3461" s="286"/>
      <c r="AC3461" s="289"/>
      <c r="AH3461" s="281"/>
      <c r="AI3461" s="281"/>
      <c r="AJ3461" s="281"/>
      <c r="AK3461" s="281"/>
      <c r="AL3461" s="281"/>
      <c r="AN3461" s="113"/>
      <c r="AO3461" s="113"/>
      <c r="AP3461" s="113"/>
      <c r="AQ3461" s="113"/>
      <c r="AR3461" s="113"/>
    </row>
    <row r="3462" spans="12:44">
      <c r="L3462" s="296"/>
      <c r="M3462" s="296"/>
      <c r="N3462" s="296"/>
      <c r="O3462" s="296"/>
      <c r="P3462" s="296"/>
      <c r="Q3462" s="296"/>
      <c r="AA3462" s="286"/>
      <c r="AB3462" s="286"/>
      <c r="AC3462" s="289"/>
      <c r="AH3462" s="281"/>
      <c r="AI3462" s="281"/>
      <c r="AJ3462" s="281"/>
      <c r="AK3462" s="281"/>
      <c r="AL3462" s="281"/>
      <c r="AN3462" s="113"/>
      <c r="AO3462" s="113"/>
      <c r="AP3462" s="113"/>
      <c r="AQ3462" s="113"/>
      <c r="AR3462" s="113"/>
    </row>
    <row r="3463" spans="12:44">
      <c r="L3463" s="296"/>
      <c r="M3463" s="296"/>
      <c r="N3463" s="296"/>
      <c r="O3463" s="296"/>
      <c r="P3463" s="296"/>
      <c r="Q3463" s="296"/>
      <c r="AA3463" s="286"/>
      <c r="AB3463" s="286"/>
      <c r="AC3463" s="289"/>
      <c r="AH3463" s="281"/>
      <c r="AI3463" s="281"/>
      <c r="AJ3463" s="281"/>
      <c r="AK3463" s="281"/>
      <c r="AL3463" s="281"/>
      <c r="AN3463" s="113"/>
      <c r="AO3463" s="113"/>
      <c r="AP3463" s="113"/>
      <c r="AQ3463" s="113"/>
      <c r="AR3463" s="113"/>
    </row>
    <row r="3464" spans="12:44">
      <c r="L3464" s="296"/>
      <c r="M3464" s="296"/>
      <c r="N3464" s="296"/>
      <c r="O3464" s="296"/>
      <c r="P3464" s="296"/>
      <c r="Q3464" s="296"/>
      <c r="AA3464" s="286"/>
      <c r="AB3464" s="286"/>
      <c r="AC3464" s="289"/>
      <c r="AH3464" s="281"/>
      <c r="AI3464" s="281"/>
      <c r="AJ3464" s="281"/>
      <c r="AK3464" s="281"/>
      <c r="AL3464" s="281"/>
      <c r="AN3464" s="113"/>
      <c r="AO3464" s="113"/>
      <c r="AP3464" s="113"/>
      <c r="AQ3464" s="113"/>
      <c r="AR3464" s="113"/>
    </row>
    <row r="3465" spans="12:44">
      <c r="L3465" s="296"/>
      <c r="M3465" s="296"/>
      <c r="N3465" s="296"/>
      <c r="O3465" s="296"/>
      <c r="P3465" s="296"/>
      <c r="Q3465" s="296"/>
      <c r="AA3465" s="286"/>
      <c r="AB3465" s="286"/>
      <c r="AC3465" s="289"/>
      <c r="AH3465" s="281"/>
      <c r="AI3465" s="281"/>
      <c r="AJ3465" s="281"/>
      <c r="AK3465" s="281"/>
      <c r="AL3465" s="281"/>
      <c r="AN3465" s="113"/>
      <c r="AO3465" s="113"/>
      <c r="AP3465" s="113"/>
      <c r="AQ3465" s="113"/>
      <c r="AR3465" s="113"/>
    </row>
    <row r="3466" spans="12:44">
      <c r="L3466" s="296"/>
      <c r="M3466" s="296"/>
      <c r="N3466" s="296"/>
      <c r="O3466" s="296"/>
      <c r="P3466" s="296"/>
      <c r="Q3466" s="296"/>
      <c r="AA3466" s="286"/>
      <c r="AB3466" s="286"/>
      <c r="AC3466" s="289"/>
      <c r="AH3466" s="281"/>
      <c r="AI3466" s="281"/>
      <c r="AJ3466" s="281"/>
      <c r="AK3466" s="281"/>
      <c r="AL3466" s="281"/>
      <c r="AN3466" s="113"/>
      <c r="AO3466" s="113"/>
      <c r="AP3466" s="113"/>
      <c r="AQ3466" s="113"/>
      <c r="AR3466" s="113"/>
    </row>
    <row r="3467" spans="12:44">
      <c r="L3467" s="296"/>
      <c r="M3467" s="296"/>
      <c r="N3467" s="296"/>
      <c r="O3467" s="296"/>
      <c r="P3467" s="296"/>
      <c r="Q3467" s="296"/>
      <c r="AA3467" s="286"/>
      <c r="AB3467" s="286"/>
      <c r="AC3467" s="289"/>
      <c r="AH3467" s="281"/>
      <c r="AI3467" s="281"/>
      <c r="AJ3467" s="281"/>
      <c r="AK3467" s="281"/>
      <c r="AL3467" s="281"/>
      <c r="AN3467" s="113"/>
      <c r="AO3467" s="113"/>
      <c r="AP3467" s="113"/>
      <c r="AQ3467" s="113"/>
      <c r="AR3467" s="113"/>
    </row>
    <row r="3468" spans="12:44">
      <c r="L3468" s="296"/>
      <c r="M3468" s="296"/>
      <c r="N3468" s="296"/>
      <c r="O3468" s="296"/>
      <c r="P3468" s="296"/>
      <c r="Q3468" s="296"/>
      <c r="AA3468" s="286"/>
      <c r="AB3468" s="286"/>
      <c r="AC3468" s="289"/>
      <c r="AH3468" s="281"/>
      <c r="AI3468" s="281"/>
      <c r="AJ3468" s="281"/>
      <c r="AK3468" s="281"/>
      <c r="AL3468" s="281"/>
      <c r="AN3468" s="113"/>
      <c r="AO3468" s="113"/>
      <c r="AP3468" s="113"/>
      <c r="AQ3468" s="113"/>
      <c r="AR3468" s="113"/>
    </row>
    <row r="3469" spans="12:44">
      <c r="L3469" s="296"/>
      <c r="M3469" s="296"/>
      <c r="N3469" s="296"/>
      <c r="O3469" s="296"/>
      <c r="P3469" s="296"/>
      <c r="Q3469" s="296"/>
      <c r="AA3469" s="286"/>
      <c r="AB3469" s="286"/>
      <c r="AC3469" s="289"/>
      <c r="AH3469" s="281"/>
      <c r="AI3469" s="281"/>
      <c r="AJ3469" s="281"/>
      <c r="AK3469" s="281"/>
      <c r="AL3469" s="281"/>
      <c r="AN3469" s="113"/>
      <c r="AO3469" s="113"/>
      <c r="AP3469" s="113"/>
      <c r="AQ3469" s="113"/>
      <c r="AR3469" s="113"/>
    </row>
    <row r="3470" spans="12:44">
      <c r="L3470" s="296"/>
      <c r="M3470" s="296"/>
      <c r="N3470" s="296"/>
      <c r="O3470" s="296"/>
      <c r="P3470" s="296"/>
      <c r="Q3470" s="296"/>
      <c r="AA3470" s="286"/>
      <c r="AB3470" s="286"/>
      <c r="AC3470" s="289"/>
      <c r="AH3470" s="281"/>
      <c r="AI3470" s="281"/>
      <c r="AJ3470" s="281"/>
      <c r="AK3470" s="281"/>
      <c r="AL3470" s="281"/>
      <c r="AN3470" s="113"/>
      <c r="AO3470" s="113"/>
      <c r="AP3470" s="113"/>
      <c r="AQ3470" s="113"/>
      <c r="AR3470" s="113"/>
    </row>
    <row r="3471" spans="12:44">
      <c r="L3471" s="296"/>
      <c r="M3471" s="296"/>
      <c r="N3471" s="296"/>
      <c r="O3471" s="296"/>
      <c r="P3471" s="296"/>
      <c r="Q3471" s="296"/>
      <c r="AA3471" s="286"/>
      <c r="AB3471" s="286"/>
      <c r="AC3471" s="289"/>
      <c r="AH3471" s="281"/>
      <c r="AI3471" s="281"/>
      <c r="AJ3471" s="281"/>
      <c r="AK3471" s="281"/>
      <c r="AL3471" s="281"/>
      <c r="AN3471" s="113"/>
      <c r="AO3471" s="113"/>
      <c r="AP3471" s="113"/>
      <c r="AQ3471" s="113"/>
      <c r="AR3471" s="113"/>
    </row>
    <row r="3472" spans="12:44">
      <c r="L3472" s="296"/>
      <c r="M3472" s="296"/>
      <c r="N3472" s="296"/>
      <c r="O3472" s="296"/>
      <c r="P3472" s="296"/>
      <c r="Q3472" s="296"/>
      <c r="AA3472" s="286"/>
      <c r="AB3472" s="286"/>
      <c r="AC3472" s="289"/>
      <c r="AH3472" s="281"/>
      <c r="AI3472" s="281"/>
      <c r="AJ3472" s="281"/>
      <c r="AK3472" s="281"/>
      <c r="AL3472" s="281"/>
      <c r="AN3472" s="113"/>
      <c r="AO3472" s="113"/>
      <c r="AP3472" s="113"/>
      <c r="AQ3472" s="113"/>
      <c r="AR3472" s="113"/>
    </row>
    <row r="3473" spans="12:44">
      <c r="L3473" s="296"/>
      <c r="M3473" s="296"/>
      <c r="N3473" s="296"/>
      <c r="O3473" s="296"/>
      <c r="P3473" s="296"/>
      <c r="Q3473" s="296"/>
      <c r="AA3473" s="286"/>
      <c r="AB3473" s="286"/>
      <c r="AC3473" s="289"/>
      <c r="AH3473" s="281"/>
      <c r="AI3473" s="281"/>
      <c r="AJ3473" s="281"/>
      <c r="AK3473" s="281"/>
      <c r="AL3473" s="281"/>
      <c r="AN3473" s="113"/>
      <c r="AO3473" s="113"/>
      <c r="AP3473" s="113"/>
      <c r="AQ3473" s="113"/>
      <c r="AR3473" s="113"/>
    </row>
    <row r="3474" spans="12:44">
      <c r="L3474" s="296"/>
      <c r="M3474" s="296"/>
      <c r="N3474" s="296"/>
      <c r="O3474" s="296"/>
      <c r="P3474" s="296"/>
      <c r="Q3474" s="296"/>
      <c r="AA3474" s="286"/>
      <c r="AB3474" s="286"/>
      <c r="AC3474" s="289"/>
      <c r="AH3474" s="281"/>
      <c r="AI3474" s="281"/>
      <c r="AJ3474" s="281"/>
      <c r="AK3474" s="281"/>
      <c r="AL3474" s="281"/>
      <c r="AN3474" s="113"/>
      <c r="AO3474" s="113"/>
      <c r="AP3474" s="113"/>
      <c r="AQ3474" s="113"/>
      <c r="AR3474" s="113"/>
    </row>
    <row r="3475" spans="12:44">
      <c r="L3475" s="296"/>
      <c r="M3475" s="296"/>
      <c r="N3475" s="296"/>
      <c r="O3475" s="296"/>
      <c r="P3475" s="296"/>
      <c r="Q3475" s="296"/>
      <c r="AA3475" s="286"/>
      <c r="AB3475" s="286"/>
      <c r="AC3475" s="289"/>
      <c r="AH3475" s="281"/>
      <c r="AI3475" s="281"/>
      <c r="AJ3475" s="281"/>
      <c r="AK3475" s="281"/>
      <c r="AL3475" s="281"/>
      <c r="AN3475" s="113"/>
      <c r="AO3475" s="113"/>
      <c r="AP3475" s="113"/>
      <c r="AQ3475" s="113"/>
      <c r="AR3475" s="113"/>
    </row>
    <row r="3476" spans="12:44">
      <c r="L3476" s="296"/>
      <c r="M3476" s="296"/>
      <c r="N3476" s="296"/>
      <c r="O3476" s="296"/>
      <c r="P3476" s="296"/>
      <c r="Q3476" s="296"/>
      <c r="AA3476" s="286"/>
      <c r="AB3476" s="286"/>
      <c r="AC3476" s="289"/>
      <c r="AH3476" s="281"/>
      <c r="AI3476" s="281"/>
      <c r="AJ3476" s="281"/>
      <c r="AK3476" s="281"/>
      <c r="AL3476" s="281"/>
      <c r="AN3476" s="113"/>
      <c r="AO3476" s="113"/>
      <c r="AP3476" s="113"/>
      <c r="AQ3476" s="113"/>
      <c r="AR3476" s="113"/>
    </row>
    <row r="3477" spans="12:44">
      <c r="L3477" s="296"/>
      <c r="M3477" s="296"/>
      <c r="N3477" s="296"/>
      <c r="O3477" s="296"/>
      <c r="P3477" s="296"/>
      <c r="Q3477" s="296"/>
      <c r="AA3477" s="286"/>
      <c r="AB3477" s="286"/>
      <c r="AC3477" s="289"/>
      <c r="AH3477" s="281"/>
      <c r="AI3477" s="281"/>
      <c r="AJ3477" s="281"/>
      <c r="AK3477" s="281"/>
      <c r="AL3477" s="281"/>
      <c r="AN3477" s="113"/>
      <c r="AO3477" s="113"/>
      <c r="AP3477" s="113"/>
      <c r="AQ3477" s="113"/>
      <c r="AR3477" s="113"/>
    </row>
    <row r="3478" spans="12:44">
      <c r="L3478" s="296"/>
      <c r="M3478" s="296"/>
      <c r="N3478" s="296"/>
      <c r="O3478" s="296"/>
      <c r="P3478" s="296"/>
      <c r="Q3478" s="296"/>
      <c r="AA3478" s="286"/>
      <c r="AB3478" s="286"/>
      <c r="AC3478" s="289"/>
      <c r="AH3478" s="281"/>
      <c r="AI3478" s="281"/>
      <c r="AJ3478" s="281"/>
      <c r="AK3478" s="281"/>
      <c r="AL3478" s="281"/>
      <c r="AN3478" s="113"/>
      <c r="AO3478" s="113"/>
      <c r="AP3478" s="113"/>
      <c r="AQ3478" s="113"/>
      <c r="AR3478" s="113"/>
    </row>
    <row r="3479" spans="12:44">
      <c r="L3479" s="296"/>
      <c r="M3479" s="296"/>
      <c r="N3479" s="296"/>
      <c r="O3479" s="296"/>
      <c r="P3479" s="296"/>
      <c r="Q3479" s="296"/>
      <c r="AA3479" s="286"/>
      <c r="AB3479" s="286"/>
      <c r="AC3479" s="289"/>
      <c r="AH3479" s="281"/>
      <c r="AI3479" s="281"/>
      <c r="AJ3479" s="281"/>
      <c r="AK3479" s="281"/>
      <c r="AL3479" s="281"/>
      <c r="AN3479" s="113"/>
      <c r="AO3479" s="113"/>
      <c r="AP3479" s="113"/>
      <c r="AQ3479" s="113"/>
      <c r="AR3479" s="113"/>
    </row>
    <row r="3480" spans="12:44">
      <c r="L3480" s="296"/>
      <c r="M3480" s="296"/>
      <c r="N3480" s="296"/>
      <c r="O3480" s="296"/>
      <c r="P3480" s="296"/>
      <c r="Q3480" s="296"/>
      <c r="AA3480" s="286"/>
      <c r="AB3480" s="286"/>
      <c r="AC3480" s="289"/>
      <c r="AH3480" s="281"/>
      <c r="AI3480" s="281"/>
      <c r="AJ3480" s="281"/>
      <c r="AK3480" s="281"/>
      <c r="AL3480" s="281"/>
      <c r="AN3480" s="113"/>
      <c r="AO3480" s="113"/>
      <c r="AP3480" s="113"/>
      <c r="AQ3480" s="113"/>
      <c r="AR3480" s="113"/>
    </row>
    <row r="3481" spans="12:44">
      <c r="L3481" s="296"/>
      <c r="M3481" s="296"/>
      <c r="N3481" s="296"/>
      <c r="O3481" s="296"/>
      <c r="P3481" s="296"/>
      <c r="Q3481" s="296"/>
      <c r="AA3481" s="286"/>
      <c r="AB3481" s="286"/>
      <c r="AC3481" s="289"/>
      <c r="AH3481" s="281"/>
      <c r="AI3481" s="281"/>
      <c r="AJ3481" s="281"/>
      <c r="AK3481" s="281"/>
      <c r="AL3481" s="281"/>
      <c r="AN3481" s="113"/>
      <c r="AO3481" s="113"/>
      <c r="AP3481" s="113"/>
      <c r="AQ3481" s="113"/>
      <c r="AR3481" s="113"/>
    </row>
    <row r="3482" spans="12:44">
      <c r="L3482" s="296"/>
      <c r="M3482" s="296"/>
      <c r="N3482" s="296"/>
      <c r="O3482" s="296"/>
      <c r="P3482" s="296"/>
      <c r="Q3482" s="296"/>
      <c r="AA3482" s="286"/>
      <c r="AB3482" s="286"/>
      <c r="AC3482" s="289"/>
      <c r="AH3482" s="281"/>
      <c r="AI3482" s="281"/>
      <c r="AJ3482" s="281"/>
      <c r="AK3482" s="281"/>
      <c r="AL3482" s="281"/>
      <c r="AN3482" s="113"/>
      <c r="AO3482" s="113"/>
      <c r="AP3482" s="113"/>
      <c r="AQ3482" s="113"/>
      <c r="AR3482" s="113"/>
    </row>
    <row r="3483" spans="12:44">
      <c r="L3483" s="296"/>
      <c r="M3483" s="296"/>
      <c r="N3483" s="296"/>
      <c r="O3483" s="296"/>
      <c r="P3483" s="296"/>
      <c r="Q3483" s="296"/>
      <c r="AA3483" s="286"/>
      <c r="AB3483" s="286"/>
      <c r="AC3483" s="289"/>
      <c r="AH3483" s="281"/>
      <c r="AI3483" s="281"/>
      <c r="AJ3483" s="281"/>
      <c r="AK3483" s="281"/>
      <c r="AL3483" s="281"/>
      <c r="AN3483" s="113"/>
      <c r="AO3483" s="113"/>
      <c r="AP3483" s="113"/>
      <c r="AQ3483" s="113"/>
      <c r="AR3483" s="113"/>
    </row>
    <row r="3484" spans="12:44">
      <c r="L3484" s="296"/>
      <c r="M3484" s="296"/>
      <c r="N3484" s="296"/>
      <c r="O3484" s="296"/>
      <c r="P3484" s="296"/>
      <c r="Q3484" s="296"/>
      <c r="AA3484" s="286"/>
      <c r="AB3484" s="286"/>
      <c r="AC3484" s="289"/>
      <c r="AH3484" s="281"/>
      <c r="AI3484" s="281"/>
      <c r="AJ3484" s="281"/>
      <c r="AK3484" s="281"/>
      <c r="AL3484" s="281"/>
      <c r="AN3484" s="113"/>
      <c r="AO3484" s="113"/>
      <c r="AP3484" s="113"/>
      <c r="AQ3484" s="113"/>
      <c r="AR3484" s="113"/>
    </row>
    <row r="3485" spans="12:44">
      <c r="L3485" s="296"/>
      <c r="M3485" s="296"/>
      <c r="N3485" s="296"/>
      <c r="O3485" s="296"/>
      <c r="P3485" s="296"/>
      <c r="Q3485" s="296"/>
      <c r="AA3485" s="286"/>
      <c r="AB3485" s="286"/>
      <c r="AC3485" s="289"/>
      <c r="AH3485" s="281"/>
      <c r="AI3485" s="281"/>
      <c r="AJ3485" s="281"/>
      <c r="AK3485" s="281"/>
      <c r="AL3485" s="281"/>
      <c r="AN3485" s="113"/>
      <c r="AO3485" s="113"/>
      <c r="AP3485" s="113"/>
      <c r="AQ3485" s="113"/>
      <c r="AR3485" s="113"/>
    </row>
    <row r="3486" spans="12:44">
      <c r="L3486" s="296"/>
      <c r="M3486" s="296"/>
      <c r="N3486" s="296"/>
      <c r="O3486" s="296"/>
      <c r="P3486" s="296"/>
      <c r="Q3486" s="296"/>
      <c r="AA3486" s="286"/>
      <c r="AB3486" s="286"/>
      <c r="AC3486" s="289"/>
      <c r="AH3486" s="281"/>
      <c r="AI3486" s="281"/>
      <c r="AJ3486" s="281"/>
      <c r="AK3486" s="281"/>
      <c r="AL3486" s="281"/>
      <c r="AN3486" s="113"/>
      <c r="AO3486" s="113"/>
      <c r="AP3486" s="113"/>
      <c r="AQ3486" s="113"/>
      <c r="AR3486" s="113"/>
    </row>
    <row r="3487" spans="12:44">
      <c r="L3487" s="296"/>
      <c r="M3487" s="296"/>
      <c r="N3487" s="296"/>
      <c r="O3487" s="296"/>
      <c r="P3487" s="296"/>
      <c r="Q3487" s="296"/>
      <c r="AA3487" s="286"/>
      <c r="AB3487" s="286"/>
      <c r="AC3487" s="289"/>
      <c r="AH3487" s="281"/>
      <c r="AI3487" s="281"/>
      <c r="AJ3487" s="281"/>
      <c r="AK3487" s="281"/>
      <c r="AL3487" s="281"/>
      <c r="AN3487" s="113"/>
      <c r="AO3487" s="113"/>
      <c r="AP3487" s="113"/>
      <c r="AQ3487" s="113"/>
      <c r="AR3487" s="113"/>
    </row>
    <row r="3488" spans="12:44">
      <c r="L3488" s="296"/>
      <c r="M3488" s="296"/>
      <c r="N3488" s="296"/>
      <c r="O3488" s="296"/>
      <c r="P3488" s="296"/>
      <c r="Q3488" s="296"/>
      <c r="AA3488" s="286"/>
      <c r="AB3488" s="286"/>
      <c r="AC3488" s="289"/>
      <c r="AH3488" s="281"/>
      <c r="AI3488" s="281"/>
      <c r="AJ3488" s="281"/>
      <c r="AK3488" s="281"/>
      <c r="AL3488" s="281"/>
      <c r="AN3488" s="113"/>
      <c r="AO3488" s="113"/>
      <c r="AP3488" s="113"/>
      <c r="AQ3488" s="113"/>
      <c r="AR3488" s="113"/>
    </row>
    <row r="3489" spans="12:44">
      <c r="L3489" s="296"/>
      <c r="M3489" s="296"/>
      <c r="N3489" s="296"/>
      <c r="O3489" s="296"/>
      <c r="P3489" s="296"/>
      <c r="Q3489" s="296"/>
      <c r="AA3489" s="286"/>
      <c r="AB3489" s="286"/>
      <c r="AC3489" s="289"/>
      <c r="AH3489" s="281"/>
      <c r="AI3489" s="281"/>
      <c r="AJ3489" s="281"/>
      <c r="AK3489" s="281"/>
      <c r="AL3489" s="281"/>
      <c r="AN3489" s="113"/>
      <c r="AO3489" s="113"/>
      <c r="AP3489" s="113"/>
      <c r="AQ3489" s="113"/>
      <c r="AR3489" s="113"/>
    </row>
    <row r="3490" spans="12:44">
      <c r="L3490" s="296"/>
      <c r="M3490" s="296"/>
      <c r="N3490" s="296"/>
      <c r="O3490" s="296"/>
      <c r="P3490" s="296"/>
      <c r="Q3490" s="296"/>
      <c r="AA3490" s="286"/>
      <c r="AB3490" s="286"/>
      <c r="AC3490" s="289"/>
      <c r="AH3490" s="281"/>
      <c r="AI3490" s="281"/>
      <c r="AJ3490" s="281"/>
      <c r="AK3490" s="281"/>
      <c r="AL3490" s="281"/>
      <c r="AN3490" s="113"/>
      <c r="AO3490" s="113"/>
      <c r="AP3490" s="113"/>
      <c r="AQ3490" s="113"/>
      <c r="AR3490" s="113"/>
    </row>
    <row r="3491" spans="12:44">
      <c r="L3491" s="296"/>
      <c r="M3491" s="296"/>
      <c r="N3491" s="296"/>
      <c r="O3491" s="296"/>
      <c r="P3491" s="296"/>
      <c r="Q3491" s="296"/>
      <c r="AA3491" s="286"/>
      <c r="AB3491" s="286"/>
      <c r="AC3491" s="289"/>
      <c r="AH3491" s="281"/>
      <c r="AI3491" s="281"/>
      <c r="AJ3491" s="281"/>
      <c r="AK3491" s="281"/>
      <c r="AL3491" s="281"/>
      <c r="AN3491" s="113"/>
      <c r="AO3491" s="113"/>
      <c r="AP3491" s="113"/>
      <c r="AQ3491" s="113"/>
      <c r="AR3491" s="113"/>
    </row>
    <row r="3492" spans="12:44">
      <c r="L3492" s="296"/>
      <c r="M3492" s="296"/>
      <c r="N3492" s="296"/>
      <c r="O3492" s="296"/>
      <c r="P3492" s="296"/>
      <c r="Q3492" s="296"/>
      <c r="AA3492" s="286"/>
      <c r="AB3492" s="286"/>
      <c r="AC3492" s="289"/>
      <c r="AH3492" s="281"/>
      <c r="AI3492" s="281"/>
      <c r="AJ3492" s="281"/>
      <c r="AK3492" s="281"/>
      <c r="AL3492" s="281"/>
      <c r="AN3492" s="113"/>
      <c r="AO3492" s="113"/>
      <c r="AP3492" s="113"/>
      <c r="AQ3492" s="113"/>
      <c r="AR3492" s="113"/>
    </row>
    <row r="3493" spans="12:44">
      <c r="L3493" s="296"/>
      <c r="M3493" s="296"/>
      <c r="N3493" s="296"/>
      <c r="O3493" s="296"/>
      <c r="P3493" s="296"/>
      <c r="Q3493" s="296"/>
      <c r="AA3493" s="286"/>
      <c r="AB3493" s="286"/>
      <c r="AC3493" s="289"/>
      <c r="AH3493" s="281"/>
      <c r="AI3493" s="281"/>
      <c r="AJ3493" s="281"/>
      <c r="AK3493" s="281"/>
      <c r="AL3493" s="281"/>
      <c r="AN3493" s="113"/>
      <c r="AO3493" s="113"/>
      <c r="AP3493" s="113"/>
      <c r="AQ3493" s="113"/>
      <c r="AR3493" s="113"/>
    </row>
    <row r="3494" spans="12:44">
      <c r="L3494" s="296"/>
      <c r="M3494" s="296"/>
      <c r="N3494" s="296"/>
      <c r="O3494" s="296"/>
      <c r="P3494" s="296"/>
      <c r="Q3494" s="296"/>
      <c r="AA3494" s="286"/>
      <c r="AB3494" s="286"/>
      <c r="AC3494" s="289"/>
      <c r="AH3494" s="281"/>
      <c r="AI3494" s="281"/>
      <c r="AJ3494" s="281"/>
      <c r="AK3494" s="281"/>
      <c r="AL3494" s="281"/>
      <c r="AN3494" s="113"/>
      <c r="AO3494" s="113"/>
      <c r="AP3494" s="113"/>
      <c r="AQ3494" s="113"/>
      <c r="AR3494" s="113"/>
    </row>
    <row r="3495" spans="12:44">
      <c r="L3495" s="296"/>
      <c r="M3495" s="296"/>
      <c r="N3495" s="296"/>
      <c r="O3495" s="296"/>
      <c r="P3495" s="296"/>
      <c r="Q3495" s="296"/>
      <c r="AA3495" s="286"/>
      <c r="AB3495" s="286"/>
      <c r="AC3495" s="289"/>
      <c r="AH3495" s="281"/>
      <c r="AI3495" s="281"/>
      <c r="AJ3495" s="281"/>
      <c r="AK3495" s="281"/>
      <c r="AL3495" s="281"/>
      <c r="AN3495" s="113"/>
      <c r="AO3495" s="113"/>
      <c r="AP3495" s="113"/>
      <c r="AQ3495" s="113"/>
      <c r="AR3495" s="113"/>
    </row>
    <row r="3496" spans="12:44">
      <c r="L3496" s="296"/>
      <c r="M3496" s="296"/>
      <c r="N3496" s="296"/>
      <c r="O3496" s="296"/>
      <c r="P3496" s="296"/>
      <c r="Q3496" s="296"/>
      <c r="AA3496" s="286"/>
      <c r="AB3496" s="286"/>
      <c r="AC3496" s="289"/>
      <c r="AH3496" s="281"/>
      <c r="AI3496" s="281"/>
      <c r="AJ3496" s="281"/>
      <c r="AK3496" s="281"/>
      <c r="AL3496" s="281"/>
      <c r="AN3496" s="113"/>
      <c r="AO3496" s="113"/>
      <c r="AP3496" s="113"/>
      <c r="AQ3496" s="113"/>
      <c r="AR3496" s="113"/>
    </row>
    <row r="3497" spans="12:44">
      <c r="L3497" s="296"/>
      <c r="M3497" s="296"/>
      <c r="N3497" s="296"/>
      <c r="O3497" s="296"/>
      <c r="P3497" s="296"/>
      <c r="Q3497" s="296"/>
      <c r="AA3497" s="286"/>
      <c r="AB3497" s="286"/>
      <c r="AC3497" s="289"/>
      <c r="AH3497" s="281"/>
      <c r="AI3497" s="281"/>
      <c r="AJ3497" s="281"/>
      <c r="AK3497" s="281"/>
      <c r="AL3497" s="281"/>
      <c r="AN3497" s="113"/>
      <c r="AO3497" s="113"/>
      <c r="AP3497" s="113"/>
      <c r="AQ3497" s="113"/>
      <c r="AR3497" s="113"/>
    </row>
    <row r="3498" spans="12:44">
      <c r="L3498" s="296"/>
      <c r="M3498" s="296"/>
      <c r="N3498" s="296"/>
      <c r="O3498" s="296"/>
      <c r="P3498" s="296"/>
      <c r="Q3498" s="296"/>
      <c r="AA3498" s="286"/>
      <c r="AB3498" s="286"/>
      <c r="AC3498" s="289"/>
      <c r="AH3498" s="281"/>
      <c r="AI3498" s="281"/>
      <c r="AJ3498" s="281"/>
      <c r="AK3498" s="281"/>
      <c r="AL3498" s="281"/>
      <c r="AN3498" s="113"/>
      <c r="AO3498" s="113"/>
      <c r="AP3498" s="113"/>
      <c r="AQ3498" s="113"/>
      <c r="AR3498" s="113"/>
    </row>
    <row r="3499" spans="12:44">
      <c r="L3499" s="296"/>
      <c r="M3499" s="296"/>
      <c r="N3499" s="296"/>
      <c r="O3499" s="296"/>
      <c r="P3499" s="296"/>
      <c r="Q3499" s="296"/>
      <c r="AA3499" s="286"/>
      <c r="AB3499" s="286"/>
      <c r="AC3499" s="289"/>
      <c r="AH3499" s="281"/>
      <c r="AI3499" s="281"/>
      <c r="AJ3499" s="281"/>
      <c r="AK3499" s="281"/>
      <c r="AL3499" s="281"/>
      <c r="AN3499" s="113"/>
      <c r="AO3499" s="113"/>
      <c r="AP3499" s="113"/>
      <c r="AQ3499" s="113"/>
      <c r="AR3499" s="113"/>
    </row>
    <row r="3500" spans="12:44">
      <c r="L3500" s="296"/>
      <c r="M3500" s="296"/>
      <c r="N3500" s="296"/>
      <c r="O3500" s="296"/>
      <c r="P3500" s="296"/>
      <c r="Q3500" s="296"/>
      <c r="AA3500" s="286"/>
      <c r="AB3500" s="286"/>
      <c r="AC3500" s="289"/>
      <c r="AH3500" s="281"/>
      <c r="AI3500" s="281"/>
      <c r="AJ3500" s="281"/>
      <c r="AK3500" s="281"/>
      <c r="AL3500" s="281"/>
      <c r="AN3500" s="113"/>
      <c r="AO3500" s="113"/>
      <c r="AP3500" s="113"/>
      <c r="AQ3500" s="113"/>
      <c r="AR3500" s="113"/>
    </row>
    <row r="3501" spans="12:44">
      <c r="L3501" s="296"/>
      <c r="M3501" s="296"/>
      <c r="N3501" s="296"/>
      <c r="O3501" s="296"/>
      <c r="P3501" s="296"/>
      <c r="Q3501" s="296"/>
      <c r="AA3501" s="286"/>
      <c r="AB3501" s="286"/>
      <c r="AC3501" s="289"/>
      <c r="AH3501" s="281"/>
      <c r="AI3501" s="281"/>
      <c r="AJ3501" s="281"/>
      <c r="AK3501" s="281"/>
      <c r="AL3501" s="281"/>
      <c r="AN3501" s="113"/>
      <c r="AO3501" s="113"/>
      <c r="AP3501" s="113"/>
      <c r="AQ3501" s="113"/>
      <c r="AR3501" s="113"/>
    </row>
    <row r="3502" spans="12:44">
      <c r="L3502" s="296"/>
      <c r="M3502" s="296"/>
      <c r="N3502" s="296"/>
      <c r="O3502" s="296"/>
      <c r="P3502" s="296"/>
      <c r="Q3502" s="296"/>
      <c r="AA3502" s="286"/>
      <c r="AB3502" s="286"/>
      <c r="AC3502" s="289"/>
      <c r="AH3502" s="281"/>
      <c r="AI3502" s="281"/>
      <c r="AJ3502" s="281"/>
      <c r="AK3502" s="281"/>
      <c r="AL3502" s="281"/>
      <c r="AN3502" s="113"/>
      <c r="AO3502" s="113"/>
      <c r="AP3502" s="113"/>
      <c r="AQ3502" s="113"/>
      <c r="AR3502" s="113"/>
    </row>
    <row r="3503" spans="12:44">
      <c r="L3503" s="296"/>
      <c r="M3503" s="296"/>
      <c r="N3503" s="296"/>
      <c r="O3503" s="296"/>
      <c r="P3503" s="296"/>
      <c r="Q3503" s="296"/>
      <c r="AA3503" s="286"/>
      <c r="AB3503" s="286"/>
      <c r="AC3503" s="289"/>
      <c r="AH3503" s="281"/>
      <c r="AI3503" s="281"/>
      <c r="AJ3503" s="281"/>
      <c r="AK3503" s="281"/>
      <c r="AL3503" s="281"/>
      <c r="AN3503" s="113"/>
      <c r="AO3503" s="113"/>
      <c r="AP3503" s="113"/>
      <c r="AQ3503" s="113"/>
      <c r="AR3503" s="113"/>
    </row>
    <row r="3504" spans="12:44">
      <c r="L3504" s="296"/>
      <c r="M3504" s="296"/>
      <c r="N3504" s="296"/>
      <c r="O3504" s="296"/>
      <c r="P3504" s="296"/>
      <c r="Q3504" s="296"/>
      <c r="AA3504" s="286"/>
      <c r="AB3504" s="286"/>
      <c r="AC3504" s="289"/>
      <c r="AH3504" s="281"/>
      <c r="AI3504" s="281"/>
      <c r="AJ3504" s="281"/>
      <c r="AK3504" s="281"/>
      <c r="AL3504" s="281"/>
      <c r="AN3504" s="113"/>
      <c r="AO3504" s="113"/>
      <c r="AP3504" s="113"/>
      <c r="AQ3504" s="113"/>
      <c r="AR3504" s="113"/>
    </row>
    <row r="3505" spans="12:44">
      <c r="L3505" s="296"/>
      <c r="M3505" s="296"/>
      <c r="N3505" s="296"/>
      <c r="O3505" s="296"/>
      <c r="P3505" s="296"/>
      <c r="Q3505" s="296"/>
      <c r="AA3505" s="286"/>
      <c r="AB3505" s="286"/>
      <c r="AC3505" s="289"/>
      <c r="AH3505" s="281"/>
      <c r="AI3505" s="281"/>
      <c r="AJ3505" s="281"/>
      <c r="AK3505" s="281"/>
      <c r="AL3505" s="281"/>
      <c r="AN3505" s="113"/>
      <c r="AO3505" s="113"/>
      <c r="AP3505" s="113"/>
      <c r="AQ3505" s="113"/>
      <c r="AR3505" s="113"/>
    </row>
    <row r="3506" spans="12:44">
      <c r="L3506" s="296"/>
      <c r="M3506" s="296"/>
      <c r="N3506" s="296"/>
      <c r="O3506" s="296"/>
      <c r="P3506" s="296"/>
      <c r="Q3506" s="296"/>
      <c r="AA3506" s="286"/>
      <c r="AB3506" s="286"/>
      <c r="AC3506" s="289"/>
      <c r="AH3506" s="281"/>
      <c r="AI3506" s="281"/>
      <c r="AJ3506" s="281"/>
      <c r="AK3506" s="281"/>
      <c r="AL3506" s="281"/>
      <c r="AN3506" s="113"/>
      <c r="AO3506" s="113"/>
      <c r="AP3506" s="113"/>
      <c r="AQ3506" s="113"/>
      <c r="AR3506" s="113"/>
    </row>
    <row r="3507" spans="12:44">
      <c r="L3507" s="296"/>
      <c r="M3507" s="296"/>
      <c r="N3507" s="296"/>
      <c r="O3507" s="296"/>
      <c r="P3507" s="296"/>
      <c r="Q3507" s="296"/>
      <c r="AA3507" s="286"/>
      <c r="AB3507" s="286"/>
      <c r="AC3507" s="289"/>
      <c r="AH3507" s="281"/>
      <c r="AI3507" s="281"/>
      <c r="AJ3507" s="281"/>
      <c r="AK3507" s="281"/>
      <c r="AL3507" s="281"/>
      <c r="AN3507" s="113"/>
      <c r="AO3507" s="113"/>
      <c r="AP3507" s="113"/>
      <c r="AQ3507" s="113"/>
      <c r="AR3507" s="113"/>
    </row>
    <row r="3508" spans="12:44">
      <c r="L3508" s="296"/>
      <c r="M3508" s="296"/>
      <c r="N3508" s="296"/>
      <c r="O3508" s="296"/>
      <c r="P3508" s="296"/>
      <c r="Q3508" s="296"/>
      <c r="AA3508" s="286"/>
      <c r="AB3508" s="286"/>
      <c r="AC3508" s="289"/>
      <c r="AH3508" s="281"/>
      <c r="AI3508" s="281"/>
      <c r="AJ3508" s="281"/>
      <c r="AK3508" s="281"/>
      <c r="AL3508" s="281"/>
      <c r="AN3508" s="113"/>
      <c r="AO3508" s="113"/>
      <c r="AP3508" s="113"/>
      <c r="AQ3508" s="113"/>
      <c r="AR3508" s="113"/>
    </row>
    <row r="3509" spans="12:44">
      <c r="L3509" s="296"/>
      <c r="M3509" s="296"/>
      <c r="N3509" s="296"/>
      <c r="O3509" s="296"/>
      <c r="P3509" s="296"/>
      <c r="Q3509" s="296"/>
      <c r="AA3509" s="286"/>
      <c r="AB3509" s="286"/>
      <c r="AC3509" s="289"/>
      <c r="AH3509" s="281"/>
      <c r="AI3509" s="281"/>
      <c r="AJ3509" s="281"/>
      <c r="AK3509" s="281"/>
      <c r="AL3509" s="281"/>
      <c r="AN3509" s="113"/>
      <c r="AO3509" s="113"/>
      <c r="AP3509" s="113"/>
      <c r="AQ3509" s="113"/>
      <c r="AR3509" s="113"/>
    </row>
    <row r="3510" spans="12:44">
      <c r="L3510" s="296"/>
      <c r="M3510" s="296"/>
      <c r="N3510" s="296"/>
      <c r="O3510" s="296"/>
      <c r="P3510" s="296"/>
      <c r="Q3510" s="296"/>
      <c r="AA3510" s="286"/>
      <c r="AB3510" s="286"/>
      <c r="AC3510" s="289"/>
      <c r="AH3510" s="281"/>
      <c r="AI3510" s="281"/>
      <c r="AJ3510" s="281"/>
      <c r="AK3510" s="281"/>
      <c r="AL3510" s="281"/>
      <c r="AN3510" s="113"/>
      <c r="AO3510" s="113"/>
      <c r="AP3510" s="113"/>
      <c r="AQ3510" s="113"/>
      <c r="AR3510" s="113"/>
    </row>
    <row r="3511" spans="12:44">
      <c r="L3511" s="296"/>
      <c r="M3511" s="296"/>
      <c r="N3511" s="296"/>
      <c r="O3511" s="296"/>
      <c r="P3511" s="296"/>
      <c r="Q3511" s="296"/>
      <c r="AA3511" s="286"/>
      <c r="AB3511" s="286"/>
      <c r="AC3511" s="289"/>
      <c r="AH3511" s="281"/>
      <c r="AI3511" s="281"/>
      <c r="AJ3511" s="281"/>
      <c r="AK3511" s="281"/>
      <c r="AL3511" s="281"/>
      <c r="AN3511" s="113"/>
      <c r="AO3511" s="113"/>
      <c r="AP3511" s="113"/>
      <c r="AQ3511" s="113"/>
      <c r="AR3511" s="113"/>
    </row>
    <row r="3512" spans="12:44">
      <c r="L3512" s="296"/>
      <c r="M3512" s="296"/>
      <c r="N3512" s="296"/>
      <c r="O3512" s="296"/>
      <c r="P3512" s="296"/>
      <c r="Q3512" s="296"/>
      <c r="AA3512" s="286"/>
      <c r="AB3512" s="286"/>
      <c r="AC3512" s="289"/>
      <c r="AH3512" s="281"/>
      <c r="AI3512" s="281"/>
      <c r="AJ3512" s="281"/>
      <c r="AK3512" s="281"/>
      <c r="AL3512" s="281"/>
      <c r="AN3512" s="113"/>
      <c r="AO3512" s="113"/>
      <c r="AP3512" s="113"/>
      <c r="AQ3512" s="113"/>
      <c r="AR3512" s="113"/>
    </row>
    <row r="3513" spans="12:44">
      <c r="L3513" s="296"/>
      <c r="M3513" s="296"/>
      <c r="N3513" s="296"/>
      <c r="O3513" s="296"/>
      <c r="P3513" s="296"/>
      <c r="Q3513" s="296"/>
      <c r="AA3513" s="286"/>
      <c r="AB3513" s="286"/>
      <c r="AC3513" s="289"/>
      <c r="AH3513" s="281"/>
      <c r="AI3513" s="281"/>
      <c r="AJ3513" s="281"/>
      <c r="AK3513" s="281"/>
      <c r="AL3513" s="281"/>
      <c r="AN3513" s="113"/>
      <c r="AO3513" s="113"/>
      <c r="AP3513" s="113"/>
      <c r="AQ3513" s="113"/>
      <c r="AR3513" s="113"/>
    </row>
    <row r="3514" spans="12:44">
      <c r="L3514" s="296"/>
      <c r="M3514" s="296"/>
      <c r="N3514" s="296"/>
      <c r="O3514" s="296"/>
      <c r="P3514" s="296"/>
      <c r="Q3514" s="296"/>
      <c r="AA3514" s="286"/>
      <c r="AB3514" s="286"/>
      <c r="AC3514" s="289"/>
      <c r="AH3514" s="281"/>
      <c r="AI3514" s="281"/>
      <c r="AJ3514" s="281"/>
      <c r="AK3514" s="281"/>
      <c r="AL3514" s="281"/>
      <c r="AN3514" s="113"/>
      <c r="AO3514" s="113"/>
      <c r="AP3514" s="113"/>
      <c r="AQ3514" s="113"/>
      <c r="AR3514" s="113"/>
    </row>
    <row r="3515" spans="12:44">
      <c r="L3515" s="296"/>
      <c r="M3515" s="296"/>
      <c r="N3515" s="296"/>
      <c r="O3515" s="296"/>
      <c r="P3515" s="296"/>
      <c r="Q3515" s="296"/>
      <c r="AA3515" s="286"/>
      <c r="AB3515" s="286"/>
      <c r="AC3515" s="289"/>
      <c r="AH3515" s="281"/>
      <c r="AI3515" s="281"/>
      <c r="AJ3515" s="281"/>
      <c r="AK3515" s="281"/>
      <c r="AL3515" s="281"/>
      <c r="AN3515" s="113"/>
      <c r="AO3515" s="113"/>
      <c r="AP3515" s="113"/>
      <c r="AQ3515" s="113"/>
      <c r="AR3515" s="113"/>
    </row>
    <row r="3516" spans="12:44">
      <c r="L3516" s="296"/>
      <c r="M3516" s="296"/>
      <c r="N3516" s="296"/>
      <c r="O3516" s="296"/>
      <c r="P3516" s="296"/>
      <c r="Q3516" s="296"/>
      <c r="AA3516" s="286"/>
      <c r="AB3516" s="286"/>
      <c r="AC3516" s="289"/>
      <c r="AH3516" s="281"/>
      <c r="AI3516" s="281"/>
      <c r="AJ3516" s="281"/>
      <c r="AK3516" s="281"/>
      <c r="AL3516" s="281"/>
      <c r="AN3516" s="113"/>
      <c r="AO3516" s="113"/>
      <c r="AP3516" s="113"/>
      <c r="AQ3516" s="113"/>
      <c r="AR3516" s="113"/>
    </row>
    <row r="3517" spans="12:44">
      <c r="L3517" s="296"/>
      <c r="M3517" s="296"/>
      <c r="N3517" s="296"/>
      <c r="O3517" s="296"/>
      <c r="P3517" s="296"/>
      <c r="Q3517" s="296"/>
      <c r="AA3517" s="286"/>
      <c r="AB3517" s="286"/>
      <c r="AC3517" s="289"/>
      <c r="AH3517" s="281"/>
      <c r="AI3517" s="281"/>
      <c r="AJ3517" s="281"/>
      <c r="AK3517" s="281"/>
      <c r="AL3517" s="281"/>
      <c r="AN3517" s="113"/>
      <c r="AO3517" s="113"/>
      <c r="AP3517" s="113"/>
      <c r="AQ3517" s="113"/>
      <c r="AR3517" s="113"/>
    </row>
    <row r="3518" spans="12:44">
      <c r="L3518" s="296"/>
      <c r="M3518" s="296"/>
      <c r="N3518" s="296"/>
      <c r="O3518" s="296"/>
      <c r="P3518" s="296"/>
      <c r="Q3518" s="296"/>
      <c r="AA3518" s="286"/>
      <c r="AB3518" s="286"/>
      <c r="AC3518" s="289"/>
      <c r="AH3518" s="281"/>
      <c r="AI3518" s="281"/>
      <c r="AJ3518" s="281"/>
      <c r="AK3518" s="281"/>
      <c r="AL3518" s="281"/>
      <c r="AN3518" s="113"/>
      <c r="AO3518" s="113"/>
      <c r="AP3518" s="113"/>
      <c r="AQ3518" s="113"/>
      <c r="AR3518" s="113"/>
    </row>
    <row r="3519" spans="12:44">
      <c r="L3519" s="296"/>
      <c r="M3519" s="296"/>
      <c r="N3519" s="296"/>
      <c r="O3519" s="296"/>
      <c r="P3519" s="296"/>
      <c r="Q3519" s="296"/>
      <c r="AA3519" s="286"/>
      <c r="AB3519" s="286"/>
      <c r="AC3519" s="289"/>
      <c r="AH3519" s="281"/>
      <c r="AI3519" s="281"/>
      <c r="AJ3519" s="281"/>
      <c r="AK3519" s="281"/>
      <c r="AL3519" s="281"/>
      <c r="AN3519" s="113"/>
      <c r="AO3519" s="113"/>
      <c r="AP3519" s="113"/>
      <c r="AQ3519" s="113"/>
      <c r="AR3519" s="113"/>
    </row>
    <row r="3520" spans="12:44">
      <c r="L3520" s="296"/>
      <c r="M3520" s="296"/>
      <c r="N3520" s="296"/>
      <c r="O3520" s="296"/>
      <c r="P3520" s="296"/>
      <c r="Q3520" s="296"/>
      <c r="AA3520" s="286"/>
      <c r="AB3520" s="286"/>
      <c r="AC3520" s="289"/>
      <c r="AH3520" s="281"/>
      <c r="AI3520" s="281"/>
      <c r="AJ3520" s="281"/>
      <c r="AK3520" s="281"/>
      <c r="AL3520" s="281"/>
      <c r="AN3520" s="113"/>
      <c r="AO3520" s="113"/>
      <c r="AP3520" s="113"/>
      <c r="AQ3520" s="113"/>
      <c r="AR3520" s="113"/>
    </row>
    <row r="3521" spans="12:44">
      <c r="L3521" s="296"/>
      <c r="M3521" s="296"/>
      <c r="N3521" s="296"/>
      <c r="O3521" s="296"/>
      <c r="P3521" s="296"/>
      <c r="Q3521" s="296"/>
      <c r="AA3521" s="286"/>
      <c r="AB3521" s="286"/>
      <c r="AC3521" s="289"/>
      <c r="AH3521" s="281"/>
      <c r="AI3521" s="281"/>
      <c r="AJ3521" s="281"/>
      <c r="AK3521" s="281"/>
      <c r="AL3521" s="281"/>
      <c r="AN3521" s="113"/>
      <c r="AO3521" s="113"/>
      <c r="AP3521" s="113"/>
      <c r="AQ3521" s="113"/>
      <c r="AR3521" s="113"/>
    </row>
    <row r="3522" spans="12:44">
      <c r="L3522" s="296"/>
      <c r="M3522" s="296"/>
      <c r="N3522" s="296"/>
      <c r="O3522" s="296"/>
      <c r="P3522" s="296"/>
      <c r="Q3522" s="296"/>
      <c r="AA3522" s="286"/>
      <c r="AB3522" s="286"/>
      <c r="AC3522" s="289"/>
      <c r="AH3522" s="281"/>
      <c r="AI3522" s="281"/>
      <c r="AJ3522" s="281"/>
      <c r="AK3522" s="281"/>
      <c r="AL3522" s="281"/>
      <c r="AN3522" s="113"/>
      <c r="AO3522" s="113"/>
      <c r="AP3522" s="113"/>
      <c r="AQ3522" s="113"/>
      <c r="AR3522" s="113"/>
    </row>
    <row r="3523" spans="12:44">
      <c r="L3523" s="296"/>
      <c r="M3523" s="296"/>
      <c r="N3523" s="296"/>
      <c r="O3523" s="296"/>
      <c r="P3523" s="296"/>
      <c r="Q3523" s="296"/>
      <c r="AA3523" s="286"/>
      <c r="AB3523" s="286"/>
      <c r="AC3523" s="289"/>
      <c r="AH3523" s="281"/>
      <c r="AI3523" s="281"/>
      <c r="AJ3523" s="281"/>
      <c r="AK3523" s="281"/>
      <c r="AL3523" s="281"/>
      <c r="AN3523" s="113"/>
      <c r="AO3523" s="113"/>
      <c r="AP3523" s="113"/>
      <c r="AQ3523" s="113"/>
      <c r="AR3523" s="113"/>
    </row>
    <row r="3524" spans="12:44">
      <c r="L3524" s="296"/>
      <c r="M3524" s="296"/>
      <c r="N3524" s="296"/>
      <c r="O3524" s="296"/>
      <c r="P3524" s="296"/>
      <c r="Q3524" s="296"/>
      <c r="AA3524" s="286"/>
      <c r="AB3524" s="286"/>
      <c r="AC3524" s="289"/>
      <c r="AH3524" s="281"/>
      <c r="AI3524" s="281"/>
      <c r="AJ3524" s="281"/>
      <c r="AK3524" s="281"/>
      <c r="AL3524" s="281"/>
      <c r="AN3524" s="113"/>
      <c r="AO3524" s="113"/>
      <c r="AP3524" s="113"/>
      <c r="AQ3524" s="113"/>
      <c r="AR3524" s="113"/>
    </row>
    <row r="3525" spans="12:44">
      <c r="L3525" s="296"/>
      <c r="M3525" s="296"/>
      <c r="N3525" s="296"/>
      <c r="O3525" s="296"/>
      <c r="P3525" s="296"/>
      <c r="Q3525" s="296"/>
      <c r="AA3525" s="286"/>
      <c r="AB3525" s="286"/>
      <c r="AC3525" s="289"/>
      <c r="AH3525" s="281"/>
      <c r="AI3525" s="281"/>
      <c r="AJ3525" s="281"/>
      <c r="AK3525" s="281"/>
      <c r="AL3525" s="281"/>
      <c r="AN3525" s="113"/>
      <c r="AO3525" s="113"/>
      <c r="AP3525" s="113"/>
      <c r="AQ3525" s="113"/>
      <c r="AR3525" s="113"/>
    </row>
    <row r="3526" spans="12:44">
      <c r="L3526" s="296"/>
      <c r="M3526" s="296"/>
      <c r="N3526" s="296"/>
      <c r="O3526" s="296"/>
      <c r="P3526" s="296"/>
      <c r="Q3526" s="296"/>
      <c r="AA3526" s="286"/>
      <c r="AB3526" s="286"/>
      <c r="AC3526" s="289"/>
      <c r="AH3526" s="281"/>
      <c r="AI3526" s="281"/>
      <c r="AJ3526" s="281"/>
      <c r="AK3526" s="281"/>
      <c r="AL3526" s="281"/>
      <c r="AN3526" s="113"/>
      <c r="AO3526" s="113"/>
      <c r="AP3526" s="113"/>
      <c r="AQ3526" s="113"/>
      <c r="AR3526" s="113"/>
    </row>
    <row r="3527" spans="12:44">
      <c r="L3527" s="296"/>
      <c r="M3527" s="296"/>
      <c r="N3527" s="296"/>
      <c r="O3527" s="296"/>
      <c r="P3527" s="296"/>
      <c r="Q3527" s="296"/>
      <c r="AA3527" s="286"/>
      <c r="AB3527" s="286"/>
      <c r="AC3527" s="289"/>
      <c r="AH3527" s="281"/>
      <c r="AI3527" s="281"/>
      <c r="AJ3527" s="281"/>
      <c r="AK3527" s="281"/>
      <c r="AL3527" s="281"/>
      <c r="AN3527" s="113"/>
      <c r="AO3527" s="113"/>
      <c r="AP3527" s="113"/>
      <c r="AQ3527" s="113"/>
      <c r="AR3527" s="113"/>
    </row>
    <row r="3528" spans="12:44">
      <c r="L3528" s="296"/>
      <c r="M3528" s="296"/>
      <c r="N3528" s="296"/>
      <c r="O3528" s="296"/>
      <c r="P3528" s="296"/>
      <c r="Q3528" s="296"/>
      <c r="AA3528" s="286"/>
      <c r="AB3528" s="286"/>
      <c r="AC3528" s="289"/>
      <c r="AH3528" s="281"/>
      <c r="AI3528" s="281"/>
      <c r="AJ3528" s="281"/>
      <c r="AK3528" s="281"/>
      <c r="AL3528" s="281"/>
      <c r="AN3528" s="113"/>
      <c r="AO3528" s="113"/>
      <c r="AP3528" s="113"/>
      <c r="AQ3528" s="113"/>
      <c r="AR3528" s="113"/>
    </row>
    <row r="3529" spans="12:44">
      <c r="L3529" s="296"/>
      <c r="M3529" s="296"/>
      <c r="N3529" s="296"/>
      <c r="O3529" s="296"/>
      <c r="P3529" s="296"/>
      <c r="Q3529" s="296"/>
      <c r="AA3529" s="286"/>
      <c r="AB3529" s="286"/>
      <c r="AC3529" s="289"/>
      <c r="AH3529" s="281"/>
      <c r="AI3529" s="281"/>
      <c r="AJ3529" s="281"/>
      <c r="AK3529" s="281"/>
      <c r="AL3529" s="281"/>
      <c r="AN3529" s="113"/>
      <c r="AO3529" s="113"/>
      <c r="AP3529" s="113"/>
      <c r="AQ3529" s="113"/>
      <c r="AR3529" s="113"/>
    </row>
    <row r="3530" spans="12:44">
      <c r="L3530" s="296"/>
      <c r="M3530" s="296"/>
      <c r="N3530" s="296"/>
      <c r="O3530" s="296"/>
      <c r="P3530" s="296"/>
      <c r="Q3530" s="296"/>
      <c r="AA3530" s="286"/>
      <c r="AB3530" s="286"/>
      <c r="AC3530" s="289"/>
      <c r="AH3530" s="281"/>
      <c r="AI3530" s="281"/>
      <c r="AJ3530" s="281"/>
      <c r="AK3530" s="281"/>
      <c r="AL3530" s="281"/>
      <c r="AN3530" s="113"/>
      <c r="AO3530" s="113"/>
      <c r="AP3530" s="113"/>
      <c r="AQ3530" s="113"/>
      <c r="AR3530" s="113"/>
    </row>
    <row r="3531" spans="12:44">
      <c r="L3531" s="296"/>
      <c r="M3531" s="296"/>
      <c r="N3531" s="296"/>
      <c r="O3531" s="296"/>
      <c r="P3531" s="296"/>
      <c r="Q3531" s="296"/>
      <c r="AA3531" s="286"/>
      <c r="AB3531" s="286"/>
      <c r="AC3531" s="289"/>
      <c r="AH3531" s="281"/>
      <c r="AI3531" s="281"/>
      <c r="AJ3531" s="281"/>
      <c r="AK3531" s="281"/>
      <c r="AL3531" s="281"/>
      <c r="AN3531" s="113"/>
      <c r="AO3531" s="113"/>
      <c r="AP3531" s="113"/>
      <c r="AQ3531" s="113"/>
      <c r="AR3531" s="113"/>
    </row>
    <row r="3532" spans="12:44">
      <c r="L3532" s="296"/>
      <c r="M3532" s="296"/>
      <c r="N3532" s="296"/>
      <c r="O3532" s="296"/>
      <c r="P3532" s="296"/>
      <c r="Q3532" s="296"/>
      <c r="AA3532" s="286"/>
      <c r="AB3532" s="286"/>
      <c r="AC3532" s="289"/>
      <c r="AH3532" s="281"/>
      <c r="AI3532" s="281"/>
      <c r="AJ3532" s="281"/>
      <c r="AK3532" s="281"/>
      <c r="AL3532" s="281"/>
      <c r="AN3532" s="113"/>
      <c r="AO3532" s="113"/>
      <c r="AP3532" s="113"/>
      <c r="AQ3532" s="113"/>
      <c r="AR3532" s="113"/>
    </row>
    <row r="3533" spans="12:44">
      <c r="L3533" s="296"/>
      <c r="M3533" s="296"/>
      <c r="N3533" s="296"/>
      <c r="O3533" s="296"/>
      <c r="P3533" s="296"/>
      <c r="Q3533" s="296"/>
      <c r="AA3533" s="286"/>
      <c r="AB3533" s="286"/>
      <c r="AC3533" s="289"/>
      <c r="AH3533" s="281"/>
      <c r="AI3533" s="281"/>
      <c r="AJ3533" s="281"/>
      <c r="AK3533" s="281"/>
      <c r="AL3533" s="281"/>
      <c r="AN3533" s="113"/>
      <c r="AO3533" s="113"/>
      <c r="AP3533" s="113"/>
      <c r="AQ3533" s="113"/>
      <c r="AR3533" s="113"/>
    </row>
    <row r="3534" spans="12:44">
      <c r="L3534" s="296"/>
      <c r="M3534" s="296"/>
      <c r="N3534" s="296"/>
      <c r="O3534" s="296"/>
      <c r="P3534" s="296"/>
      <c r="Q3534" s="296"/>
      <c r="AA3534" s="286"/>
      <c r="AB3534" s="286"/>
      <c r="AC3534" s="289"/>
      <c r="AH3534" s="281"/>
      <c r="AI3534" s="281"/>
      <c r="AJ3534" s="281"/>
      <c r="AK3534" s="281"/>
      <c r="AL3534" s="281"/>
      <c r="AN3534" s="113"/>
      <c r="AO3534" s="113"/>
      <c r="AP3534" s="113"/>
      <c r="AQ3534" s="113"/>
      <c r="AR3534" s="113"/>
    </row>
    <row r="3535" spans="12:44">
      <c r="L3535" s="296"/>
      <c r="M3535" s="296"/>
      <c r="N3535" s="296"/>
      <c r="O3535" s="296"/>
      <c r="P3535" s="296"/>
      <c r="Q3535" s="296"/>
      <c r="AA3535" s="286"/>
      <c r="AB3535" s="286"/>
      <c r="AC3535" s="289"/>
      <c r="AH3535" s="281"/>
      <c r="AI3535" s="281"/>
      <c r="AJ3535" s="281"/>
      <c r="AK3535" s="281"/>
      <c r="AL3535" s="281"/>
      <c r="AN3535" s="113"/>
      <c r="AO3535" s="113"/>
      <c r="AP3535" s="113"/>
      <c r="AQ3535" s="113"/>
      <c r="AR3535" s="113"/>
    </row>
    <row r="3536" spans="12:44">
      <c r="L3536" s="296"/>
      <c r="M3536" s="296"/>
      <c r="N3536" s="296"/>
      <c r="O3536" s="296"/>
      <c r="P3536" s="296"/>
      <c r="Q3536" s="296"/>
      <c r="AA3536" s="286"/>
      <c r="AB3536" s="286"/>
      <c r="AC3536" s="289"/>
      <c r="AH3536" s="281"/>
      <c r="AI3536" s="281"/>
      <c r="AJ3536" s="281"/>
      <c r="AK3536" s="281"/>
      <c r="AL3536" s="281"/>
      <c r="AN3536" s="113"/>
      <c r="AO3536" s="113"/>
      <c r="AP3536" s="113"/>
      <c r="AQ3536" s="113"/>
      <c r="AR3536" s="113"/>
    </row>
    <row r="3537" spans="12:44">
      <c r="L3537" s="296"/>
      <c r="M3537" s="296"/>
      <c r="N3537" s="296"/>
      <c r="O3537" s="296"/>
      <c r="P3537" s="296"/>
      <c r="Q3537" s="296"/>
      <c r="AA3537" s="286"/>
      <c r="AB3537" s="286"/>
      <c r="AC3537" s="289"/>
      <c r="AH3537" s="281"/>
      <c r="AI3537" s="281"/>
      <c r="AJ3537" s="281"/>
      <c r="AK3537" s="281"/>
      <c r="AL3537" s="281"/>
      <c r="AN3537" s="113"/>
      <c r="AO3537" s="113"/>
      <c r="AP3537" s="113"/>
      <c r="AQ3537" s="113"/>
      <c r="AR3537" s="113"/>
    </row>
    <row r="3538" spans="12:44">
      <c r="L3538" s="296"/>
      <c r="M3538" s="296"/>
      <c r="N3538" s="296"/>
      <c r="O3538" s="296"/>
      <c r="P3538" s="296"/>
      <c r="Q3538" s="296"/>
      <c r="AA3538" s="286"/>
      <c r="AB3538" s="286"/>
      <c r="AC3538" s="289"/>
      <c r="AH3538" s="281"/>
      <c r="AI3538" s="281"/>
      <c r="AJ3538" s="281"/>
      <c r="AK3538" s="281"/>
      <c r="AL3538" s="281"/>
      <c r="AN3538" s="113"/>
      <c r="AO3538" s="113"/>
      <c r="AP3538" s="113"/>
      <c r="AQ3538" s="113"/>
      <c r="AR3538" s="113"/>
    </row>
    <row r="3539" spans="12:44">
      <c r="L3539" s="296"/>
      <c r="M3539" s="296"/>
      <c r="N3539" s="296"/>
      <c r="O3539" s="296"/>
      <c r="P3539" s="296"/>
      <c r="Q3539" s="296"/>
      <c r="AA3539" s="286"/>
      <c r="AB3539" s="286"/>
      <c r="AC3539" s="289"/>
      <c r="AH3539" s="281"/>
      <c r="AI3539" s="281"/>
      <c r="AJ3539" s="281"/>
      <c r="AK3539" s="281"/>
      <c r="AL3539" s="281"/>
      <c r="AN3539" s="113"/>
      <c r="AO3539" s="113"/>
      <c r="AP3539" s="113"/>
      <c r="AQ3539" s="113"/>
      <c r="AR3539" s="113"/>
    </row>
    <row r="3540" spans="12:44">
      <c r="L3540" s="296"/>
      <c r="M3540" s="296"/>
      <c r="N3540" s="296"/>
      <c r="O3540" s="296"/>
      <c r="P3540" s="296"/>
      <c r="Q3540" s="296"/>
      <c r="AA3540" s="286"/>
      <c r="AB3540" s="286"/>
      <c r="AC3540" s="289"/>
      <c r="AH3540" s="281"/>
      <c r="AI3540" s="281"/>
      <c r="AJ3540" s="281"/>
      <c r="AK3540" s="281"/>
      <c r="AL3540" s="281"/>
      <c r="AN3540" s="113"/>
      <c r="AO3540" s="113"/>
      <c r="AP3540" s="113"/>
      <c r="AQ3540" s="113"/>
      <c r="AR3540" s="113"/>
    </row>
    <row r="3541" spans="12:44">
      <c r="L3541" s="296"/>
      <c r="M3541" s="296"/>
      <c r="N3541" s="296"/>
      <c r="O3541" s="296"/>
      <c r="P3541" s="296"/>
      <c r="Q3541" s="296"/>
      <c r="AA3541" s="286"/>
      <c r="AB3541" s="286"/>
      <c r="AC3541" s="289"/>
      <c r="AH3541" s="281"/>
      <c r="AI3541" s="281"/>
      <c r="AJ3541" s="281"/>
      <c r="AK3541" s="281"/>
      <c r="AL3541" s="281"/>
      <c r="AN3541" s="113"/>
      <c r="AO3541" s="113"/>
      <c r="AP3541" s="113"/>
      <c r="AQ3541" s="113"/>
      <c r="AR3541" s="113"/>
    </row>
    <row r="3542" spans="12:44">
      <c r="L3542" s="296"/>
      <c r="M3542" s="296"/>
      <c r="N3542" s="296"/>
      <c r="O3542" s="296"/>
      <c r="P3542" s="296"/>
      <c r="Q3542" s="296"/>
      <c r="AA3542" s="286"/>
      <c r="AB3542" s="286"/>
      <c r="AC3542" s="289"/>
      <c r="AH3542" s="281"/>
      <c r="AI3542" s="281"/>
      <c r="AJ3542" s="281"/>
      <c r="AK3542" s="281"/>
      <c r="AL3542" s="281"/>
      <c r="AN3542" s="113"/>
      <c r="AO3542" s="113"/>
      <c r="AP3542" s="113"/>
      <c r="AQ3542" s="113"/>
      <c r="AR3542" s="113"/>
    </row>
    <row r="3543" spans="12:44">
      <c r="L3543" s="296"/>
      <c r="M3543" s="296"/>
      <c r="N3543" s="296"/>
      <c r="O3543" s="296"/>
      <c r="P3543" s="296"/>
      <c r="Q3543" s="296"/>
      <c r="AA3543" s="286"/>
      <c r="AB3543" s="286"/>
      <c r="AC3543" s="289"/>
      <c r="AH3543" s="281"/>
      <c r="AI3543" s="281"/>
      <c r="AJ3543" s="281"/>
      <c r="AK3543" s="281"/>
      <c r="AL3543" s="281"/>
      <c r="AN3543" s="113"/>
      <c r="AO3543" s="113"/>
      <c r="AP3543" s="113"/>
      <c r="AQ3543" s="113"/>
      <c r="AR3543" s="113"/>
    </row>
    <row r="3544" spans="12:44">
      <c r="L3544" s="296"/>
      <c r="M3544" s="296"/>
      <c r="N3544" s="296"/>
      <c r="O3544" s="296"/>
      <c r="P3544" s="296"/>
      <c r="Q3544" s="296"/>
      <c r="AA3544" s="286"/>
      <c r="AB3544" s="286"/>
      <c r="AC3544" s="289"/>
      <c r="AH3544" s="281"/>
      <c r="AI3544" s="281"/>
      <c r="AJ3544" s="281"/>
      <c r="AK3544" s="281"/>
      <c r="AL3544" s="281"/>
      <c r="AN3544" s="113"/>
      <c r="AO3544" s="113"/>
      <c r="AP3544" s="113"/>
      <c r="AQ3544" s="113"/>
      <c r="AR3544" s="113"/>
    </row>
    <row r="3545" spans="12:44">
      <c r="L3545" s="296"/>
      <c r="M3545" s="296"/>
      <c r="N3545" s="296"/>
      <c r="O3545" s="296"/>
      <c r="P3545" s="296"/>
      <c r="Q3545" s="296"/>
      <c r="AA3545" s="286"/>
      <c r="AB3545" s="286"/>
      <c r="AC3545" s="289"/>
      <c r="AH3545" s="281"/>
      <c r="AI3545" s="281"/>
      <c r="AJ3545" s="281"/>
      <c r="AK3545" s="281"/>
      <c r="AL3545" s="281"/>
      <c r="AN3545" s="113"/>
      <c r="AO3545" s="113"/>
      <c r="AP3545" s="113"/>
      <c r="AQ3545" s="113"/>
      <c r="AR3545" s="113"/>
    </row>
    <row r="3546" spans="12:44">
      <c r="L3546" s="296"/>
      <c r="M3546" s="296"/>
      <c r="N3546" s="296"/>
      <c r="O3546" s="296"/>
      <c r="P3546" s="296"/>
      <c r="Q3546" s="296"/>
      <c r="AA3546" s="286"/>
      <c r="AB3546" s="286"/>
      <c r="AC3546" s="289"/>
      <c r="AH3546" s="281"/>
      <c r="AI3546" s="281"/>
      <c r="AJ3546" s="281"/>
      <c r="AK3546" s="281"/>
      <c r="AL3546" s="281"/>
      <c r="AN3546" s="113"/>
      <c r="AO3546" s="113"/>
      <c r="AP3546" s="113"/>
      <c r="AQ3546" s="113"/>
      <c r="AR3546" s="113"/>
    </row>
    <row r="3547" spans="12:44">
      <c r="L3547" s="296"/>
      <c r="M3547" s="296"/>
      <c r="N3547" s="296"/>
      <c r="O3547" s="296"/>
      <c r="P3547" s="296"/>
      <c r="Q3547" s="296"/>
      <c r="AA3547" s="286"/>
      <c r="AB3547" s="286"/>
      <c r="AC3547" s="289"/>
      <c r="AH3547" s="281"/>
      <c r="AI3547" s="281"/>
      <c r="AJ3547" s="281"/>
      <c r="AK3547" s="281"/>
      <c r="AL3547" s="281"/>
      <c r="AN3547" s="113"/>
      <c r="AO3547" s="113"/>
      <c r="AP3547" s="113"/>
      <c r="AQ3547" s="113"/>
      <c r="AR3547" s="113"/>
    </row>
    <row r="3548" spans="12:44">
      <c r="L3548" s="296"/>
      <c r="M3548" s="296"/>
      <c r="N3548" s="296"/>
      <c r="O3548" s="296"/>
      <c r="P3548" s="296"/>
      <c r="Q3548" s="296"/>
      <c r="AA3548" s="286"/>
      <c r="AB3548" s="286"/>
      <c r="AC3548" s="289"/>
      <c r="AH3548" s="281"/>
      <c r="AI3548" s="281"/>
      <c r="AJ3548" s="281"/>
      <c r="AK3548" s="281"/>
      <c r="AL3548" s="281"/>
      <c r="AN3548" s="113"/>
      <c r="AO3548" s="113"/>
      <c r="AP3548" s="113"/>
      <c r="AQ3548" s="113"/>
      <c r="AR3548" s="113"/>
    </row>
    <row r="3549" spans="12:44">
      <c r="L3549" s="296"/>
      <c r="M3549" s="296"/>
      <c r="N3549" s="296"/>
      <c r="O3549" s="296"/>
      <c r="P3549" s="296"/>
      <c r="Q3549" s="296"/>
      <c r="AA3549" s="286"/>
      <c r="AB3549" s="286"/>
      <c r="AC3549" s="289"/>
      <c r="AH3549" s="281"/>
      <c r="AI3549" s="281"/>
      <c r="AJ3549" s="281"/>
      <c r="AK3549" s="281"/>
      <c r="AL3549" s="281"/>
      <c r="AN3549" s="113"/>
      <c r="AO3549" s="113"/>
      <c r="AP3549" s="113"/>
      <c r="AQ3549" s="113"/>
      <c r="AR3549" s="113"/>
    </row>
    <row r="3550" spans="12:44">
      <c r="L3550" s="296"/>
      <c r="M3550" s="296"/>
      <c r="N3550" s="296"/>
      <c r="O3550" s="296"/>
      <c r="P3550" s="296"/>
      <c r="Q3550" s="296"/>
      <c r="AA3550" s="286"/>
      <c r="AB3550" s="286"/>
      <c r="AC3550" s="289"/>
      <c r="AH3550" s="281"/>
      <c r="AI3550" s="281"/>
      <c r="AJ3550" s="281"/>
      <c r="AK3550" s="281"/>
      <c r="AL3550" s="281"/>
      <c r="AN3550" s="113"/>
      <c r="AO3550" s="113"/>
      <c r="AP3550" s="113"/>
      <c r="AQ3550" s="113"/>
      <c r="AR3550" s="113"/>
    </row>
    <row r="3551" spans="12:44">
      <c r="L3551" s="296"/>
      <c r="M3551" s="296"/>
      <c r="N3551" s="296"/>
      <c r="O3551" s="296"/>
      <c r="P3551" s="296"/>
      <c r="Q3551" s="296"/>
      <c r="AA3551" s="286"/>
      <c r="AB3551" s="286"/>
      <c r="AC3551" s="289"/>
      <c r="AH3551" s="281"/>
      <c r="AI3551" s="281"/>
      <c r="AJ3551" s="281"/>
      <c r="AK3551" s="281"/>
      <c r="AL3551" s="281"/>
      <c r="AN3551" s="113"/>
      <c r="AO3551" s="113"/>
      <c r="AP3551" s="113"/>
      <c r="AQ3551" s="113"/>
      <c r="AR3551" s="113"/>
    </row>
    <row r="3552" spans="12:44">
      <c r="L3552" s="296"/>
      <c r="M3552" s="296"/>
      <c r="N3552" s="296"/>
      <c r="O3552" s="296"/>
      <c r="P3552" s="296"/>
      <c r="Q3552" s="296"/>
      <c r="AA3552" s="286"/>
      <c r="AB3552" s="286"/>
      <c r="AC3552" s="289"/>
      <c r="AH3552" s="281"/>
      <c r="AI3552" s="281"/>
      <c r="AJ3552" s="281"/>
      <c r="AK3552" s="281"/>
      <c r="AL3552" s="281"/>
      <c r="AN3552" s="113"/>
      <c r="AO3552" s="113"/>
      <c r="AP3552" s="113"/>
      <c r="AQ3552" s="113"/>
      <c r="AR3552" s="113"/>
    </row>
    <row r="3553" spans="12:44">
      <c r="L3553" s="296"/>
      <c r="M3553" s="296"/>
      <c r="N3553" s="296"/>
      <c r="O3553" s="296"/>
      <c r="P3553" s="296"/>
      <c r="Q3553" s="296"/>
      <c r="AA3553" s="286"/>
      <c r="AB3553" s="286"/>
      <c r="AC3553" s="289"/>
      <c r="AH3553" s="281"/>
      <c r="AI3553" s="281"/>
      <c r="AJ3553" s="281"/>
      <c r="AK3553" s="281"/>
      <c r="AL3553" s="281"/>
      <c r="AN3553" s="113"/>
      <c r="AO3553" s="113"/>
      <c r="AP3553" s="113"/>
      <c r="AQ3553" s="113"/>
      <c r="AR3553" s="113"/>
    </row>
    <row r="3554" spans="12:44">
      <c r="L3554" s="296"/>
      <c r="M3554" s="296"/>
      <c r="N3554" s="296"/>
      <c r="O3554" s="296"/>
      <c r="P3554" s="296"/>
      <c r="Q3554" s="296"/>
      <c r="AA3554" s="286"/>
      <c r="AB3554" s="286"/>
      <c r="AC3554" s="289"/>
      <c r="AH3554" s="281"/>
      <c r="AI3554" s="281"/>
      <c r="AJ3554" s="281"/>
      <c r="AK3554" s="281"/>
      <c r="AL3554" s="281"/>
      <c r="AN3554" s="113"/>
      <c r="AO3554" s="113"/>
      <c r="AP3554" s="113"/>
      <c r="AQ3554" s="113"/>
      <c r="AR3554" s="113"/>
    </row>
    <row r="3555" spans="12:44">
      <c r="L3555" s="296"/>
      <c r="M3555" s="296"/>
      <c r="N3555" s="296"/>
      <c r="O3555" s="296"/>
      <c r="P3555" s="296"/>
      <c r="Q3555" s="296"/>
      <c r="AA3555" s="286"/>
      <c r="AB3555" s="286"/>
      <c r="AC3555" s="289"/>
      <c r="AH3555" s="281"/>
      <c r="AI3555" s="281"/>
      <c r="AJ3555" s="281"/>
      <c r="AK3555" s="281"/>
      <c r="AL3555" s="281"/>
      <c r="AN3555" s="113"/>
      <c r="AO3555" s="113"/>
      <c r="AP3555" s="113"/>
      <c r="AQ3555" s="113"/>
      <c r="AR3555" s="113"/>
    </row>
    <row r="3556" spans="12:44">
      <c r="L3556" s="296"/>
      <c r="M3556" s="296"/>
      <c r="N3556" s="296"/>
      <c r="O3556" s="296"/>
      <c r="P3556" s="296"/>
      <c r="Q3556" s="296"/>
      <c r="AA3556" s="286"/>
      <c r="AB3556" s="286"/>
      <c r="AC3556" s="289"/>
      <c r="AH3556" s="281"/>
      <c r="AI3556" s="281"/>
      <c r="AJ3556" s="281"/>
      <c r="AK3556" s="281"/>
      <c r="AL3556" s="281"/>
      <c r="AN3556" s="113"/>
      <c r="AO3556" s="113"/>
      <c r="AP3556" s="113"/>
      <c r="AQ3556" s="113"/>
      <c r="AR3556" s="113"/>
    </row>
    <row r="3557" spans="12:44">
      <c r="L3557" s="296"/>
      <c r="M3557" s="296"/>
      <c r="N3557" s="296"/>
      <c r="O3557" s="296"/>
      <c r="P3557" s="296"/>
      <c r="Q3557" s="296"/>
      <c r="AA3557" s="286"/>
      <c r="AB3557" s="286"/>
      <c r="AC3557" s="289"/>
      <c r="AH3557" s="281"/>
      <c r="AI3557" s="281"/>
      <c r="AJ3557" s="281"/>
      <c r="AK3557" s="281"/>
      <c r="AL3557" s="281"/>
      <c r="AN3557" s="113"/>
      <c r="AO3557" s="113"/>
      <c r="AP3557" s="113"/>
      <c r="AQ3557" s="113"/>
      <c r="AR3557" s="113"/>
    </row>
    <row r="3558" spans="12:44">
      <c r="L3558" s="296"/>
      <c r="M3558" s="296"/>
      <c r="N3558" s="296"/>
      <c r="O3558" s="296"/>
      <c r="P3558" s="296"/>
      <c r="Q3558" s="296"/>
      <c r="AA3558" s="286"/>
      <c r="AB3558" s="286"/>
      <c r="AC3558" s="289"/>
      <c r="AH3558" s="281"/>
      <c r="AI3558" s="281"/>
      <c r="AJ3558" s="281"/>
      <c r="AK3558" s="281"/>
      <c r="AL3558" s="281"/>
      <c r="AN3558" s="113"/>
      <c r="AO3558" s="113"/>
      <c r="AP3558" s="113"/>
      <c r="AQ3558" s="113"/>
      <c r="AR3558" s="113"/>
    </row>
    <row r="3559" spans="12:44">
      <c r="L3559" s="296"/>
      <c r="M3559" s="296"/>
      <c r="N3559" s="296"/>
      <c r="O3559" s="296"/>
      <c r="P3559" s="296"/>
      <c r="Q3559" s="296"/>
      <c r="AA3559" s="286"/>
      <c r="AB3559" s="286"/>
      <c r="AC3559" s="289"/>
      <c r="AH3559" s="281"/>
      <c r="AI3559" s="281"/>
      <c r="AJ3559" s="281"/>
      <c r="AK3559" s="281"/>
      <c r="AL3559" s="281"/>
      <c r="AN3559" s="113"/>
      <c r="AO3559" s="113"/>
      <c r="AP3559" s="113"/>
      <c r="AQ3559" s="113"/>
      <c r="AR3559" s="113"/>
    </row>
    <row r="3560" spans="12:44">
      <c r="L3560" s="296"/>
      <c r="M3560" s="296"/>
      <c r="N3560" s="296"/>
      <c r="O3560" s="296"/>
      <c r="P3560" s="296"/>
      <c r="Q3560" s="296"/>
      <c r="AA3560" s="286"/>
      <c r="AB3560" s="286"/>
      <c r="AC3560" s="289"/>
      <c r="AH3560" s="281"/>
      <c r="AI3560" s="281"/>
      <c r="AJ3560" s="281"/>
      <c r="AK3560" s="281"/>
      <c r="AL3560" s="281"/>
      <c r="AN3560" s="113"/>
      <c r="AO3560" s="113"/>
      <c r="AP3560" s="113"/>
      <c r="AQ3560" s="113"/>
      <c r="AR3560" s="113"/>
    </row>
    <row r="3561" spans="12:44">
      <c r="L3561" s="296"/>
      <c r="M3561" s="296"/>
      <c r="N3561" s="296"/>
      <c r="O3561" s="296"/>
      <c r="P3561" s="296"/>
      <c r="Q3561" s="296"/>
      <c r="AA3561" s="286"/>
      <c r="AB3561" s="286"/>
      <c r="AC3561" s="289"/>
      <c r="AH3561" s="281"/>
      <c r="AI3561" s="281"/>
      <c r="AJ3561" s="281"/>
      <c r="AK3561" s="281"/>
      <c r="AL3561" s="281"/>
      <c r="AN3561" s="113"/>
      <c r="AO3561" s="113"/>
      <c r="AP3561" s="113"/>
      <c r="AQ3561" s="113"/>
      <c r="AR3561" s="113"/>
    </row>
    <row r="3562" spans="12:44">
      <c r="L3562" s="296"/>
      <c r="M3562" s="296"/>
      <c r="N3562" s="296"/>
      <c r="O3562" s="296"/>
      <c r="P3562" s="296"/>
      <c r="Q3562" s="296"/>
      <c r="AA3562" s="286"/>
      <c r="AB3562" s="286"/>
      <c r="AC3562" s="289"/>
      <c r="AH3562" s="281"/>
      <c r="AI3562" s="281"/>
      <c r="AJ3562" s="281"/>
      <c r="AK3562" s="281"/>
      <c r="AL3562" s="281"/>
      <c r="AN3562" s="113"/>
      <c r="AO3562" s="113"/>
      <c r="AP3562" s="113"/>
      <c r="AQ3562" s="113"/>
      <c r="AR3562" s="113"/>
    </row>
    <row r="3563" spans="12:44">
      <c r="L3563" s="296"/>
      <c r="M3563" s="296"/>
      <c r="N3563" s="296"/>
      <c r="O3563" s="296"/>
      <c r="P3563" s="296"/>
      <c r="Q3563" s="296"/>
      <c r="AA3563" s="286"/>
      <c r="AB3563" s="286"/>
      <c r="AC3563" s="289"/>
      <c r="AH3563" s="281"/>
      <c r="AI3563" s="281"/>
      <c r="AJ3563" s="281"/>
      <c r="AK3563" s="281"/>
      <c r="AL3563" s="281"/>
      <c r="AN3563" s="113"/>
      <c r="AO3563" s="113"/>
      <c r="AP3563" s="113"/>
      <c r="AQ3563" s="113"/>
      <c r="AR3563" s="113"/>
    </row>
    <row r="3564" spans="12:44">
      <c r="L3564" s="296"/>
      <c r="M3564" s="296"/>
      <c r="N3564" s="296"/>
      <c r="O3564" s="296"/>
      <c r="P3564" s="296"/>
      <c r="Q3564" s="296"/>
      <c r="AA3564" s="286"/>
      <c r="AB3564" s="286"/>
      <c r="AC3564" s="289"/>
      <c r="AH3564" s="281"/>
      <c r="AI3564" s="281"/>
      <c r="AJ3564" s="281"/>
      <c r="AK3564" s="281"/>
      <c r="AL3564" s="281"/>
      <c r="AN3564" s="113"/>
      <c r="AO3564" s="113"/>
      <c r="AP3564" s="113"/>
      <c r="AQ3564" s="113"/>
      <c r="AR3564" s="113"/>
    </row>
    <row r="3565" spans="12:44">
      <c r="L3565" s="296"/>
      <c r="M3565" s="296"/>
      <c r="N3565" s="296"/>
      <c r="O3565" s="296"/>
      <c r="P3565" s="296"/>
      <c r="Q3565" s="296"/>
      <c r="AA3565" s="286"/>
      <c r="AB3565" s="286"/>
      <c r="AC3565" s="289"/>
      <c r="AH3565" s="281"/>
      <c r="AI3565" s="281"/>
      <c r="AJ3565" s="281"/>
      <c r="AK3565" s="281"/>
      <c r="AL3565" s="281"/>
      <c r="AN3565" s="113"/>
      <c r="AO3565" s="113"/>
      <c r="AP3565" s="113"/>
      <c r="AQ3565" s="113"/>
      <c r="AR3565" s="113"/>
    </row>
    <row r="3566" spans="12:44">
      <c r="L3566" s="296"/>
      <c r="M3566" s="296"/>
      <c r="N3566" s="296"/>
      <c r="O3566" s="296"/>
      <c r="P3566" s="296"/>
      <c r="Q3566" s="296"/>
      <c r="AA3566" s="286"/>
      <c r="AB3566" s="286"/>
      <c r="AC3566" s="289"/>
      <c r="AH3566" s="281"/>
      <c r="AI3566" s="281"/>
      <c r="AJ3566" s="281"/>
      <c r="AK3566" s="281"/>
      <c r="AL3566" s="281"/>
      <c r="AN3566" s="113"/>
      <c r="AO3566" s="113"/>
      <c r="AP3566" s="113"/>
      <c r="AQ3566" s="113"/>
      <c r="AR3566" s="113"/>
    </row>
    <row r="3567" spans="12:44">
      <c r="L3567" s="296"/>
      <c r="M3567" s="296"/>
      <c r="N3567" s="296"/>
      <c r="O3567" s="296"/>
      <c r="P3567" s="296"/>
      <c r="Q3567" s="296"/>
      <c r="AA3567" s="286"/>
      <c r="AB3567" s="286"/>
      <c r="AC3567" s="289"/>
      <c r="AH3567" s="281"/>
      <c r="AI3567" s="281"/>
      <c r="AJ3567" s="281"/>
      <c r="AK3567" s="281"/>
      <c r="AL3567" s="281"/>
      <c r="AN3567" s="113"/>
      <c r="AO3567" s="113"/>
      <c r="AP3567" s="113"/>
      <c r="AQ3567" s="113"/>
      <c r="AR3567" s="113"/>
    </row>
    <row r="3568" spans="12:44">
      <c r="L3568" s="296"/>
      <c r="M3568" s="296"/>
      <c r="N3568" s="296"/>
      <c r="O3568" s="296"/>
      <c r="P3568" s="296"/>
      <c r="Q3568" s="296"/>
      <c r="AA3568" s="286"/>
      <c r="AB3568" s="286"/>
      <c r="AC3568" s="289"/>
      <c r="AH3568" s="281"/>
      <c r="AI3568" s="281"/>
      <c r="AJ3568" s="281"/>
      <c r="AK3568" s="281"/>
      <c r="AL3568" s="281"/>
      <c r="AN3568" s="113"/>
      <c r="AO3568" s="113"/>
      <c r="AP3568" s="113"/>
      <c r="AQ3568" s="113"/>
      <c r="AR3568" s="113"/>
    </row>
    <row r="3569" spans="12:44">
      <c r="L3569" s="296"/>
      <c r="M3569" s="296"/>
      <c r="N3569" s="296"/>
      <c r="O3569" s="296"/>
      <c r="P3569" s="296"/>
      <c r="Q3569" s="296"/>
      <c r="AA3569" s="286"/>
      <c r="AB3569" s="286"/>
      <c r="AC3569" s="289"/>
      <c r="AH3569" s="281"/>
      <c r="AI3569" s="281"/>
      <c r="AJ3569" s="281"/>
      <c r="AK3569" s="281"/>
      <c r="AL3569" s="281"/>
      <c r="AN3569" s="113"/>
      <c r="AO3569" s="113"/>
      <c r="AP3569" s="113"/>
      <c r="AQ3569" s="113"/>
      <c r="AR3569" s="113"/>
    </row>
    <row r="3570" spans="12:44">
      <c r="L3570" s="296"/>
      <c r="M3570" s="296"/>
      <c r="N3570" s="296"/>
      <c r="O3570" s="296"/>
      <c r="P3570" s="296"/>
      <c r="Q3570" s="296"/>
      <c r="AA3570" s="286"/>
      <c r="AB3570" s="286"/>
      <c r="AC3570" s="289"/>
      <c r="AH3570" s="281"/>
      <c r="AI3570" s="281"/>
      <c r="AJ3570" s="281"/>
      <c r="AK3570" s="281"/>
      <c r="AL3570" s="281"/>
      <c r="AN3570" s="113"/>
      <c r="AO3570" s="113"/>
      <c r="AP3570" s="113"/>
      <c r="AQ3570" s="113"/>
      <c r="AR3570" s="113"/>
    </row>
    <row r="3571" spans="12:44">
      <c r="L3571" s="296"/>
      <c r="M3571" s="296"/>
      <c r="N3571" s="296"/>
      <c r="O3571" s="296"/>
      <c r="P3571" s="296"/>
      <c r="Q3571" s="296"/>
      <c r="AA3571" s="286"/>
      <c r="AB3571" s="286"/>
      <c r="AC3571" s="289"/>
      <c r="AH3571" s="281"/>
      <c r="AI3571" s="281"/>
      <c r="AJ3571" s="281"/>
      <c r="AK3571" s="281"/>
      <c r="AL3571" s="281"/>
      <c r="AN3571" s="113"/>
      <c r="AO3571" s="113"/>
      <c r="AP3571" s="113"/>
      <c r="AQ3571" s="113"/>
      <c r="AR3571" s="113"/>
    </row>
    <row r="3572" spans="12:44">
      <c r="L3572" s="296"/>
      <c r="M3572" s="296"/>
      <c r="N3572" s="296"/>
      <c r="O3572" s="296"/>
      <c r="P3572" s="296"/>
      <c r="Q3572" s="296"/>
      <c r="AA3572" s="286"/>
      <c r="AB3572" s="286"/>
      <c r="AC3572" s="289"/>
      <c r="AH3572" s="281"/>
      <c r="AI3572" s="281"/>
      <c r="AJ3572" s="281"/>
      <c r="AK3572" s="281"/>
      <c r="AL3572" s="281"/>
      <c r="AN3572" s="113"/>
      <c r="AO3572" s="113"/>
      <c r="AP3572" s="113"/>
      <c r="AQ3572" s="113"/>
      <c r="AR3572" s="113"/>
    </row>
    <row r="3573" spans="12:44">
      <c r="L3573" s="296"/>
      <c r="M3573" s="296"/>
      <c r="N3573" s="296"/>
      <c r="O3573" s="296"/>
      <c r="P3573" s="296"/>
      <c r="Q3573" s="296"/>
      <c r="AA3573" s="286"/>
      <c r="AB3573" s="286"/>
      <c r="AC3573" s="289"/>
      <c r="AH3573" s="281"/>
      <c r="AI3573" s="281"/>
      <c r="AJ3573" s="281"/>
      <c r="AK3573" s="281"/>
      <c r="AL3573" s="281"/>
      <c r="AN3573" s="113"/>
      <c r="AO3573" s="113"/>
      <c r="AP3573" s="113"/>
      <c r="AQ3573" s="113"/>
      <c r="AR3573" s="113"/>
    </row>
    <row r="3574" spans="12:44">
      <c r="L3574" s="296"/>
      <c r="M3574" s="296"/>
      <c r="N3574" s="296"/>
      <c r="O3574" s="296"/>
      <c r="P3574" s="296"/>
      <c r="Q3574" s="296"/>
      <c r="AA3574" s="286"/>
      <c r="AB3574" s="286"/>
      <c r="AC3574" s="289"/>
      <c r="AH3574" s="281"/>
      <c r="AI3574" s="281"/>
      <c r="AJ3574" s="281"/>
      <c r="AK3574" s="281"/>
      <c r="AL3574" s="281"/>
      <c r="AN3574" s="113"/>
      <c r="AO3574" s="113"/>
      <c r="AP3574" s="113"/>
      <c r="AQ3574" s="113"/>
      <c r="AR3574" s="113"/>
    </row>
    <row r="3575" spans="12:44">
      <c r="L3575" s="296"/>
      <c r="M3575" s="296"/>
      <c r="N3575" s="296"/>
      <c r="O3575" s="296"/>
      <c r="P3575" s="296"/>
      <c r="Q3575" s="296"/>
      <c r="AA3575" s="286"/>
      <c r="AB3575" s="286"/>
      <c r="AC3575" s="289"/>
      <c r="AH3575" s="281"/>
      <c r="AI3575" s="281"/>
      <c r="AJ3575" s="281"/>
      <c r="AK3575" s="281"/>
      <c r="AL3575" s="281"/>
      <c r="AN3575" s="113"/>
      <c r="AO3575" s="113"/>
      <c r="AP3575" s="113"/>
      <c r="AQ3575" s="113"/>
      <c r="AR3575" s="113"/>
    </row>
    <row r="3576" spans="12:44">
      <c r="L3576" s="296"/>
      <c r="M3576" s="296"/>
      <c r="N3576" s="296"/>
      <c r="O3576" s="296"/>
      <c r="P3576" s="296"/>
      <c r="Q3576" s="296"/>
      <c r="AA3576" s="286"/>
      <c r="AB3576" s="286"/>
      <c r="AC3576" s="289"/>
      <c r="AH3576" s="281"/>
      <c r="AI3576" s="281"/>
      <c r="AJ3576" s="281"/>
      <c r="AK3576" s="281"/>
      <c r="AL3576" s="281"/>
      <c r="AN3576" s="113"/>
      <c r="AO3576" s="113"/>
      <c r="AP3576" s="113"/>
      <c r="AQ3576" s="113"/>
      <c r="AR3576" s="113"/>
    </row>
    <row r="3577" spans="12:44">
      <c r="L3577" s="296"/>
      <c r="M3577" s="296"/>
      <c r="N3577" s="296"/>
      <c r="O3577" s="296"/>
      <c r="P3577" s="296"/>
      <c r="Q3577" s="296"/>
      <c r="AA3577" s="286"/>
      <c r="AB3577" s="286"/>
      <c r="AC3577" s="289"/>
      <c r="AH3577" s="281"/>
      <c r="AI3577" s="281"/>
      <c r="AJ3577" s="281"/>
      <c r="AK3577" s="281"/>
      <c r="AL3577" s="281"/>
      <c r="AN3577" s="113"/>
      <c r="AO3577" s="113"/>
      <c r="AP3577" s="113"/>
      <c r="AQ3577" s="113"/>
      <c r="AR3577" s="113"/>
    </row>
    <row r="3578" spans="12:44">
      <c r="L3578" s="296"/>
      <c r="M3578" s="296"/>
      <c r="N3578" s="296"/>
      <c r="O3578" s="296"/>
      <c r="P3578" s="296"/>
      <c r="Q3578" s="296"/>
      <c r="AA3578" s="286"/>
      <c r="AB3578" s="286"/>
      <c r="AC3578" s="289"/>
      <c r="AH3578" s="281"/>
      <c r="AI3578" s="281"/>
      <c r="AJ3578" s="281"/>
      <c r="AK3578" s="281"/>
      <c r="AL3578" s="281"/>
      <c r="AN3578" s="113"/>
      <c r="AO3578" s="113"/>
      <c r="AP3578" s="113"/>
      <c r="AQ3578" s="113"/>
      <c r="AR3578" s="113"/>
    </row>
    <row r="3579" spans="12:44">
      <c r="L3579" s="296"/>
      <c r="M3579" s="296"/>
      <c r="N3579" s="296"/>
      <c r="O3579" s="296"/>
      <c r="P3579" s="296"/>
      <c r="Q3579" s="296"/>
      <c r="AA3579" s="286"/>
      <c r="AB3579" s="286"/>
      <c r="AC3579" s="289"/>
      <c r="AH3579" s="281"/>
      <c r="AI3579" s="281"/>
      <c r="AJ3579" s="281"/>
      <c r="AK3579" s="281"/>
      <c r="AL3579" s="281"/>
      <c r="AN3579" s="113"/>
      <c r="AO3579" s="113"/>
      <c r="AP3579" s="113"/>
      <c r="AQ3579" s="113"/>
      <c r="AR3579" s="113"/>
    </row>
    <row r="3580" spans="12:44">
      <c r="L3580" s="296"/>
      <c r="M3580" s="296"/>
      <c r="N3580" s="296"/>
      <c r="O3580" s="296"/>
      <c r="P3580" s="296"/>
      <c r="Q3580" s="296"/>
      <c r="AA3580" s="286"/>
      <c r="AB3580" s="286"/>
      <c r="AC3580" s="289"/>
      <c r="AH3580" s="281"/>
      <c r="AI3580" s="281"/>
      <c r="AJ3580" s="281"/>
      <c r="AK3580" s="281"/>
      <c r="AL3580" s="281"/>
      <c r="AN3580" s="113"/>
      <c r="AO3580" s="113"/>
      <c r="AP3580" s="113"/>
      <c r="AQ3580" s="113"/>
      <c r="AR3580" s="113"/>
    </row>
    <row r="3581" spans="12:44">
      <c r="L3581" s="296"/>
      <c r="M3581" s="296"/>
      <c r="N3581" s="296"/>
      <c r="O3581" s="296"/>
      <c r="P3581" s="296"/>
      <c r="Q3581" s="296"/>
      <c r="AA3581" s="286"/>
      <c r="AB3581" s="286"/>
      <c r="AC3581" s="289"/>
      <c r="AH3581" s="281"/>
      <c r="AI3581" s="281"/>
      <c r="AJ3581" s="281"/>
      <c r="AK3581" s="281"/>
      <c r="AL3581" s="281"/>
      <c r="AN3581" s="113"/>
      <c r="AO3581" s="113"/>
      <c r="AP3581" s="113"/>
      <c r="AQ3581" s="113"/>
      <c r="AR3581" s="113"/>
    </row>
    <row r="3582" spans="12:44">
      <c r="L3582" s="296"/>
      <c r="M3582" s="296"/>
      <c r="N3582" s="296"/>
      <c r="O3582" s="296"/>
      <c r="P3582" s="296"/>
      <c r="Q3582" s="296"/>
      <c r="AA3582" s="286"/>
      <c r="AB3582" s="286"/>
      <c r="AC3582" s="289"/>
      <c r="AH3582" s="281"/>
      <c r="AI3582" s="281"/>
      <c r="AJ3582" s="281"/>
      <c r="AK3582" s="281"/>
      <c r="AL3582" s="281"/>
      <c r="AN3582" s="113"/>
      <c r="AO3582" s="113"/>
      <c r="AP3582" s="113"/>
      <c r="AQ3582" s="113"/>
      <c r="AR3582" s="113"/>
    </row>
    <row r="3583" spans="12:44">
      <c r="L3583" s="296"/>
      <c r="M3583" s="296"/>
      <c r="N3583" s="296"/>
      <c r="O3583" s="296"/>
      <c r="P3583" s="296"/>
      <c r="Q3583" s="296"/>
      <c r="AA3583" s="286"/>
      <c r="AB3583" s="286"/>
      <c r="AC3583" s="289"/>
      <c r="AH3583" s="281"/>
      <c r="AI3583" s="281"/>
      <c r="AJ3583" s="281"/>
      <c r="AK3583" s="281"/>
      <c r="AL3583" s="281"/>
      <c r="AN3583" s="113"/>
      <c r="AO3583" s="113"/>
      <c r="AP3583" s="113"/>
      <c r="AQ3583" s="113"/>
      <c r="AR3583" s="113"/>
    </row>
    <row r="3584" spans="12:44">
      <c r="L3584" s="296"/>
      <c r="M3584" s="296"/>
      <c r="N3584" s="296"/>
      <c r="O3584" s="296"/>
      <c r="P3584" s="296"/>
      <c r="Q3584" s="296"/>
      <c r="AA3584" s="286"/>
      <c r="AB3584" s="286"/>
      <c r="AC3584" s="289"/>
      <c r="AH3584" s="281"/>
      <c r="AI3584" s="281"/>
      <c r="AJ3584" s="281"/>
      <c r="AK3584" s="281"/>
      <c r="AL3584" s="281"/>
      <c r="AN3584" s="113"/>
      <c r="AO3584" s="113"/>
      <c r="AP3584" s="113"/>
      <c r="AQ3584" s="113"/>
      <c r="AR3584" s="113"/>
    </row>
    <row r="3585" spans="12:44">
      <c r="L3585" s="296"/>
      <c r="M3585" s="296"/>
      <c r="N3585" s="296"/>
      <c r="O3585" s="296"/>
      <c r="P3585" s="296"/>
      <c r="Q3585" s="296"/>
      <c r="AA3585" s="286"/>
      <c r="AB3585" s="286"/>
      <c r="AC3585" s="289"/>
      <c r="AH3585" s="281"/>
      <c r="AI3585" s="281"/>
      <c r="AJ3585" s="281"/>
      <c r="AK3585" s="281"/>
      <c r="AL3585" s="281"/>
      <c r="AN3585" s="113"/>
      <c r="AO3585" s="113"/>
      <c r="AP3585" s="113"/>
      <c r="AQ3585" s="113"/>
      <c r="AR3585" s="113"/>
    </row>
    <row r="3586" spans="12:44">
      <c r="L3586" s="296"/>
      <c r="M3586" s="296"/>
      <c r="N3586" s="296"/>
      <c r="O3586" s="296"/>
      <c r="P3586" s="296"/>
      <c r="Q3586" s="296"/>
      <c r="AA3586" s="286"/>
      <c r="AB3586" s="286"/>
      <c r="AC3586" s="289"/>
      <c r="AH3586" s="281"/>
      <c r="AI3586" s="281"/>
      <c r="AJ3586" s="281"/>
      <c r="AK3586" s="281"/>
      <c r="AL3586" s="281"/>
      <c r="AN3586" s="113"/>
      <c r="AO3586" s="113"/>
      <c r="AP3586" s="113"/>
      <c r="AQ3586" s="113"/>
      <c r="AR3586" s="113"/>
    </row>
    <row r="3587" spans="12:44">
      <c r="L3587" s="296"/>
      <c r="M3587" s="296"/>
      <c r="N3587" s="296"/>
      <c r="O3587" s="296"/>
      <c r="P3587" s="296"/>
      <c r="Q3587" s="296"/>
      <c r="AA3587" s="286"/>
      <c r="AB3587" s="286"/>
      <c r="AC3587" s="289"/>
      <c r="AH3587" s="281"/>
      <c r="AI3587" s="281"/>
      <c r="AJ3587" s="281"/>
      <c r="AK3587" s="281"/>
      <c r="AL3587" s="281"/>
      <c r="AN3587" s="113"/>
      <c r="AO3587" s="113"/>
      <c r="AP3587" s="113"/>
      <c r="AQ3587" s="113"/>
      <c r="AR3587" s="113"/>
    </row>
    <row r="3588" spans="12:44">
      <c r="L3588" s="296"/>
      <c r="M3588" s="296"/>
      <c r="N3588" s="296"/>
      <c r="O3588" s="296"/>
      <c r="P3588" s="296"/>
      <c r="Q3588" s="296"/>
      <c r="AA3588" s="286"/>
      <c r="AB3588" s="286"/>
      <c r="AC3588" s="289"/>
      <c r="AH3588" s="281"/>
      <c r="AI3588" s="281"/>
      <c r="AJ3588" s="281"/>
      <c r="AK3588" s="281"/>
      <c r="AL3588" s="281"/>
      <c r="AN3588" s="113"/>
      <c r="AO3588" s="113"/>
      <c r="AP3588" s="113"/>
      <c r="AQ3588" s="113"/>
      <c r="AR3588" s="113"/>
    </row>
    <row r="3589" spans="12:44">
      <c r="L3589" s="296"/>
      <c r="M3589" s="296"/>
      <c r="N3589" s="296"/>
      <c r="O3589" s="296"/>
      <c r="P3589" s="296"/>
      <c r="Q3589" s="296"/>
      <c r="AA3589" s="286"/>
      <c r="AB3589" s="286"/>
      <c r="AC3589" s="289"/>
      <c r="AH3589" s="281"/>
      <c r="AI3589" s="281"/>
      <c r="AJ3589" s="281"/>
      <c r="AK3589" s="281"/>
      <c r="AL3589" s="281"/>
      <c r="AN3589" s="113"/>
      <c r="AO3589" s="113"/>
      <c r="AP3589" s="113"/>
      <c r="AQ3589" s="113"/>
      <c r="AR3589" s="113"/>
    </row>
    <row r="3590" spans="12:44">
      <c r="L3590" s="296"/>
      <c r="M3590" s="296"/>
      <c r="N3590" s="296"/>
      <c r="O3590" s="296"/>
      <c r="P3590" s="296"/>
      <c r="Q3590" s="296"/>
      <c r="AA3590" s="286"/>
      <c r="AB3590" s="286"/>
      <c r="AC3590" s="289"/>
      <c r="AH3590" s="281"/>
      <c r="AI3590" s="281"/>
      <c r="AJ3590" s="281"/>
      <c r="AK3590" s="281"/>
      <c r="AL3590" s="281"/>
      <c r="AN3590" s="113"/>
      <c r="AO3590" s="113"/>
      <c r="AP3590" s="113"/>
      <c r="AQ3590" s="113"/>
      <c r="AR3590" s="113"/>
    </row>
    <row r="3591" spans="12:44">
      <c r="L3591" s="296"/>
      <c r="M3591" s="296"/>
      <c r="N3591" s="296"/>
      <c r="O3591" s="296"/>
      <c r="P3591" s="296"/>
      <c r="Q3591" s="296"/>
      <c r="AA3591" s="286"/>
      <c r="AB3591" s="286"/>
      <c r="AC3591" s="289"/>
      <c r="AH3591" s="281"/>
      <c r="AI3591" s="281"/>
      <c r="AJ3591" s="281"/>
      <c r="AK3591" s="281"/>
      <c r="AL3591" s="281"/>
      <c r="AN3591" s="113"/>
      <c r="AO3591" s="113"/>
      <c r="AP3591" s="113"/>
      <c r="AQ3591" s="113"/>
      <c r="AR3591" s="113"/>
    </row>
    <row r="3592" spans="12:44">
      <c r="L3592" s="296"/>
      <c r="M3592" s="296"/>
      <c r="N3592" s="296"/>
      <c r="O3592" s="296"/>
      <c r="P3592" s="296"/>
      <c r="Q3592" s="296"/>
      <c r="AA3592" s="286"/>
      <c r="AB3592" s="286"/>
      <c r="AC3592" s="289"/>
      <c r="AH3592" s="281"/>
      <c r="AI3592" s="281"/>
      <c r="AJ3592" s="281"/>
      <c r="AK3592" s="281"/>
      <c r="AL3592" s="281"/>
      <c r="AN3592" s="113"/>
      <c r="AO3592" s="113"/>
      <c r="AP3592" s="113"/>
      <c r="AQ3592" s="113"/>
      <c r="AR3592" s="113"/>
    </row>
    <row r="3593" spans="12:44">
      <c r="L3593" s="296"/>
      <c r="M3593" s="296"/>
      <c r="N3593" s="296"/>
      <c r="O3593" s="296"/>
      <c r="P3593" s="296"/>
      <c r="Q3593" s="296"/>
      <c r="AA3593" s="286"/>
      <c r="AB3593" s="286"/>
      <c r="AC3593" s="289"/>
      <c r="AH3593" s="281"/>
      <c r="AI3593" s="281"/>
      <c r="AJ3593" s="281"/>
      <c r="AK3593" s="281"/>
      <c r="AL3593" s="281"/>
      <c r="AN3593" s="113"/>
      <c r="AO3593" s="113"/>
      <c r="AP3593" s="113"/>
      <c r="AQ3593" s="113"/>
      <c r="AR3593" s="113"/>
    </row>
    <row r="3594" spans="12:44">
      <c r="L3594" s="296"/>
      <c r="M3594" s="296"/>
      <c r="N3594" s="296"/>
      <c r="O3594" s="296"/>
      <c r="P3594" s="296"/>
      <c r="Q3594" s="296"/>
      <c r="AA3594" s="286"/>
      <c r="AB3594" s="286"/>
      <c r="AC3594" s="289"/>
      <c r="AH3594" s="281"/>
      <c r="AI3594" s="281"/>
      <c r="AJ3594" s="281"/>
      <c r="AK3594" s="281"/>
      <c r="AL3594" s="281"/>
      <c r="AN3594" s="113"/>
      <c r="AO3594" s="113"/>
      <c r="AP3594" s="113"/>
      <c r="AQ3594" s="113"/>
      <c r="AR3594" s="113"/>
    </row>
    <row r="3595" spans="12:44">
      <c r="L3595" s="296"/>
      <c r="M3595" s="296"/>
      <c r="N3595" s="296"/>
      <c r="O3595" s="296"/>
      <c r="P3595" s="296"/>
      <c r="Q3595" s="296"/>
      <c r="AA3595" s="286"/>
      <c r="AB3595" s="286"/>
      <c r="AC3595" s="289"/>
      <c r="AH3595" s="281"/>
      <c r="AI3595" s="281"/>
      <c r="AJ3595" s="281"/>
      <c r="AK3595" s="281"/>
      <c r="AL3595" s="281"/>
      <c r="AN3595" s="113"/>
      <c r="AO3595" s="113"/>
      <c r="AP3595" s="113"/>
      <c r="AQ3595" s="113"/>
      <c r="AR3595" s="113"/>
    </row>
    <row r="3596" spans="12:44">
      <c r="L3596" s="296"/>
      <c r="M3596" s="296"/>
      <c r="N3596" s="296"/>
      <c r="O3596" s="296"/>
      <c r="P3596" s="296"/>
      <c r="Q3596" s="296"/>
      <c r="AA3596" s="286"/>
      <c r="AB3596" s="286"/>
      <c r="AC3596" s="289"/>
      <c r="AH3596" s="281"/>
      <c r="AI3596" s="281"/>
      <c r="AJ3596" s="281"/>
      <c r="AK3596" s="281"/>
      <c r="AL3596" s="281"/>
      <c r="AN3596" s="113"/>
      <c r="AO3596" s="113"/>
      <c r="AP3596" s="113"/>
      <c r="AQ3596" s="113"/>
      <c r="AR3596" s="113"/>
    </row>
    <row r="3597" spans="12:44">
      <c r="L3597" s="296"/>
      <c r="M3597" s="296"/>
      <c r="N3597" s="296"/>
      <c r="O3597" s="296"/>
      <c r="P3597" s="296"/>
      <c r="Q3597" s="296"/>
      <c r="AA3597" s="286"/>
      <c r="AB3597" s="286"/>
      <c r="AC3597" s="289"/>
      <c r="AH3597" s="281"/>
      <c r="AI3597" s="281"/>
      <c r="AJ3597" s="281"/>
      <c r="AK3597" s="281"/>
      <c r="AL3597" s="281"/>
      <c r="AN3597" s="113"/>
      <c r="AO3597" s="113"/>
      <c r="AP3597" s="113"/>
      <c r="AQ3597" s="113"/>
      <c r="AR3597" s="113"/>
    </row>
    <row r="3598" spans="12:44">
      <c r="L3598" s="296"/>
      <c r="M3598" s="296"/>
      <c r="N3598" s="296"/>
      <c r="O3598" s="296"/>
      <c r="P3598" s="296"/>
      <c r="Q3598" s="296"/>
      <c r="AA3598" s="286"/>
      <c r="AB3598" s="286"/>
      <c r="AC3598" s="289"/>
      <c r="AH3598" s="281"/>
      <c r="AI3598" s="281"/>
      <c r="AJ3598" s="281"/>
      <c r="AK3598" s="281"/>
      <c r="AL3598" s="281"/>
      <c r="AN3598" s="113"/>
      <c r="AO3598" s="113"/>
      <c r="AP3598" s="113"/>
      <c r="AQ3598" s="113"/>
      <c r="AR3598" s="113"/>
    </row>
    <row r="3599" spans="12:44">
      <c r="L3599" s="296"/>
      <c r="M3599" s="296"/>
      <c r="N3599" s="296"/>
      <c r="O3599" s="296"/>
      <c r="P3599" s="296"/>
      <c r="Q3599" s="296"/>
      <c r="AA3599" s="286"/>
      <c r="AB3599" s="286"/>
      <c r="AC3599" s="289"/>
      <c r="AH3599" s="281"/>
      <c r="AI3599" s="281"/>
      <c r="AJ3599" s="281"/>
      <c r="AK3599" s="281"/>
      <c r="AL3599" s="281"/>
      <c r="AN3599" s="113"/>
      <c r="AO3599" s="113"/>
      <c r="AP3599" s="113"/>
      <c r="AQ3599" s="113"/>
      <c r="AR3599" s="113"/>
    </row>
    <row r="3600" spans="12:44">
      <c r="L3600" s="296"/>
      <c r="M3600" s="296"/>
      <c r="N3600" s="296"/>
      <c r="O3600" s="296"/>
      <c r="P3600" s="296"/>
      <c r="Q3600" s="296"/>
      <c r="AA3600" s="286"/>
      <c r="AB3600" s="286"/>
      <c r="AC3600" s="289"/>
      <c r="AH3600" s="281"/>
      <c r="AI3600" s="281"/>
      <c r="AJ3600" s="281"/>
      <c r="AK3600" s="281"/>
      <c r="AL3600" s="281"/>
      <c r="AN3600" s="113"/>
      <c r="AO3600" s="113"/>
      <c r="AP3600" s="113"/>
      <c r="AQ3600" s="113"/>
      <c r="AR3600" s="113"/>
    </row>
    <row r="3601" spans="12:44">
      <c r="L3601" s="296"/>
      <c r="M3601" s="296"/>
      <c r="N3601" s="296"/>
      <c r="O3601" s="296"/>
      <c r="P3601" s="296"/>
      <c r="Q3601" s="296"/>
      <c r="AA3601" s="286"/>
      <c r="AB3601" s="286"/>
      <c r="AC3601" s="289"/>
      <c r="AH3601" s="281"/>
      <c r="AI3601" s="281"/>
      <c r="AJ3601" s="281"/>
      <c r="AK3601" s="281"/>
      <c r="AL3601" s="281"/>
      <c r="AN3601" s="113"/>
      <c r="AO3601" s="113"/>
      <c r="AP3601" s="113"/>
      <c r="AQ3601" s="113"/>
      <c r="AR3601" s="113"/>
    </row>
    <row r="3602" spans="12:44">
      <c r="L3602" s="296"/>
      <c r="M3602" s="296"/>
      <c r="N3602" s="296"/>
      <c r="O3602" s="296"/>
      <c r="P3602" s="296"/>
      <c r="Q3602" s="296"/>
      <c r="AA3602" s="286"/>
      <c r="AB3602" s="286"/>
      <c r="AC3602" s="289"/>
      <c r="AH3602" s="281"/>
      <c r="AI3602" s="281"/>
      <c r="AJ3602" s="281"/>
      <c r="AK3602" s="281"/>
      <c r="AL3602" s="281"/>
      <c r="AN3602" s="113"/>
      <c r="AO3602" s="113"/>
      <c r="AP3602" s="113"/>
      <c r="AQ3602" s="113"/>
      <c r="AR3602" s="113"/>
    </row>
    <row r="3603" spans="12:44">
      <c r="L3603" s="296"/>
      <c r="M3603" s="296"/>
      <c r="N3603" s="296"/>
      <c r="O3603" s="296"/>
      <c r="P3603" s="296"/>
      <c r="Q3603" s="296"/>
      <c r="AA3603" s="286"/>
      <c r="AB3603" s="286"/>
      <c r="AC3603" s="289"/>
      <c r="AH3603" s="281"/>
      <c r="AI3603" s="281"/>
      <c r="AJ3603" s="281"/>
      <c r="AK3603" s="281"/>
      <c r="AL3603" s="281"/>
      <c r="AN3603" s="113"/>
      <c r="AO3603" s="113"/>
      <c r="AP3603" s="113"/>
      <c r="AQ3603" s="113"/>
      <c r="AR3603" s="113"/>
    </row>
    <row r="3604" spans="12:44">
      <c r="L3604" s="296"/>
      <c r="M3604" s="296"/>
      <c r="N3604" s="296"/>
      <c r="O3604" s="296"/>
      <c r="P3604" s="296"/>
      <c r="Q3604" s="296"/>
      <c r="AA3604" s="286"/>
      <c r="AB3604" s="286"/>
      <c r="AC3604" s="289"/>
      <c r="AH3604" s="281"/>
      <c r="AI3604" s="281"/>
      <c r="AJ3604" s="281"/>
      <c r="AK3604" s="281"/>
      <c r="AL3604" s="281"/>
      <c r="AN3604" s="113"/>
      <c r="AO3604" s="113"/>
      <c r="AP3604" s="113"/>
      <c r="AQ3604" s="113"/>
      <c r="AR3604" s="113"/>
    </row>
    <row r="3605" spans="12:44">
      <c r="L3605" s="296"/>
      <c r="M3605" s="296"/>
      <c r="N3605" s="296"/>
      <c r="O3605" s="296"/>
      <c r="P3605" s="296"/>
      <c r="Q3605" s="296"/>
      <c r="AA3605" s="286"/>
      <c r="AB3605" s="286"/>
      <c r="AC3605" s="289"/>
      <c r="AH3605" s="281"/>
      <c r="AI3605" s="281"/>
      <c r="AJ3605" s="281"/>
      <c r="AK3605" s="281"/>
      <c r="AL3605" s="281"/>
      <c r="AN3605" s="113"/>
      <c r="AO3605" s="113"/>
      <c r="AP3605" s="113"/>
      <c r="AQ3605" s="113"/>
      <c r="AR3605" s="113"/>
    </row>
    <row r="3606" spans="12:44">
      <c r="L3606" s="296"/>
      <c r="M3606" s="296"/>
      <c r="N3606" s="296"/>
      <c r="O3606" s="296"/>
      <c r="P3606" s="296"/>
      <c r="Q3606" s="296"/>
      <c r="AA3606" s="286"/>
      <c r="AB3606" s="286"/>
      <c r="AC3606" s="289"/>
      <c r="AH3606" s="281"/>
      <c r="AI3606" s="281"/>
      <c r="AJ3606" s="281"/>
      <c r="AK3606" s="281"/>
      <c r="AL3606" s="281"/>
      <c r="AN3606" s="113"/>
      <c r="AO3606" s="113"/>
      <c r="AP3606" s="113"/>
      <c r="AQ3606" s="113"/>
      <c r="AR3606" s="113"/>
    </row>
    <row r="3607" spans="12:44">
      <c r="L3607" s="296"/>
      <c r="M3607" s="296"/>
      <c r="N3607" s="296"/>
      <c r="O3607" s="296"/>
      <c r="P3607" s="296"/>
      <c r="Q3607" s="296"/>
      <c r="AA3607" s="286"/>
      <c r="AB3607" s="286"/>
      <c r="AC3607" s="289"/>
      <c r="AH3607" s="281"/>
      <c r="AI3607" s="281"/>
      <c r="AJ3607" s="281"/>
      <c r="AK3607" s="281"/>
      <c r="AL3607" s="281"/>
      <c r="AN3607" s="113"/>
      <c r="AO3607" s="113"/>
      <c r="AP3607" s="113"/>
      <c r="AQ3607" s="113"/>
      <c r="AR3607" s="113"/>
    </row>
    <row r="3608" spans="12:44">
      <c r="L3608" s="296"/>
      <c r="M3608" s="296"/>
      <c r="N3608" s="296"/>
      <c r="O3608" s="296"/>
      <c r="P3608" s="296"/>
      <c r="Q3608" s="296"/>
      <c r="AA3608" s="286"/>
      <c r="AB3608" s="286"/>
      <c r="AC3608" s="289"/>
      <c r="AH3608" s="281"/>
      <c r="AI3608" s="281"/>
      <c r="AJ3608" s="281"/>
      <c r="AK3608" s="281"/>
      <c r="AL3608" s="281"/>
      <c r="AN3608" s="113"/>
      <c r="AO3608" s="113"/>
      <c r="AP3608" s="113"/>
      <c r="AQ3608" s="113"/>
      <c r="AR3608" s="113"/>
    </row>
    <row r="3609" spans="12:44">
      <c r="L3609" s="296"/>
      <c r="M3609" s="296"/>
      <c r="N3609" s="296"/>
      <c r="O3609" s="296"/>
      <c r="P3609" s="296"/>
      <c r="Q3609" s="296"/>
      <c r="AA3609" s="286"/>
      <c r="AB3609" s="286"/>
      <c r="AC3609" s="289"/>
      <c r="AH3609" s="281"/>
      <c r="AI3609" s="281"/>
      <c r="AJ3609" s="281"/>
      <c r="AK3609" s="281"/>
      <c r="AL3609" s="281"/>
      <c r="AN3609" s="113"/>
      <c r="AO3609" s="113"/>
      <c r="AP3609" s="113"/>
      <c r="AQ3609" s="113"/>
      <c r="AR3609" s="113"/>
    </row>
    <row r="3610" spans="12:44">
      <c r="L3610" s="296"/>
      <c r="M3610" s="296"/>
      <c r="N3610" s="296"/>
      <c r="O3610" s="296"/>
      <c r="P3610" s="296"/>
      <c r="Q3610" s="296"/>
      <c r="AA3610" s="286"/>
      <c r="AB3610" s="286"/>
      <c r="AC3610" s="289"/>
      <c r="AH3610" s="281"/>
      <c r="AI3610" s="281"/>
      <c r="AJ3610" s="281"/>
      <c r="AK3610" s="281"/>
      <c r="AL3610" s="281"/>
      <c r="AN3610" s="113"/>
      <c r="AO3610" s="113"/>
      <c r="AP3610" s="113"/>
      <c r="AQ3610" s="113"/>
      <c r="AR3610" s="113"/>
    </row>
    <row r="3611" spans="12:44">
      <c r="L3611" s="296"/>
      <c r="M3611" s="296"/>
      <c r="N3611" s="296"/>
      <c r="O3611" s="296"/>
      <c r="P3611" s="296"/>
      <c r="Q3611" s="296"/>
      <c r="AA3611" s="286"/>
      <c r="AB3611" s="286"/>
      <c r="AC3611" s="289"/>
      <c r="AH3611" s="281"/>
      <c r="AI3611" s="281"/>
      <c r="AJ3611" s="281"/>
      <c r="AK3611" s="281"/>
      <c r="AL3611" s="281"/>
      <c r="AN3611" s="113"/>
      <c r="AO3611" s="113"/>
      <c r="AP3611" s="113"/>
      <c r="AQ3611" s="113"/>
      <c r="AR3611" s="113"/>
    </row>
    <row r="3612" spans="12:44">
      <c r="L3612" s="296"/>
      <c r="M3612" s="296"/>
      <c r="N3612" s="296"/>
      <c r="O3612" s="296"/>
      <c r="P3612" s="296"/>
      <c r="Q3612" s="296"/>
      <c r="AA3612" s="286"/>
      <c r="AB3612" s="286"/>
      <c r="AC3612" s="289"/>
      <c r="AH3612" s="281"/>
      <c r="AI3612" s="281"/>
      <c r="AJ3612" s="281"/>
      <c r="AK3612" s="281"/>
      <c r="AL3612" s="281"/>
      <c r="AN3612" s="113"/>
      <c r="AO3612" s="113"/>
      <c r="AP3612" s="113"/>
      <c r="AQ3612" s="113"/>
      <c r="AR3612" s="113"/>
    </row>
    <row r="3613" spans="12:44">
      <c r="L3613" s="296"/>
      <c r="M3613" s="296"/>
      <c r="N3613" s="296"/>
      <c r="O3613" s="296"/>
      <c r="P3613" s="296"/>
      <c r="Q3613" s="296"/>
      <c r="AA3613" s="286"/>
      <c r="AB3613" s="286"/>
      <c r="AC3613" s="289"/>
      <c r="AH3613" s="281"/>
      <c r="AI3613" s="281"/>
      <c r="AJ3613" s="281"/>
      <c r="AK3613" s="281"/>
      <c r="AL3613" s="281"/>
      <c r="AN3613" s="113"/>
      <c r="AO3613" s="113"/>
      <c r="AP3613" s="113"/>
      <c r="AQ3613" s="113"/>
      <c r="AR3613" s="113"/>
    </row>
    <row r="3614" spans="12:44">
      <c r="L3614" s="296"/>
      <c r="M3614" s="296"/>
      <c r="N3614" s="296"/>
      <c r="O3614" s="296"/>
      <c r="P3614" s="296"/>
      <c r="Q3614" s="296"/>
      <c r="AA3614" s="286"/>
      <c r="AB3614" s="286"/>
      <c r="AC3614" s="289"/>
      <c r="AH3614" s="281"/>
      <c r="AI3614" s="281"/>
      <c r="AJ3614" s="281"/>
      <c r="AK3614" s="281"/>
      <c r="AL3614" s="281"/>
      <c r="AN3614" s="113"/>
      <c r="AO3614" s="113"/>
      <c r="AP3614" s="113"/>
      <c r="AQ3614" s="113"/>
      <c r="AR3614" s="113"/>
    </row>
    <row r="3615" spans="12:44">
      <c r="L3615" s="296"/>
      <c r="M3615" s="296"/>
      <c r="N3615" s="296"/>
      <c r="O3615" s="296"/>
      <c r="P3615" s="296"/>
      <c r="Q3615" s="296"/>
      <c r="AA3615" s="286"/>
      <c r="AB3615" s="286"/>
      <c r="AC3615" s="289"/>
      <c r="AH3615" s="281"/>
      <c r="AI3615" s="281"/>
      <c r="AJ3615" s="281"/>
      <c r="AK3615" s="281"/>
      <c r="AL3615" s="281"/>
      <c r="AN3615" s="113"/>
      <c r="AO3615" s="113"/>
      <c r="AP3615" s="113"/>
      <c r="AQ3615" s="113"/>
      <c r="AR3615" s="113"/>
    </row>
    <row r="3616" spans="12:44">
      <c r="L3616" s="296"/>
      <c r="M3616" s="296"/>
      <c r="N3616" s="296"/>
      <c r="O3616" s="296"/>
      <c r="P3616" s="296"/>
      <c r="Q3616" s="296"/>
      <c r="AA3616" s="286"/>
      <c r="AB3616" s="286"/>
      <c r="AC3616" s="289"/>
      <c r="AH3616" s="281"/>
      <c r="AI3616" s="281"/>
      <c r="AJ3616" s="281"/>
      <c r="AK3616" s="281"/>
      <c r="AL3616" s="281"/>
      <c r="AN3616" s="113"/>
      <c r="AO3616" s="113"/>
      <c r="AP3616" s="113"/>
      <c r="AQ3616" s="113"/>
      <c r="AR3616" s="113"/>
    </row>
    <row r="3617" spans="12:44">
      <c r="L3617" s="296"/>
      <c r="M3617" s="296"/>
      <c r="N3617" s="296"/>
      <c r="O3617" s="296"/>
      <c r="P3617" s="296"/>
      <c r="Q3617" s="296"/>
      <c r="AA3617" s="286"/>
      <c r="AB3617" s="286"/>
      <c r="AC3617" s="289"/>
      <c r="AH3617" s="281"/>
      <c r="AI3617" s="281"/>
      <c r="AJ3617" s="281"/>
      <c r="AK3617" s="281"/>
      <c r="AL3617" s="281"/>
      <c r="AN3617" s="113"/>
      <c r="AO3617" s="113"/>
      <c r="AP3617" s="113"/>
      <c r="AQ3617" s="113"/>
      <c r="AR3617" s="113"/>
    </row>
    <row r="3618" spans="12:44">
      <c r="L3618" s="296"/>
      <c r="M3618" s="296"/>
      <c r="N3618" s="296"/>
      <c r="O3618" s="296"/>
      <c r="P3618" s="296"/>
      <c r="Q3618" s="296"/>
      <c r="AA3618" s="286"/>
      <c r="AB3618" s="286"/>
      <c r="AC3618" s="289"/>
      <c r="AH3618" s="281"/>
      <c r="AI3618" s="281"/>
      <c r="AJ3618" s="281"/>
      <c r="AK3618" s="281"/>
      <c r="AL3618" s="281"/>
      <c r="AN3618" s="113"/>
      <c r="AO3618" s="113"/>
      <c r="AP3618" s="113"/>
      <c r="AQ3618" s="113"/>
      <c r="AR3618" s="113"/>
    </row>
    <row r="3619" spans="12:44">
      <c r="L3619" s="296"/>
      <c r="M3619" s="296"/>
      <c r="N3619" s="296"/>
      <c r="O3619" s="296"/>
      <c r="P3619" s="296"/>
      <c r="Q3619" s="296"/>
      <c r="AA3619" s="286"/>
      <c r="AB3619" s="286"/>
      <c r="AC3619" s="289"/>
      <c r="AH3619" s="281"/>
      <c r="AI3619" s="281"/>
      <c r="AJ3619" s="281"/>
      <c r="AK3619" s="281"/>
      <c r="AL3619" s="281"/>
      <c r="AN3619" s="113"/>
      <c r="AO3619" s="113"/>
      <c r="AP3619" s="113"/>
      <c r="AQ3619" s="113"/>
      <c r="AR3619" s="113"/>
    </row>
    <row r="3620" spans="12:44">
      <c r="L3620" s="296"/>
      <c r="M3620" s="296"/>
      <c r="N3620" s="296"/>
      <c r="O3620" s="296"/>
      <c r="P3620" s="296"/>
      <c r="Q3620" s="296"/>
      <c r="AA3620" s="286"/>
      <c r="AB3620" s="286"/>
      <c r="AC3620" s="289"/>
      <c r="AH3620" s="281"/>
      <c r="AI3620" s="281"/>
      <c r="AJ3620" s="281"/>
      <c r="AK3620" s="281"/>
      <c r="AL3620" s="281"/>
      <c r="AN3620" s="113"/>
      <c r="AO3620" s="113"/>
      <c r="AP3620" s="113"/>
      <c r="AQ3620" s="113"/>
      <c r="AR3620" s="113"/>
    </row>
    <row r="3621" spans="12:44">
      <c r="L3621" s="296"/>
      <c r="M3621" s="296"/>
      <c r="N3621" s="296"/>
      <c r="O3621" s="296"/>
      <c r="P3621" s="296"/>
      <c r="Q3621" s="296"/>
      <c r="AA3621" s="286"/>
      <c r="AB3621" s="286"/>
      <c r="AC3621" s="289"/>
      <c r="AH3621" s="281"/>
      <c r="AI3621" s="281"/>
      <c r="AJ3621" s="281"/>
      <c r="AK3621" s="281"/>
      <c r="AL3621" s="281"/>
      <c r="AN3621" s="113"/>
      <c r="AO3621" s="113"/>
      <c r="AP3621" s="113"/>
      <c r="AQ3621" s="113"/>
      <c r="AR3621" s="113"/>
    </row>
    <row r="3622" spans="12:44">
      <c r="L3622" s="296"/>
      <c r="M3622" s="296"/>
      <c r="N3622" s="296"/>
      <c r="O3622" s="296"/>
      <c r="P3622" s="296"/>
      <c r="Q3622" s="296"/>
      <c r="AA3622" s="286"/>
      <c r="AB3622" s="286"/>
      <c r="AC3622" s="289"/>
      <c r="AH3622" s="281"/>
      <c r="AI3622" s="281"/>
      <c r="AJ3622" s="281"/>
      <c r="AK3622" s="281"/>
      <c r="AL3622" s="281"/>
      <c r="AN3622" s="113"/>
      <c r="AO3622" s="113"/>
      <c r="AP3622" s="113"/>
      <c r="AQ3622" s="113"/>
      <c r="AR3622" s="113"/>
    </row>
    <row r="3623" spans="12:44">
      <c r="L3623" s="296"/>
      <c r="M3623" s="296"/>
      <c r="N3623" s="296"/>
      <c r="O3623" s="296"/>
      <c r="P3623" s="296"/>
      <c r="Q3623" s="296"/>
      <c r="AA3623" s="286"/>
      <c r="AB3623" s="286"/>
      <c r="AC3623" s="289"/>
      <c r="AH3623" s="281"/>
      <c r="AI3623" s="281"/>
      <c r="AJ3623" s="281"/>
      <c r="AK3623" s="281"/>
      <c r="AL3623" s="281"/>
      <c r="AN3623" s="113"/>
      <c r="AO3623" s="113"/>
      <c r="AP3623" s="113"/>
      <c r="AQ3623" s="113"/>
      <c r="AR3623" s="113"/>
    </row>
    <row r="3624" spans="12:44">
      <c r="L3624" s="296"/>
      <c r="M3624" s="296"/>
      <c r="N3624" s="296"/>
      <c r="O3624" s="296"/>
      <c r="P3624" s="296"/>
      <c r="Q3624" s="296"/>
      <c r="AA3624" s="286"/>
      <c r="AB3624" s="286"/>
      <c r="AC3624" s="289"/>
      <c r="AH3624" s="281"/>
      <c r="AI3624" s="281"/>
      <c r="AJ3624" s="281"/>
      <c r="AK3624" s="281"/>
      <c r="AL3624" s="281"/>
      <c r="AN3624" s="113"/>
      <c r="AO3624" s="113"/>
      <c r="AP3624" s="113"/>
      <c r="AQ3624" s="113"/>
      <c r="AR3624" s="113"/>
    </row>
    <row r="3625" spans="12:44">
      <c r="L3625" s="296"/>
      <c r="M3625" s="296"/>
      <c r="N3625" s="296"/>
      <c r="O3625" s="296"/>
      <c r="P3625" s="296"/>
      <c r="Q3625" s="296"/>
      <c r="AA3625" s="286"/>
      <c r="AB3625" s="286"/>
      <c r="AC3625" s="289"/>
      <c r="AH3625" s="281"/>
      <c r="AI3625" s="281"/>
      <c r="AJ3625" s="281"/>
      <c r="AK3625" s="281"/>
      <c r="AL3625" s="281"/>
      <c r="AN3625" s="113"/>
      <c r="AO3625" s="113"/>
      <c r="AP3625" s="113"/>
      <c r="AQ3625" s="113"/>
      <c r="AR3625" s="113"/>
    </row>
    <row r="3626" spans="12:44">
      <c r="L3626" s="296"/>
      <c r="M3626" s="296"/>
      <c r="N3626" s="296"/>
      <c r="O3626" s="296"/>
      <c r="P3626" s="296"/>
      <c r="Q3626" s="296"/>
      <c r="AA3626" s="286"/>
      <c r="AB3626" s="286"/>
      <c r="AC3626" s="289"/>
      <c r="AH3626" s="281"/>
      <c r="AI3626" s="281"/>
      <c r="AJ3626" s="281"/>
      <c r="AK3626" s="281"/>
      <c r="AL3626" s="281"/>
      <c r="AN3626" s="113"/>
      <c r="AO3626" s="113"/>
      <c r="AP3626" s="113"/>
      <c r="AQ3626" s="113"/>
      <c r="AR3626" s="113"/>
    </row>
    <row r="3627" spans="12:44">
      <c r="L3627" s="296"/>
      <c r="M3627" s="296"/>
      <c r="N3627" s="296"/>
      <c r="O3627" s="296"/>
      <c r="P3627" s="296"/>
      <c r="Q3627" s="296"/>
      <c r="AA3627" s="286"/>
      <c r="AB3627" s="286"/>
      <c r="AC3627" s="289"/>
      <c r="AH3627" s="281"/>
      <c r="AI3627" s="281"/>
      <c r="AJ3627" s="281"/>
      <c r="AK3627" s="281"/>
      <c r="AL3627" s="281"/>
      <c r="AN3627" s="113"/>
      <c r="AO3627" s="113"/>
      <c r="AP3627" s="113"/>
      <c r="AQ3627" s="113"/>
      <c r="AR3627" s="113"/>
    </row>
    <row r="3628" spans="12:44">
      <c r="L3628" s="296"/>
      <c r="M3628" s="296"/>
      <c r="N3628" s="296"/>
      <c r="O3628" s="296"/>
      <c r="P3628" s="296"/>
      <c r="Q3628" s="296"/>
      <c r="AA3628" s="286"/>
      <c r="AB3628" s="286"/>
      <c r="AC3628" s="289"/>
      <c r="AH3628" s="281"/>
      <c r="AI3628" s="281"/>
      <c r="AJ3628" s="281"/>
      <c r="AK3628" s="281"/>
      <c r="AL3628" s="281"/>
      <c r="AN3628" s="113"/>
      <c r="AO3628" s="113"/>
      <c r="AP3628" s="113"/>
      <c r="AQ3628" s="113"/>
      <c r="AR3628" s="113"/>
    </row>
    <row r="3629" spans="12:44">
      <c r="L3629" s="296"/>
      <c r="M3629" s="296"/>
      <c r="N3629" s="296"/>
      <c r="O3629" s="296"/>
      <c r="P3629" s="296"/>
      <c r="Q3629" s="296"/>
      <c r="AA3629" s="286"/>
      <c r="AB3629" s="286"/>
      <c r="AC3629" s="289"/>
      <c r="AH3629" s="281"/>
      <c r="AI3629" s="281"/>
      <c r="AJ3629" s="281"/>
      <c r="AK3629" s="281"/>
      <c r="AL3629" s="281"/>
      <c r="AN3629" s="113"/>
      <c r="AO3629" s="113"/>
      <c r="AP3629" s="113"/>
      <c r="AQ3629" s="113"/>
      <c r="AR3629" s="113"/>
    </row>
    <row r="3630" spans="12:44">
      <c r="L3630" s="296"/>
      <c r="M3630" s="296"/>
      <c r="N3630" s="296"/>
      <c r="O3630" s="296"/>
      <c r="P3630" s="296"/>
      <c r="Q3630" s="296"/>
      <c r="AA3630" s="286"/>
      <c r="AB3630" s="286"/>
      <c r="AC3630" s="289"/>
      <c r="AH3630" s="281"/>
      <c r="AI3630" s="281"/>
      <c r="AJ3630" s="281"/>
      <c r="AK3630" s="281"/>
      <c r="AL3630" s="281"/>
      <c r="AN3630" s="113"/>
      <c r="AO3630" s="113"/>
      <c r="AP3630" s="113"/>
      <c r="AQ3630" s="113"/>
      <c r="AR3630" s="113"/>
    </row>
    <row r="3631" spans="12:44">
      <c r="L3631" s="296"/>
      <c r="M3631" s="296"/>
      <c r="N3631" s="296"/>
      <c r="O3631" s="296"/>
      <c r="P3631" s="296"/>
      <c r="Q3631" s="296"/>
      <c r="AA3631" s="286"/>
      <c r="AB3631" s="286"/>
      <c r="AC3631" s="289"/>
      <c r="AH3631" s="281"/>
      <c r="AI3631" s="281"/>
      <c r="AJ3631" s="281"/>
      <c r="AK3631" s="281"/>
      <c r="AL3631" s="281"/>
      <c r="AN3631" s="113"/>
      <c r="AO3631" s="113"/>
      <c r="AP3631" s="113"/>
      <c r="AQ3631" s="113"/>
      <c r="AR3631" s="113"/>
    </row>
    <row r="3632" spans="12:44">
      <c r="L3632" s="296"/>
      <c r="M3632" s="296"/>
      <c r="N3632" s="296"/>
      <c r="O3632" s="296"/>
      <c r="P3632" s="296"/>
      <c r="Q3632" s="296"/>
      <c r="AA3632" s="286"/>
      <c r="AB3632" s="286"/>
      <c r="AC3632" s="289"/>
      <c r="AH3632" s="281"/>
      <c r="AI3632" s="281"/>
      <c r="AJ3632" s="281"/>
      <c r="AK3632" s="281"/>
      <c r="AL3632" s="281"/>
      <c r="AN3632" s="113"/>
      <c r="AO3632" s="113"/>
      <c r="AP3632" s="113"/>
      <c r="AQ3632" s="113"/>
      <c r="AR3632" s="113"/>
    </row>
    <row r="3633" spans="12:44">
      <c r="L3633" s="296"/>
      <c r="M3633" s="296"/>
      <c r="N3633" s="296"/>
      <c r="O3633" s="296"/>
      <c r="P3633" s="296"/>
      <c r="Q3633" s="296"/>
      <c r="AA3633" s="286"/>
      <c r="AB3633" s="286"/>
      <c r="AC3633" s="289"/>
      <c r="AH3633" s="281"/>
      <c r="AI3633" s="281"/>
      <c r="AJ3633" s="281"/>
      <c r="AK3633" s="281"/>
      <c r="AL3633" s="281"/>
      <c r="AN3633" s="113"/>
      <c r="AO3633" s="113"/>
      <c r="AP3633" s="113"/>
      <c r="AQ3633" s="113"/>
      <c r="AR3633" s="113"/>
    </row>
    <row r="3634" spans="12:44">
      <c r="L3634" s="296"/>
      <c r="M3634" s="296"/>
      <c r="N3634" s="296"/>
      <c r="O3634" s="296"/>
      <c r="P3634" s="296"/>
      <c r="Q3634" s="296"/>
      <c r="AA3634" s="286"/>
      <c r="AB3634" s="286"/>
      <c r="AC3634" s="289"/>
      <c r="AH3634" s="281"/>
      <c r="AI3634" s="281"/>
      <c r="AJ3634" s="281"/>
      <c r="AK3634" s="281"/>
      <c r="AL3634" s="281"/>
      <c r="AN3634" s="113"/>
      <c r="AO3634" s="113"/>
      <c r="AP3634" s="113"/>
      <c r="AQ3634" s="113"/>
      <c r="AR3634" s="113"/>
    </row>
    <row r="3635" spans="12:44">
      <c r="L3635" s="296"/>
      <c r="M3635" s="296"/>
      <c r="N3635" s="296"/>
      <c r="O3635" s="296"/>
      <c r="P3635" s="296"/>
      <c r="Q3635" s="296"/>
      <c r="AA3635" s="286"/>
      <c r="AB3635" s="286"/>
      <c r="AC3635" s="289"/>
      <c r="AH3635" s="281"/>
      <c r="AI3635" s="281"/>
      <c r="AJ3635" s="281"/>
      <c r="AK3635" s="281"/>
      <c r="AL3635" s="281"/>
      <c r="AN3635" s="113"/>
      <c r="AO3635" s="113"/>
      <c r="AP3635" s="113"/>
      <c r="AQ3635" s="113"/>
      <c r="AR3635" s="113"/>
    </row>
    <row r="3636" spans="12:44">
      <c r="L3636" s="296"/>
      <c r="M3636" s="296"/>
      <c r="N3636" s="296"/>
      <c r="O3636" s="296"/>
      <c r="P3636" s="296"/>
      <c r="Q3636" s="296"/>
      <c r="AA3636" s="286"/>
      <c r="AB3636" s="286"/>
      <c r="AC3636" s="289"/>
      <c r="AH3636" s="281"/>
      <c r="AI3636" s="281"/>
      <c r="AJ3636" s="281"/>
      <c r="AK3636" s="281"/>
      <c r="AL3636" s="281"/>
      <c r="AN3636" s="113"/>
      <c r="AO3636" s="113"/>
      <c r="AP3636" s="113"/>
      <c r="AQ3636" s="113"/>
      <c r="AR3636" s="113"/>
    </row>
    <row r="3637" spans="12:44">
      <c r="L3637" s="296"/>
      <c r="M3637" s="296"/>
      <c r="N3637" s="296"/>
      <c r="O3637" s="296"/>
      <c r="P3637" s="296"/>
      <c r="Q3637" s="296"/>
      <c r="AA3637" s="286"/>
      <c r="AB3637" s="286"/>
      <c r="AC3637" s="289"/>
      <c r="AH3637" s="281"/>
      <c r="AI3637" s="281"/>
      <c r="AJ3637" s="281"/>
      <c r="AK3637" s="281"/>
      <c r="AL3637" s="281"/>
      <c r="AN3637" s="113"/>
      <c r="AO3637" s="113"/>
      <c r="AP3637" s="113"/>
      <c r="AQ3637" s="113"/>
      <c r="AR3637" s="113"/>
    </row>
    <row r="3638" spans="12:44">
      <c r="L3638" s="296"/>
      <c r="M3638" s="296"/>
      <c r="N3638" s="296"/>
      <c r="O3638" s="296"/>
      <c r="P3638" s="296"/>
      <c r="Q3638" s="296"/>
      <c r="AA3638" s="286"/>
      <c r="AB3638" s="286"/>
      <c r="AC3638" s="289"/>
      <c r="AH3638" s="281"/>
      <c r="AI3638" s="281"/>
      <c r="AJ3638" s="281"/>
      <c r="AK3638" s="281"/>
      <c r="AL3638" s="281"/>
      <c r="AN3638" s="113"/>
      <c r="AO3638" s="113"/>
      <c r="AP3638" s="113"/>
      <c r="AQ3638" s="113"/>
      <c r="AR3638" s="113"/>
    </row>
    <row r="3639" spans="12:44">
      <c r="L3639" s="296"/>
      <c r="M3639" s="296"/>
      <c r="N3639" s="296"/>
      <c r="O3639" s="296"/>
      <c r="P3639" s="296"/>
      <c r="Q3639" s="296"/>
      <c r="AA3639" s="286"/>
      <c r="AB3639" s="286"/>
      <c r="AC3639" s="289"/>
      <c r="AH3639" s="281"/>
      <c r="AI3639" s="281"/>
      <c r="AJ3639" s="281"/>
      <c r="AK3639" s="281"/>
      <c r="AL3639" s="281"/>
      <c r="AN3639" s="113"/>
      <c r="AO3639" s="113"/>
      <c r="AP3639" s="113"/>
      <c r="AQ3639" s="113"/>
      <c r="AR3639" s="113"/>
    </row>
    <row r="3640" spans="12:44">
      <c r="L3640" s="296"/>
      <c r="M3640" s="296"/>
      <c r="N3640" s="296"/>
      <c r="O3640" s="296"/>
      <c r="P3640" s="296"/>
      <c r="Q3640" s="296"/>
      <c r="AA3640" s="286"/>
      <c r="AB3640" s="286"/>
      <c r="AC3640" s="289"/>
      <c r="AH3640" s="281"/>
      <c r="AI3640" s="281"/>
      <c r="AJ3640" s="281"/>
      <c r="AK3640" s="281"/>
      <c r="AL3640" s="281"/>
      <c r="AN3640" s="113"/>
      <c r="AO3640" s="113"/>
      <c r="AP3640" s="113"/>
      <c r="AQ3640" s="113"/>
      <c r="AR3640" s="113"/>
    </row>
    <row r="3641" spans="12:44">
      <c r="L3641" s="296"/>
      <c r="M3641" s="296"/>
      <c r="N3641" s="296"/>
      <c r="O3641" s="296"/>
      <c r="P3641" s="296"/>
      <c r="Q3641" s="296"/>
      <c r="AA3641" s="286"/>
      <c r="AB3641" s="286"/>
      <c r="AC3641" s="289"/>
      <c r="AH3641" s="281"/>
      <c r="AI3641" s="281"/>
      <c r="AJ3641" s="281"/>
      <c r="AK3641" s="281"/>
      <c r="AL3641" s="281"/>
      <c r="AN3641" s="113"/>
      <c r="AO3641" s="113"/>
      <c r="AP3641" s="113"/>
      <c r="AQ3641" s="113"/>
      <c r="AR3641" s="113"/>
    </row>
    <row r="3642" spans="12:44">
      <c r="L3642" s="296"/>
      <c r="M3642" s="296"/>
      <c r="N3642" s="296"/>
      <c r="O3642" s="296"/>
      <c r="P3642" s="296"/>
      <c r="Q3642" s="296"/>
      <c r="AA3642" s="286"/>
      <c r="AB3642" s="286"/>
      <c r="AC3642" s="289"/>
      <c r="AH3642" s="281"/>
      <c r="AI3642" s="281"/>
      <c r="AJ3642" s="281"/>
      <c r="AK3642" s="281"/>
      <c r="AL3642" s="281"/>
      <c r="AN3642" s="113"/>
      <c r="AO3642" s="113"/>
      <c r="AP3642" s="113"/>
      <c r="AQ3642" s="113"/>
      <c r="AR3642" s="113"/>
    </row>
    <row r="3643" spans="12:44">
      <c r="L3643" s="296"/>
      <c r="M3643" s="296"/>
      <c r="N3643" s="296"/>
      <c r="O3643" s="296"/>
      <c r="P3643" s="296"/>
      <c r="Q3643" s="296"/>
      <c r="AA3643" s="286"/>
      <c r="AB3643" s="286"/>
      <c r="AC3643" s="289"/>
      <c r="AH3643" s="281"/>
      <c r="AI3643" s="281"/>
      <c r="AJ3643" s="281"/>
      <c r="AK3643" s="281"/>
      <c r="AL3643" s="281"/>
      <c r="AN3643" s="113"/>
      <c r="AO3643" s="113"/>
      <c r="AP3643" s="113"/>
      <c r="AQ3643" s="113"/>
      <c r="AR3643" s="113"/>
    </row>
    <row r="3644" spans="12:44">
      <c r="L3644" s="296"/>
      <c r="M3644" s="296"/>
      <c r="N3644" s="296"/>
      <c r="O3644" s="296"/>
      <c r="P3644" s="296"/>
      <c r="Q3644" s="296"/>
      <c r="AA3644" s="286"/>
      <c r="AB3644" s="286"/>
      <c r="AC3644" s="289"/>
      <c r="AH3644" s="281"/>
      <c r="AI3644" s="281"/>
      <c r="AJ3644" s="281"/>
      <c r="AK3644" s="281"/>
      <c r="AL3644" s="281"/>
      <c r="AN3644" s="113"/>
      <c r="AO3644" s="113"/>
      <c r="AP3644" s="113"/>
      <c r="AQ3644" s="113"/>
      <c r="AR3644" s="113"/>
    </row>
    <row r="3645" spans="12:44">
      <c r="L3645" s="296"/>
      <c r="M3645" s="296"/>
      <c r="N3645" s="296"/>
      <c r="O3645" s="296"/>
      <c r="P3645" s="296"/>
      <c r="Q3645" s="296"/>
      <c r="AA3645" s="286"/>
      <c r="AB3645" s="286"/>
      <c r="AC3645" s="289"/>
      <c r="AH3645" s="281"/>
      <c r="AI3645" s="281"/>
      <c r="AJ3645" s="281"/>
      <c r="AK3645" s="281"/>
      <c r="AL3645" s="281"/>
      <c r="AN3645" s="113"/>
      <c r="AO3645" s="113"/>
      <c r="AP3645" s="113"/>
      <c r="AQ3645" s="113"/>
      <c r="AR3645" s="113"/>
    </row>
    <row r="3646" spans="12:44">
      <c r="L3646" s="296"/>
      <c r="M3646" s="296"/>
      <c r="N3646" s="296"/>
      <c r="O3646" s="296"/>
      <c r="P3646" s="296"/>
      <c r="Q3646" s="296"/>
      <c r="AA3646" s="286"/>
      <c r="AB3646" s="286"/>
      <c r="AC3646" s="289"/>
      <c r="AH3646" s="281"/>
      <c r="AI3646" s="281"/>
      <c r="AJ3646" s="281"/>
      <c r="AK3646" s="281"/>
      <c r="AL3646" s="281"/>
      <c r="AN3646" s="113"/>
      <c r="AO3646" s="113"/>
      <c r="AP3646" s="113"/>
      <c r="AQ3646" s="113"/>
      <c r="AR3646" s="113"/>
    </row>
    <row r="3647" spans="12:44">
      <c r="L3647" s="296"/>
      <c r="M3647" s="296"/>
      <c r="N3647" s="296"/>
      <c r="O3647" s="296"/>
      <c r="P3647" s="296"/>
      <c r="Q3647" s="296"/>
      <c r="AA3647" s="286"/>
      <c r="AB3647" s="286"/>
      <c r="AC3647" s="289"/>
      <c r="AH3647" s="281"/>
      <c r="AI3647" s="281"/>
      <c r="AJ3647" s="281"/>
      <c r="AK3647" s="281"/>
      <c r="AL3647" s="281"/>
      <c r="AN3647" s="113"/>
      <c r="AO3647" s="113"/>
      <c r="AP3647" s="113"/>
      <c r="AQ3647" s="113"/>
      <c r="AR3647" s="113"/>
    </row>
    <row r="3648" spans="12:44">
      <c r="L3648" s="296"/>
      <c r="M3648" s="296"/>
      <c r="N3648" s="296"/>
      <c r="O3648" s="296"/>
      <c r="P3648" s="296"/>
      <c r="Q3648" s="296"/>
      <c r="AA3648" s="286"/>
      <c r="AB3648" s="286"/>
      <c r="AC3648" s="289"/>
      <c r="AH3648" s="281"/>
      <c r="AI3648" s="281"/>
      <c r="AJ3648" s="281"/>
      <c r="AK3648" s="281"/>
      <c r="AL3648" s="281"/>
      <c r="AN3648" s="113"/>
      <c r="AO3648" s="113"/>
      <c r="AP3648" s="113"/>
      <c r="AQ3648" s="113"/>
      <c r="AR3648" s="113"/>
    </row>
    <row r="3649" spans="12:44">
      <c r="L3649" s="296"/>
      <c r="M3649" s="296"/>
      <c r="N3649" s="296"/>
      <c r="O3649" s="296"/>
      <c r="P3649" s="296"/>
      <c r="Q3649" s="296"/>
      <c r="AA3649" s="286"/>
      <c r="AB3649" s="286"/>
      <c r="AC3649" s="289"/>
      <c r="AH3649" s="281"/>
      <c r="AI3649" s="281"/>
      <c r="AJ3649" s="281"/>
      <c r="AK3649" s="281"/>
      <c r="AL3649" s="281"/>
      <c r="AN3649" s="113"/>
      <c r="AO3649" s="113"/>
      <c r="AP3649" s="113"/>
      <c r="AQ3649" s="113"/>
      <c r="AR3649" s="113"/>
    </row>
    <row r="3650" spans="12:44">
      <c r="L3650" s="296"/>
      <c r="M3650" s="296"/>
      <c r="N3650" s="296"/>
      <c r="O3650" s="296"/>
      <c r="P3650" s="296"/>
      <c r="Q3650" s="296"/>
      <c r="AA3650" s="286"/>
      <c r="AB3650" s="286"/>
      <c r="AC3650" s="289"/>
      <c r="AH3650" s="281"/>
      <c r="AI3650" s="281"/>
      <c r="AJ3650" s="281"/>
      <c r="AK3650" s="281"/>
      <c r="AL3650" s="281"/>
      <c r="AN3650" s="113"/>
      <c r="AO3650" s="113"/>
      <c r="AP3650" s="113"/>
      <c r="AQ3650" s="113"/>
      <c r="AR3650" s="113"/>
    </row>
    <row r="3651" spans="12:44">
      <c r="L3651" s="296"/>
      <c r="M3651" s="296"/>
      <c r="N3651" s="296"/>
      <c r="O3651" s="296"/>
      <c r="P3651" s="296"/>
      <c r="Q3651" s="296"/>
      <c r="AA3651" s="286"/>
      <c r="AB3651" s="286"/>
      <c r="AC3651" s="289"/>
      <c r="AH3651" s="281"/>
      <c r="AI3651" s="281"/>
      <c r="AJ3651" s="281"/>
      <c r="AK3651" s="281"/>
      <c r="AL3651" s="281"/>
      <c r="AN3651" s="113"/>
      <c r="AO3651" s="113"/>
      <c r="AP3651" s="113"/>
      <c r="AQ3651" s="113"/>
      <c r="AR3651" s="113"/>
    </row>
    <row r="3652" spans="12:44">
      <c r="L3652" s="296"/>
      <c r="M3652" s="296"/>
      <c r="N3652" s="296"/>
      <c r="O3652" s="296"/>
      <c r="P3652" s="296"/>
      <c r="Q3652" s="296"/>
      <c r="AA3652" s="286"/>
      <c r="AB3652" s="286"/>
      <c r="AC3652" s="289"/>
      <c r="AH3652" s="281"/>
      <c r="AI3652" s="281"/>
      <c r="AJ3652" s="281"/>
      <c r="AK3652" s="281"/>
      <c r="AL3652" s="281"/>
      <c r="AN3652" s="113"/>
      <c r="AO3652" s="113"/>
      <c r="AP3652" s="113"/>
      <c r="AQ3652" s="113"/>
      <c r="AR3652" s="113"/>
    </row>
    <row r="3653" spans="12:44">
      <c r="L3653" s="296"/>
      <c r="M3653" s="296"/>
      <c r="N3653" s="296"/>
      <c r="O3653" s="296"/>
      <c r="P3653" s="296"/>
      <c r="Q3653" s="296"/>
      <c r="AA3653" s="286"/>
      <c r="AB3653" s="286"/>
      <c r="AC3653" s="289"/>
      <c r="AH3653" s="281"/>
      <c r="AI3653" s="281"/>
      <c r="AJ3653" s="281"/>
      <c r="AK3653" s="281"/>
      <c r="AL3653" s="281"/>
      <c r="AN3653" s="113"/>
      <c r="AO3653" s="113"/>
      <c r="AP3653" s="113"/>
      <c r="AQ3653" s="113"/>
      <c r="AR3653" s="113"/>
    </row>
    <row r="3654" spans="12:44">
      <c r="L3654" s="296"/>
      <c r="M3654" s="296"/>
      <c r="N3654" s="296"/>
      <c r="O3654" s="296"/>
      <c r="P3654" s="296"/>
      <c r="Q3654" s="296"/>
      <c r="AA3654" s="286"/>
      <c r="AB3654" s="286"/>
      <c r="AC3654" s="289"/>
      <c r="AH3654" s="281"/>
      <c r="AI3654" s="281"/>
      <c r="AJ3654" s="281"/>
      <c r="AK3654" s="281"/>
      <c r="AL3654" s="281"/>
      <c r="AN3654" s="113"/>
      <c r="AO3654" s="113"/>
      <c r="AP3654" s="113"/>
      <c r="AQ3654" s="113"/>
      <c r="AR3654" s="113"/>
    </row>
    <row r="3655" spans="12:44">
      <c r="L3655" s="296"/>
      <c r="M3655" s="296"/>
      <c r="N3655" s="296"/>
      <c r="O3655" s="296"/>
      <c r="P3655" s="296"/>
      <c r="Q3655" s="296"/>
      <c r="AA3655" s="286"/>
      <c r="AB3655" s="286"/>
      <c r="AC3655" s="289"/>
      <c r="AH3655" s="281"/>
      <c r="AI3655" s="281"/>
      <c r="AJ3655" s="281"/>
      <c r="AK3655" s="281"/>
      <c r="AL3655" s="281"/>
      <c r="AN3655" s="113"/>
      <c r="AO3655" s="113"/>
      <c r="AP3655" s="113"/>
      <c r="AQ3655" s="113"/>
      <c r="AR3655" s="113"/>
    </row>
    <row r="3656" spans="12:44">
      <c r="L3656" s="296"/>
      <c r="M3656" s="296"/>
      <c r="N3656" s="296"/>
      <c r="O3656" s="296"/>
      <c r="P3656" s="296"/>
      <c r="Q3656" s="296"/>
      <c r="AA3656" s="286"/>
      <c r="AB3656" s="286"/>
      <c r="AC3656" s="289"/>
      <c r="AH3656" s="281"/>
      <c r="AI3656" s="281"/>
      <c r="AJ3656" s="281"/>
      <c r="AK3656" s="281"/>
      <c r="AL3656" s="281"/>
      <c r="AN3656" s="113"/>
      <c r="AO3656" s="113"/>
      <c r="AP3656" s="113"/>
      <c r="AQ3656" s="113"/>
      <c r="AR3656" s="113"/>
    </row>
    <row r="3657" spans="12:44">
      <c r="L3657" s="296"/>
      <c r="M3657" s="296"/>
      <c r="N3657" s="296"/>
      <c r="O3657" s="296"/>
      <c r="P3657" s="296"/>
      <c r="Q3657" s="296"/>
      <c r="AA3657" s="286"/>
      <c r="AB3657" s="286"/>
      <c r="AC3657" s="289"/>
      <c r="AH3657" s="281"/>
      <c r="AI3657" s="281"/>
      <c r="AJ3657" s="281"/>
      <c r="AK3657" s="281"/>
      <c r="AL3657" s="281"/>
      <c r="AN3657" s="113"/>
      <c r="AO3657" s="113"/>
      <c r="AP3657" s="113"/>
      <c r="AQ3657" s="113"/>
      <c r="AR3657" s="113"/>
    </row>
    <row r="3658" spans="12:44">
      <c r="L3658" s="296"/>
      <c r="M3658" s="296"/>
      <c r="N3658" s="296"/>
      <c r="O3658" s="296"/>
      <c r="P3658" s="296"/>
      <c r="Q3658" s="296"/>
      <c r="AA3658" s="286"/>
      <c r="AB3658" s="286"/>
      <c r="AC3658" s="289"/>
      <c r="AH3658" s="281"/>
      <c r="AI3658" s="281"/>
      <c r="AJ3658" s="281"/>
      <c r="AK3658" s="281"/>
      <c r="AL3658" s="281"/>
      <c r="AN3658" s="113"/>
      <c r="AO3658" s="113"/>
      <c r="AP3658" s="113"/>
      <c r="AQ3658" s="113"/>
      <c r="AR3658" s="113"/>
    </row>
    <row r="3659" spans="12:44">
      <c r="L3659" s="296"/>
      <c r="M3659" s="296"/>
      <c r="N3659" s="296"/>
      <c r="O3659" s="296"/>
      <c r="P3659" s="296"/>
      <c r="Q3659" s="296"/>
      <c r="AA3659" s="286"/>
      <c r="AB3659" s="286"/>
      <c r="AC3659" s="289"/>
      <c r="AH3659" s="281"/>
      <c r="AI3659" s="281"/>
      <c r="AJ3659" s="281"/>
      <c r="AK3659" s="281"/>
      <c r="AL3659" s="281"/>
      <c r="AN3659" s="113"/>
      <c r="AO3659" s="113"/>
      <c r="AP3659" s="113"/>
      <c r="AQ3659" s="113"/>
      <c r="AR3659" s="113"/>
    </row>
    <row r="3660" spans="12:44">
      <c r="L3660" s="296"/>
      <c r="M3660" s="296"/>
      <c r="N3660" s="296"/>
      <c r="O3660" s="296"/>
      <c r="P3660" s="296"/>
      <c r="Q3660" s="296"/>
      <c r="AA3660" s="286"/>
      <c r="AB3660" s="286"/>
      <c r="AC3660" s="289"/>
      <c r="AH3660" s="281"/>
      <c r="AI3660" s="281"/>
      <c r="AJ3660" s="281"/>
      <c r="AK3660" s="281"/>
      <c r="AL3660" s="281"/>
      <c r="AN3660" s="113"/>
      <c r="AO3660" s="113"/>
      <c r="AP3660" s="113"/>
      <c r="AQ3660" s="113"/>
      <c r="AR3660" s="113"/>
    </row>
    <row r="3661" spans="12:44">
      <c r="L3661" s="296"/>
      <c r="M3661" s="296"/>
      <c r="N3661" s="296"/>
      <c r="O3661" s="296"/>
      <c r="P3661" s="296"/>
      <c r="Q3661" s="296"/>
      <c r="AA3661" s="286"/>
      <c r="AB3661" s="286"/>
      <c r="AC3661" s="289"/>
      <c r="AH3661" s="281"/>
      <c r="AI3661" s="281"/>
      <c r="AJ3661" s="281"/>
      <c r="AK3661" s="281"/>
      <c r="AL3661" s="281"/>
      <c r="AN3661" s="113"/>
      <c r="AO3661" s="113"/>
      <c r="AP3661" s="113"/>
      <c r="AQ3661" s="113"/>
      <c r="AR3661" s="113"/>
    </row>
    <row r="3662" spans="12:44">
      <c r="L3662" s="296"/>
      <c r="M3662" s="296"/>
      <c r="N3662" s="296"/>
      <c r="O3662" s="296"/>
      <c r="P3662" s="296"/>
      <c r="Q3662" s="296"/>
      <c r="AA3662" s="286"/>
      <c r="AB3662" s="286"/>
      <c r="AC3662" s="289"/>
      <c r="AH3662" s="281"/>
      <c r="AI3662" s="281"/>
      <c r="AJ3662" s="281"/>
      <c r="AK3662" s="281"/>
      <c r="AL3662" s="281"/>
      <c r="AN3662" s="113"/>
      <c r="AO3662" s="113"/>
      <c r="AP3662" s="113"/>
      <c r="AQ3662" s="113"/>
      <c r="AR3662" s="113"/>
    </row>
    <row r="3663" spans="12:44">
      <c r="L3663" s="296"/>
      <c r="M3663" s="296"/>
      <c r="N3663" s="296"/>
      <c r="O3663" s="296"/>
      <c r="P3663" s="296"/>
      <c r="Q3663" s="296"/>
      <c r="AA3663" s="286"/>
      <c r="AB3663" s="286"/>
      <c r="AC3663" s="289"/>
      <c r="AH3663" s="281"/>
      <c r="AI3663" s="281"/>
      <c r="AJ3663" s="281"/>
      <c r="AK3663" s="281"/>
      <c r="AL3663" s="281"/>
      <c r="AN3663" s="113"/>
      <c r="AO3663" s="113"/>
      <c r="AP3663" s="113"/>
      <c r="AQ3663" s="113"/>
      <c r="AR3663" s="113"/>
    </row>
    <row r="3664" spans="12:44">
      <c r="L3664" s="296"/>
      <c r="M3664" s="296"/>
      <c r="N3664" s="296"/>
      <c r="O3664" s="296"/>
      <c r="P3664" s="296"/>
      <c r="Q3664" s="296"/>
      <c r="AA3664" s="286"/>
      <c r="AB3664" s="286"/>
      <c r="AC3664" s="289"/>
      <c r="AH3664" s="281"/>
      <c r="AI3664" s="281"/>
      <c r="AJ3664" s="281"/>
      <c r="AK3664" s="281"/>
      <c r="AL3664" s="281"/>
      <c r="AN3664" s="113"/>
      <c r="AO3664" s="113"/>
      <c r="AP3664" s="113"/>
      <c r="AQ3664" s="113"/>
      <c r="AR3664" s="113"/>
    </row>
    <row r="3665" spans="12:44">
      <c r="L3665" s="296"/>
      <c r="M3665" s="296"/>
      <c r="N3665" s="296"/>
      <c r="O3665" s="296"/>
      <c r="P3665" s="296"/>
      <c r="Q3665" s="296"/>
      <c r="AA3665" s="286"/>
      <c r="AB3665" s="286"/>
      <c r="AC3665" s="289"/>
      <c r="AH3665" s="281"/>
      <c r="AI3665" s="281"/>
      <c r="AJ3665" s="281"/>
      <c r="AK3665" s="281"/>
      <c r="AL3665" s="281"/>
      <c r="AN3665" s="113"/>
      <c r="AO3665" s="113"/>
      <c r="AP3665" s="113"/>
      <c r="AQ3665" s="113"/>
      <c r="AR3665" s="113"/>
    </row>
    <row r="3666" spans="12:44">
      <c r="L3666" s="296"/>
      <c r="M3666" s="296"/>
      <c r="N3666" s="296"/>
      <c r="O3666" s="296"/>
      <c r="P3666" s="296"/>
      <c r="Q3666" s="296"/>
      <c r="AA3666" s="286"/>
      <c r="AB3666" s="286"/>
      <c r="AC3666" s="289"/>
      <c r="AH3666" s="281"/>
      <c r="AI3666" s="281"/>
      <c r="AJ3666" s="281"/>
      <c r="AK3666" s="281"/>
      <c r="AL3666" s="281"/>
      <c r="AN3666" s="113"/>
      <c r="AO3666" s="113"/>
      <c r="AP3666" s="113"/>
      <c r="AQ3666" s="113"/>
      <c r="AR3666" s="113"/>
    </row>
    <row r="3667" spans="12:44">
      <c r="L3667" s="296"/>
      <c r="M3667" s="296"/>
      <c r="N3667" s="296"/>
      <c r="O3667" s="296"/>
      <c r="P3667" s="296"/>
      <c r="Q3667" s="296"/>
      <c r="AA3667" s="286"/>
      <c r="AB3667" s="286"/>
      <c r="AC3667" s="289"/>
      <c r="AH3667" s="281"/>
      <c r="AI3667" s="281"/>
      <c r="AJ3667" s="281"/>
      <c r="AK3667" s="281"/>
      <c r="AL3667" s="281"/>
      <c r="AN3667" s="113"/>
      <c r="AO3667" s="113"/>
      <c r="AP3667" s="113"/>
      <c r="AQ3667" s="113"/>
      <c r="AR3667" s="113"/>
    </row>
    <row r="3668" spans="12:44">
      <c r="L3668" s="296"/>
      <c r="M3668" s="296"/>
      <c r="N3668" s="296"/>
      <c r="O3668" s="296"/>
      <c r="P3668" s="296"/>
      <c r="Q3668" s="296"/>
      <c r="AA3668" s="286"/>
      <c r="AB3668" s="286"/>
      <c r="AC3668" s="289"/>
      <c r="AH3668" s="281"/>
      <c r="AI3668" s="281"/>
      <c r="AJ3668" s="281"/>
      <c r="AK3668" s="281"/>
      <c r="AL3668" s="281"/>
      <c r="AN3668" s="113"/>
      <c r="AO3668" s="113"/>
      <c r="AP3668" s="113"/>
      <c r="AQ3668" s="113"/>
      <c r="AR3668" s="113"/>
    </row>
    <row r="3669" spans="12:44">
      <c r="L3669" s="296"/>
      <c r="M3669" s="296"/>
      <c r="N3669" s="296"/>
      <c r="O3669" s="296"/>
      <c r="P3669" s="296"/>
      <c r="Q3669" s="296"/>
      <c r="AA3669" s="286"/>
      <c r="AB3669" s="286"/>
      <c r="AC3669" s="289"/>
      <c r="AH3669" s="281"/>
      <c r="AI3669" s="281"/>
      <c r="AJ3669" s="281"/>
      <c r="AK3669" s="281"/>
      <c r="AL3669" s="281"/>
      <c r="AN3669" s="113"/>
      <c r="AO3669" s="113"/>
      <c r="AP3669" s="113"/>
      <c r="AQ3669" s="113"/>
      <c r="AR3669" s="113"/>
    </row>
    <row r="3670" spans="12:44">
      <c r="L3670" s="296"/>
      <c r="M3670" s="296"/>
      <c r="N3670" s="296"/>
      <c r="O3670" s="296"/>
      <c r="P3670" s="296"/>
      <c r="Q3670" s="296"/>
      <c r="AA3670" s="286"/>
      <c r="AB3670" s="286"/>
      <c r="AC3670" s="289"/>
      <c r="AH3670" s="281"/>
      <c r="AI3670" s="281"/>
      <c r="AJ3670" s="281"/>
      <c r="AK3670" s="281"/>
      <c r="AL3670" s="281"/>
      <c r="AN3670" s="113"/>
      <c r="AO3670" s="113"/>
      <c r="AP3670" s="113"/>
      <c r="AQ3670" s="113"/>
      <c r="AR3670" s="113"/>
    </row>
    <row r="3671" spans="12:44">
      <c r="L3671" s="296"/>
      <c r="M3671" s="296"/>
      <c r="N3671" s="296"/>
      <c r="O3671" s="296"/>
      <c r="P3671" s="296"/>
      <c r="Q3671" s="296"/>
      <c r="AA3671" s="286"/>
      <c r="AB3671" s="286"/>
      <c r="AC3671" s="289"/>
      <c r="AH3671" s="281"/>
      <c r="AI3671" s="281"/>
      <c r="AJ3671" s="281"/>
      <c r="AK3671" s="281"/>
      <c r="AL3671" s="281"/>
      <c r="AN3671" s="113"/>
      <c r="AO3671" s="113"/>
      <c r="AP3671" s="113"/>
      <c r="AQ3671" s="113"/>
      <c r="AR3671" s="113"/>
    </row>
    <row r="3672" spans="12:44">
      <c r="L3672" s="296"/>
      <c r="M3672" s="296"/>
      <c r="N3672" s="296"/>
      <c r="O3672" s="296"/>
      <c r="P3672" s="296"/>
      <c r="Q3672" s="296"/>
      <c r="AA3672" s="286"/>
      <c r="AB3672" s="286"/>
      <c r="AC3672" s="289"/>
      <c r="AH3672" s="281"/>
      <c r="AI3672" s="281"/>
      <c r="AJ3672" s="281"/>
      <c r="AK3672" s="281"/>
      <c r="AL3672" s="281"/>
      <c r="AN3672" s="113"/>
      <c r="AO3672" s="113"/>
      <c r="AP3672" s="113"/>
      <c r="AQ3672" s="113"/>
      <c r="AR3672" s="113"/>
    </row>
    <row r="3673" spans="12:44">
      <c r="L3673" s="296"/>
      <c r="M3673" s="296"/>
      <c r="N3673" s="296"/>
      <c r="O3673" s="296"/>
      <c r="P3673" s="296"/>
      <c r="Q3673" s="296"/>
      <c r="AA3673" s="286"/>
      <c r="AB3673" s="286"/>
      <c r="AC3673" s="289"/>
      <c r="AH3673" s="281"/>
      <c r="AI3673" s="281"/>
      <c r="AJ3673" s="281"/>
      <c r="AK3673" s="281"/>
      <c r="AL3673" s="281"/>
      <c r="AN3673" s="113"/>
      <c r="AO3673" s="113"/>
      <c r="AP3673" s="113"/>
      <c r="AQ3673" s="113"/>
      <c r="AR3673" s="113"/>
    </row>
    <row r="3674" spans="12:44">
      <c r="L3674" s="296"/>
      <c r="M3674" s="296"/>
      <c r="N3674" s="296"/>
      <c r="O3674" s="296"/>
      <c r="P3674" s="296"/>
      <c r="Q3674" s="296"/>
      <c r="AA3674" s="286"/>
      <c r="AB3674" s="286"/>
      <c r="AC3674" s="289"/>
      <c r="AH3674" s="281"/>
      <c r="AI3674" s="281"/>
      <c r="AJ3674" s="281"/>
      <c r="AK3674" s="281"/>
      <c r="AL3674" s="281"/>
      <c r="AN3674" s="113"/>
      <c r="AO3674" s="113"/>
      <c r="AP3674" s="113"/>
      <c r="AQ3674" s="113"/>
      <c r="AR3674" s="113"/>
    </row>
    <row r="3675" spans="12:44">
      <c r="L3675" s="296"/>
      <c r="M3675" s="296"/>
      <c r="N3675" s="296"/>
      <c r="O3675" s="296"/>
      <c r="P3675" s="296"/>
      <c r="Q3675" s="296"/>
      <c r="AA3675" s="286"/>
      <c r="AB3675" s="286"/>
      <c r="AC3675" s="289"/>
      <c r="AH3675" s="281"/>
      <c r="AI3675" s="281"/>
      <c r="AJ3675" s="281"/>
      <c r="AK3675" s="281"/>
      <c r="AL3675" s="281"/>
      <c r="AN3675" s="113"/>
      <c r="AO3675" s="113"/>
      <c r="AP3675" s="113"/>
      <c r="AQ3675" s="113"/>
      <c r="AR3675" s="113"/>
    </row>
    <row r="3676" spans="12:44">
      <c r="L3676" s="296"/>
      <c r="M3676" s="296"/>
      <c r="N3676" s="296"/>
      <c r="O3676" s="296"/>
      <c r="P3676" s="296"/>
      <c r="Q3676" s="296"/>
      <c r="AA3676" s="286"/>
      <c r="AB3676" s="286"/>
      <c r="AC3676" s="289"/>
      <c r="AH3676" s="281"/>
      <c r="AI3676" s="281"/>
      <c r="AJ3676" s="281"/>
      <c r="AK3676" s="281"/>
      <c r="AL3676" s="281"/>
      <c r="AN3676" s="113"/>
      <c r="AO3676" s="113"/>
      <c r="AP3676" s="113"/>
      <c r="AQ3676" s="113"/>
      <c r="AR3676" s="113"/>
    </row>
    <row r="3677" spans="12:44">
      <c r="L3677" s="296"/>
      <c r="M3677" s="296"/>
      <c r="N3677" s="296"/>
      <c r="O3677" s="296"/>
      <c r="P3677" s="296"/>
      <c r="Q3677" s="296"/>
      <c r="AA3677" s="286"/>
      <c r="AB3677" s="286"/>
      <c r="AC3677" s="289"/>
      <c r="AH3677" s="281"/>
      <c r="AI3677" s="281"/>
      <c r="AJ3677" s="281"/>
      <c r="AK3677" s="281"/>
      <c r="AL3677" s="281"/>
      <c r="AN3677" s="113"/>
      <c r="AO3677" s="113"/>
      <c r="AP3677" s="113"/>
      <c r="AQ3677" s="113"/>
      <c r="AR3677" s="113"/>
    </row>
    <row r="3678" spans="12:44">
      <c r="L3678" s="296"/>
      <c r="M3678" s="296"/>
      <c r="N3678" s="296"/>
      <c r="O3678" s="296"/>
      <c r="P3678" s="296"/>
      <c r="Q3678" s="296"/>
      <c r="AA3678" s="286"/>
      <c r="AB3678" s="286"/>
      <c r="AC3678" s="289"/>
      <c r="AH3678" s="281"/>
      <c r="AI3678" s="281"/>
      <c r="AJ3678" s="281"/>
      <c r="AK3678" s="281"/>
      <c r="AL3678" s="281"/>
      <c r="AN3678" s="113"/>
      <c r="AO3678" s="113"/>
      <c r="AP3678" s="113"/>
      <c r="AQ3678" s="113"/>
      <c r="AR3678" s="113"/>
    </row>
    <row r="3679" spans="12:44">
      <c r="L3679" s="296"/>
      <c r="M3679" s="296"/>
      <c r="N3679" s="296"/>
      <c r="O3679" s="296"/>
      <c r="P3679" s="296"/>
      <c r="Q3679" s="296"/>
      <c r="AA3679" s="286"/>
      <c r="AB3679" s="286"/>
      <c r="AC3679" s="289"/>
      <c r="AH3679" s="281"/>
      <c r="AI3679" s="281"/>
      <c r="AJ3679" s="281"/>
      <c r="AK3679" s="281"/>
      <c r="AL3679" s="281"/>
      <c r="AN3679" s="113"/>
      <c r="AO3679" s="113"/>
      <c r="AP3679" s="113"/>
      <c r="AQ3679" s="113"/>
      <c r="AR3679" s="113"/>
    </row>
    <row r="3680" spans="12:44">
      <c r="L3680" s="296"/>
      <c r="M3680" s="296"/>
      <c r="N3680" s="296"/>
      <c r="O3680" s="296"/>
      <c r="P3680" s="296"/>
      <c r="Q3680" s="296"/>
      <c r="AA3680" s="286"/>
      <c r="AB3680" s="286"/>
      <c r="AC3680" s="289"/>
      <c r="AH3680" s="281"/>
      <c r="AI3680" s="281"/>
      <c r="AJ3680" s="281"/>
      <c r="AK3680" s="281"/>
      <c r="AL3680" s="281"/>
      <c r="AN3680" s="113"/>
      <c r="AO3680" s="113"/>
      <c r="AP3680" s="113"/>
      <c r="AQ3680" s="113"/>
      <c r="AR3680" s="113"/>
    </row>
    <row r="3681" spans="12:44">
      <c r="L3681" s="296"/>
      <c r="M3681" s="296"/>
      <c r="N3681" s="296"/>
      <c r="O3681" s="296"/>
      <c r="P3681" s="296"/>
      <c r="Q3681" s="296"/>
      <c r="AA3681" s="286"/>
      <c r="AB3681" s="286"/>
      <c r="AC3681" s="289"/>
      <c r="AH3681" s="281"/>
      <c r="AI3681" s="281"/>
      <c r="AJ3681" s="281"/>
      <c r="AK3681" s="281"/>
      <c r="AL3681" s="281"/>
      <c r="AN3681" s="113"/>
      <c r="AO3681" s="113"/>
      <c r="AP3681" s="113"/>
      <c r="AQ3681" s="113"/>
      <c r="AR3681" s="113"/>
    </row>
    <row r="3682" spans="12:44">
      <c r="L3682" s="296"/>
      <c r="M3682" s="296"/>
      <c r="N3682" s="296"/>
      <c r="O3682" s="296"/>
      <c r="P3682" s="296"/>
      <c r="Q3682" s="296"/>
      <c r="AA3682" s="286"/>
      <c r="AB3682" s="286"/>
      <c r="AC3682" s="289"/>
      <c r="AH3682" s="281"/>
      <c r="AI3682" s="281"/>
      <c r="AJ3682" s="281"/>
      <c r="AK3682" s="281"/>
      <c r="AL3682" s="281"/>
      <c r="AN3682" s="113"/>
      <c r="AO3682" s="113"/>
      <c r="AP3682" s="113"/>
      <c r="AQ3682" s="113"/>
      <c r="AR3682" s="113"/>
    </row>
    <row r="3683" spans="12:44">
      <c r="L3683" s="296"/>
      <c r="M3683" s="296"/>
      <c r="N3683" s="296"/>
      <c r="O3683" s="296"/>
      <c r="P3683" s="296"/>
      <c r="Q3683" s="296"/>
      <c r="AA3683" s="286"/>
      <c r="AB3683" s="286"/>
      <c r="AC3683" s="289"/>
      <c r="AH3683" s="281"/>
      <c r="AI3683" s="281"/>
      <c r="AJ3683" s="281"/>
      <c r="AK3683" s="281"/>
      <c r="AL3683" s="281"/>
      <c r="AN3683" s="113"/>
      <c r="AO3683" s="113"/>
      <c r="AP3683" s="113"/>
      <c r="AQ3683" s="113"/>
      <c r="AR3683" s="113"/>
    </row>
    <row r="3684" spans="12:44">
      <c r="L3684" s="296"/>
      <c r="M3684" s="296"/>
      <c r="N3684" s="296"/>
      <c r="O3684" s="296"/>
      <c r="P3684" s="296"/>
      <c r="Q3684" s="296"/>
      <c r="AA3684" s="286"/>
      <c r="AB3684" s="286"/>
      <c r="AC3684" s="289"/>
      <c r="AH3684" s="281"/>
      <c r="AI3684" s="281"/>
      <c r="AJ3684" s="281"/>
      <c r="AK3684" s="281"/>
      <c r="AL3684" s="281"/>
      <c r="AN3684" s="113"/>
      <c r="AO3684" s="113"/>
      <c r="AP3684" s="113"/>
      <c r="AQ3684" s="113"/>
      <c r="AR3684" s="113"/>
    </row>
    <row r="3685" spans="12:44">
      <c r="L3685" s="296"/>
      <c r="M3685" s="296"/>
      <c r="N3685" s="296"/>
      <c r="O3685" s="296"/>
      <c r="P3685" s="296"/>
      <c r="Q3685" s="296"/>
      <c r="AA3685" s="286"/>
      <c r="AB3685" s="286"/>
      <c r="AC3685" s="289"/>
      <c r="AH3685" s="281"/>
      <c r="AI3685" s="281"/>
      <c r="AJ3685" s="281"/>
      <c r="AK3685" s="281"/>
      <c r="AL3685" s="281"/>
      <c r="AN3685" s="113"/>
      <c r="AO3685" s="113"/>
      <c r="AP3685" s="113"/>
      <c r="AQ3685" s="113"/>
      <c r="AR3685" s="113"/>
    </row>
    <row r="3686" spans="12:44">
      <c r="L3686" s="296"/>
      <c r="M3686" s="296"/>
      <c r="N3686" s="296"/>
      <c r="O3686" s="296"/>
      <c r="P3686" s="296"/>
      <c r="Q3686" s="296"/>
      <c r="AA3686" s="286"/>
      <c r="AB3686" s="286"/>
      <c r="AC3686" s="289"/>
      <c r="AH3686" s="281"/>
      <c r="AI3686" s="281"/>
      <c r="AJ3686" s="281"/>
      <c r="AK3686" s="281"/>
      <c r="AL3686" s="281"/>
      <c r="AN3686" s="113"/>
      <c r="AO3686" s="113"/>
      <c r="AP3686" s="113"/>
      <c r="AQ3686" s="113"/>
      <c r="AR3686" s="113"/>
    </row>
    <row r="3687" spans="12:44">
      <c r="L3687" s="296"/>
      <c r="M3687" s="296"/>
      <c r="N3687" s="296"/>
      <c r="O3687" s="296"/>
      <c r="P3687" s="296"/>
      <c r="Q3687" s="296"/>
      <c r="AA3687" s="286"/>
      <c r="AB3687" s="286"/>
      <c r="AC3687" s="289"/>
      <c r="AH3687" s="281"/>
      <c r="AI3687" s="281"/>
      <c r="AJ3687" s="281"/>
      <c r="AK3687" s="281"/>
      <c r="AL3687" s="281"/>
      <c r="AN3687" s="113"/>
      <c r="AO3687" s="113"/>
      <c r="AP3687" s="113"/>
      <c r="AQ3687" s="113"/>
      <c r="AR3687" s="113"/>
    </row>
    <row r="3688" spans="12:44">
      <c r="L3688" s="296"/>
      <c r="M3688" s="296"/>
      <c r="N3688" s="296"/>
      <c r="O3688" s="296"/>
      <c r="P3688" s="296"/>
      <c r="Q3688" s="296"/>
      <c r="AA3688" s="286"/>
      <c r="AB3688" s="286"/>
      <c r="AC3688" s="289"/>
      <c r="AH3688" s="281"/>
      <c r="AI3688" s="281"/>
      <c r="AJ3688" s="281"/>
      <c r="AK3688" s="281"/>
      <c r="AL3688" s="281"/>
      <c r="AN3688" s="113"/>
      <c r="AO3688" s="113"/>
      <c r="AP3688" s="113"/>
      <c r="AQ3688" s="113"/>
      <c r="AR3688" s="113"/>
    </row>
    <row r="3689" spans="12:44">
      <c r="L3689" s="296"/>
      <c r="M3689" s="296"/>
      <c r="N3689" s="296"/>
      <c r="O3689" s="296"/>
      <c r="P3689" s="296"/>
      <c r="Q3689" s="296"/>
      <c r="AA3689" s="286"/>
      <c r="AB3689" s="286"/>
      <c r="AC3689" s="289"/>
      <c r="AH3689" s="281"/>
      <c r="AI3689" s="281"/>
      <c r="AJ3689" s="281"/>
      <c r="AK3689" s="281"/>
      <c r="AL3689" s="281"/>
      <c r="AN3689" s="113"/>
      <c r="AO3689" s="113"/>
      <c r="AP3689" s="113"/>
      <c r="AQ3689" s="113"/>
      <c r="AR3689" s="113"/>
    </row>
    <row r="3690" spans="12:44">
      <c r="L3690" s="296"/>
      <c r="M3690" s="296"/>
      <c r="N3690" s="296"/>
      <c r="O3690" s="296"/>
      <c r="P3690" s="296"/>
      <c r="Q3690" s="296"/>
      <c r="AA3690" s="286"/>
      <c r="AB3690" s="286"/>
      <c r="AC3690" s="289"/>
      <c r="AH3690" s="281"/>
      <c r="AI3690" s="281"/>
      <c r="AJ3690" s="281"/>
      <c r="AK3690" s="281"/>
      <c r="AL3690" s="281"/>
      <c r="AN3690" s="113"/>
      <c r="AO3690" s="113"/>
      <c r="AP3690" s="113"/>
      <c r="AQ3690" s="113"/>
      <c r="AR3690" s="113"/>
    </row>
    <row r="3691" spans="12:44">
      <c r="L3691" s="296"/>
      <c r="M3691" s="296"/>
      <c r="N3691" s="296"/>
      <c r="O3691" s="296"/>
      <c r="P3691" s="296"/>
      <c r="Q3691" s="296"/>
      <c r="AA3691" s="286"/>
      <c r="AB3691" s="286"/>
      <c r="AC3691" s="289"/>
      <c r="AH3691" s="281"/>
      <c r="AI3691" s="281"/>
      <c r="AJ3691" s="281"/>
      <c r="AK3691" s="281"/>
      <c r="AL3691" s="281"/>
      <c r="AN3691" s="113"/>
      <c r="AO3691" s="113"/>
      <c r="AP3691" s="113"/>
      <c r="AQ3691" s="113"/>
      <c r="AR3691" s="113"/>
    </row>
    <row r="3692" spans="12:44">
      <c r="L3692" s="296"/>
      <c r="M3692" s="296"/>
      <c r="N3692" s="296"/>
      <c r="O3692" s="296"/>
      <c r="P3692" s="296"/>
      <c r="Q3692" s="296"/>
      <c r="AA3692" s="286"/>
      <c r="AB3692" s="286"/>
      <c r="AC3692" s="289"/>
      <c r="AH3692" s="281"/>
      <c r="AI3692" s="281"/>
      <c r="AJ3692" s="281"/>
      <c r="AK3692" s="281"/>
      <c r="AL3692" s="281"/>
      <c r="AN3692" s="113"/>
      <c r="AO3692" s="113"/>
      <c r="AP3692" s="113"/>
      <c r="AQ3692" s="113"/>
      <c r="AR3692" s="113"/>
    </row>
    <row r="3693" spans="12:44">
      <c r="L3693" s="296"/>
      <c r="M3693" s="296"/>
      <c r="N3693" s="296"/>
      <c r="O3693" s="296"/>
      <c r="P3693" s="296"/>
      <c r="Q3693" s="296"/>
      <c r="AA3693" s="286"/>
      <c r="AB3693" s="286"/>
      <c r="AC3693" s="289"/>
      <c r="AH3693" s="281"/>
      <c r="AI3693" s="281"/>
      <c r="AJ3693" s="281"/>
      <c r="AK3693" s="281"/>
      <c r="AL3693" s="281"/>
      <c r="AN3693" s="113"/>
      <c r="AO3693" s="113"/>
      <c r="AP3693" s="113"/>
      <c r="AQ3693" s="113"/>
      <c r="AR3693" s="113"/>
    </row>
    <row r="3694" spans="12:44">
      <c r="L3694" s="296"/>
      <c r="M3694" s="296"/>
      <c r="N3694" s="296"/>
      <c r="O3694" s="296"/>
      <c r="P3694" s="296"/>
      <c r="Q3694" s="296"/>
      <c r="AA3694" s="286"/>
      <c r="AB3694" s="286"/>
      <c r="AC3694" s="289"/>
      <c r="AH3694" s="281"/>
      <c r="AI3694" s="281"/>
      <c r="AJ3694" s="281"/>
      <c r="AK3694" s="281"/>
      <c r="AL3694" s="281"/>
      <c r="AN3694" s="113"/>
      <c r="AO3694" s="113"/>
      <c r="AP3694" s="113"/>
      <c r="AQ3694" s="113"/>
      <c r="AR3694" s="113"/>
    </row>
    <row r="3695" spans="12:44">
      <c r="L3695" s="296"/>
      <c r="M3695" s="296"/>
      <c r="N3695" s="296"/>
      <c r="O3695" s="296"/>
      <c r="P3695" s="296"/>
      <c r="Q3695" s="296"/>
      <c r="AA3695" s="286"/>
      <c r="AB3695" s="286"/>
      <c r="AC3695" s="289"/>
      <c r="AH3695" s="281"/>
      <c r="AI3695" s="281"/>
      <c r="AJ3695" s="281"/>
      <c r="AK3695" s="281"/>
      <c r="AL3695" s="281"/>
      <c r="AN3695" s="113"/>
      <c r="AO3695" s="113"/>
      <c r="AP3695" s="113"/>
      <c r="AQ3695" s="113"/>
      <c r="AR3695" s="113"/>
    </row>
    <row r="3696" spans="12:44">
      <c r="L3696" s="296"/>
      <c r="M3696" s="296"/>
      <c r="N3696" s="296"/>
      <c r="O3696" s="296"/>
      <c r="P3696" s="296"/>
      <c r="Q3696" s="296"/>
      <c r="AA3696" s="286"/>
      <c r="AB3696" s="286"/>
      <c r="AC3696" s="289"/>
      <c r="AH3696" s="281"/>
      <c r="AI3696" s="281"/>
      <c r="AJ3696" s="281"/>
      <c r="AK3696" s="281"/>
      <c r="AL3696" s="281"/>
      <c r="AN3696" s="113"/>
      <c r="AO3696" s="113"/>
      <c r="AP3696" s="113"/>
      <c r="AQ3696" s="113"/>
      <c r="AR3696" s="113"/>
    </row>
    <row r="3697" spans="12:44">
      <c r="L3697" s="296"/>
      <c r="M3697" s="296"/>
      <c r="N3697" s="296"/>
      <c r="O3697" s="296"/>
      <c r="P3697" s="296"/>
      <c r="Q3697" s="296"/>
      <c r="AA3697" s="286"/>
      <c r="AB3697" s="286"/>
      <c r="AC3697" s="289"/>
      <c r="AH3697" s="281"/>
      <c r="AI3697" s="281"/>
      <c r="AJ3697" s="281"/>
      <c r="AK3697" s="281"/>
      <c r="AL3697" s="281"/>
      <c r="AN3697" s="113"/>
      <c r="AO3697" s="113"/>
      <c r="AP3697" s="113"/>
      <c r="AQ3697" s="113"/>
      <c r="AR3697" s="113"/>
    </row>
    <row r="3698" spans="12:44">
      <c r="L3698" s="296"/>
      <c r="M3698" s="296"/>
      <c r="N3698" s="296"/>
      <c r="O3698" s="296"/>
      <c r="P3698" s="296"/>
      <c r="Q3698" s="296"/>
      <c r="AA3698" s="286"/>
      <c r="AB3698" s="286"/>
      <c r="AC3698" s="289"/>
      <c r="AH3698" s="281"/>
      <c r="AI3698" s="281"/>
      <c r="AJ3698" s="281"/>
      <c r="AK3698" s="281"/>
      <c r="AL3698" s="281"/>
      <c r="AN3698" s="113"/>
      <c r="AO3698" s="113"/>
      <c r="AP3698" s="113"/>
      <c r="AQ3698" s="113"/>
      <c r="AR3698" s="113"/>
    </row>
    <row r="3699" spans="12:44">
      <c r="L3699" s="296"/>
      <c r="M3699" s="296"/>
      <c r="N3699" s="296"/>
      <c r="O3699" s="296"/>
      <c r="P3699" s="296"/>
      <c r="Q3699" s="296"/>
      <c r="AA3699" s="286"/>
      <c r="AB3699" s="286"/>
      <c r="AC3699" s="289"/>
      <c r="AH3699" s="281"/>
      <c r="AI3699" s="281"/>
      <c r="AJ3699" s="281"/>
      <c r="AK3699" s="281"/>
      <c r="AL3699" s="281"/>
      <c r="AN3699" s="113"/>
      <c r="AO3699" s="113"/>
      <c r="AP3699" s="113"/>
      <c r="AQ3699" s="113"/>
      <c r="AR3699" s="113"/>
    </row>
    <row r="3700" spans="12:44">
      <c r="L3700" s="296"/>
      <c r="M3700" s="296"/>
      <c r="N3700" s="296"/>
      <c r="O3700" s="296"/>
      <c r="P3700" s="296"/>
      <c r="Q3700" s="296"/>
      <c r="AA3700" s="286"/>
      <c r="AB3700" s="286"/>
      <c r="AC3700" s="289"/>
      <c r="AH3700" s="281"/>
      <c r="AI3700" s="281"/>
      <c r="AJ3700" s="281"/>
      <c r="AK3700" s="281"/>
      <c r="AL3700" s="281"/>
      <c r="AN3700" s="113"/>
      <c r="AO3700" s="113"/>
      <c r="AP3700" s="113"/>
      <c r="AQ3700" s="113"/>
      <c r="AR3700" s="113"/>
    </row>
    <row r="3701" spans="12:44">
      <c r="L3701" s="296"/>
      <c r="M3701" s="296"/>
      <c r="N3701" s="296"/>
      <c r="O3701" s="296"/>
      <c r="P3701" s="296"/>
      <c r="Q3701" s="296"/>
      <c r="AA3701" s="286"/>
      <c r="AB3701" s="286"/>
      <c r="AC3701" s="289"/>
      <c r="AH3701" s="281"/>
      <c r="AI3701" s="281"/>
      <c r="AJ3701" s="281"/>
      <c r="AK3701" s="281"/>
      <c r="AL3701" s="281"/>
      <c r="AN3701" s="113"/>
      <c r="AO3701" s="113"/>
      <c r="AP3701" s="113"/>
      <c r="AQ3701" s="113"/>
      <c r="AR3701" s="113"/>
    </row>
    <row r="3702" spans="12:44">
      <c r="L3702" s="296"/>
      <c r="M3702" s="296"/>
      <c r="N3702" s="296"/>
      <c r="O3702" s="296"/>
      <c r="P3702" s="296"/>
      <c r="Q3702" s="296"/>
      <c r="AA3702" s="286"/>
      <c r="AB3702" s="286"/>
      <c r="AC3702" s="289"/>
      <c r="AH3702" s="281"/>
      <c r="AI3702" s="281"/>
      <c r="AJ3702" s="281"/>
      <c r="AK3702" s="281"/>
      <c r="AL3702" s="281"/>
      <c r="AN3702" s="113"/>
      <c r="AO3702" s="113"/>
      <c r="AP3702" s="113"/>
      <c r="AQ3702" s="113"/>
      <c r="AR3702" s="113"/>
    </row>
    <row r="3703" spans="12:44">
      <c r="L3703" s="296"/>
      <c r="M3703" s="296"/>
      <c r="N3703" s="296"/>
      <c r="O3703" s="296"/>
      <c r="P3703" s="296"/>
      <c r="Q3703" s="296"/>
      <c r="AA3703" s="286"/>
      <c r="AB3703" s="286"/>
      <c r="AC3703" s="289"/>
      <c r="AH3703" s="281"/>
      <c r="AI3703" s="281"/>
      <c r="AJ3703" s="281"/>
      <c r="AK3703" s="281"/>
      <c r="AL3703" s="281"/>
      <c r="AN3703" s="113"/>
      <c r="AO3703" s="113"/>
      <c r="AP3703" s="113"/>
      <c r="AQ3703" s="113"/>
      <c r="AR3703" s="113"/>
    </row>
    <row r="3704" spans="12:44">
      <c r="L3704" s="296"/>
      <c r="M3704" s="296"/>
      <c r="N3704" s="296"/>
      <c r="O3704" s="296"/>
      <c r="P3704" s="296"/>
      <c r="Q3704" s="296"/>
      <c r="AA3704" s="286"/>
      <c r="AB3704" s="286"/>
      <c r="AC3704" s="289"/>
      <c r="AH3704" s="281"/>
      <c r="AI3704" s="281"/>
      <c r="AJ3704" s="281"/>
      <c r="AK3704" s="281"/>
      <c r="AL3704" s="281"/>
      <c r="AN3704" s="113"/>
      <c r="AO3704" s="113"/>
      <c r="AP3704" s="113"/>
      <c r="AQ3704" s="113"/>
      <c r="AR3704" s="113"/>
    </row>
    <row r="3705" spans="12:44">
      <c r="L3705" s="296"/>
      <c r="M3705" s="296"/>
      <c r="N3705" s="296"/>
      <c r="O3705" s="296"/>
      <c r="P3705" s="296"/>
      <c r="Q3705" s="296"/>
      <c r="AA3705" s="286"/>
      <c r="AB3705" s="286"/>
      <c r="AC3705" s="289"/>
      <c r="AH3705" s="281"/>
      <c r="AI3705" s="281"/>
      <c r="AJ3705" s="281"/>
      <c r="AK3705" s="281"/>
      <c r="AL3705" s="281"/>
      <c r="AN3705" s="113"/>
      <c r="AO3705" s="113"/>
      <c r="AP3705" s="113"/>
      <c r="AQ3705" s="113"/>
      <c r="AR3705" s="113"/>
    </row>
    <row r="3706" spans="12:44">
      <c r="L3706" s="296"/>
      <c r="M3706" s="296"/>
      <c r="N3706" s="296"/>
      <c r="O3706" s="296"/>
      <c r="P3706" s="296"/>
      <c r="Q3706" s="296"/>
      <c r="AA3706" s="286"/>
      <c r="AB3706" s="286"/>
      <c r="AC3706" s="289"/>
      <c r="AH3706" s="281"/>
      <c r="AI3706" s="281"/>
      <c r="AJ3706" s="281"/>
      <c r="AK3706" s="281"/>
      <c r="AL3706" s="281"/>
    </row>
    <row r="3707" spans="12:44">
      <c r="L3707" s="296"/>
      <c r="M3707" s="296"/>
      <c r="N3707" s="296"/>
      <c r="O3707" s="296"/>
      <c r="P3707" s="296"/>
      <c r="Q3707" s="296"/>
      <c r="AA3707" s="286"/>
      <c r="AB3707" s="286"/>
      <c r="AC3707" s="289"/>
      <c r="AH3707" s="281"/>
      <c r="AI3707" s="281"/>
      <c r="AJ3707" s="281"/>
      <c r="AK3707" s="281"/>
      <c r="AL3707" s="281"/>
    </row>
    <row r="3708" spans="12:44">
      <c r="L3708" s="296"/>
      <c r="M3708" s="296"/>
      <c r="N3708" s="296"/>
      <c r="O3708" s="296"/>
      <c r="P3708" s="296"/>
      <c r="Q3708" s="296"/>
      <c r="AA3708" s="286"/>
      <c r="AB3708" s="286"/>
      <c r="AC3708" s="289"/>
      <c r="AH3708" s="281"/>
      <c r="AI3708" s="281"/>
      <c r="AJ3708" s="281"/>
      <c r="AK3708" s="281"/>
      <c r="AL3708" s="281"/>
    </row>
    <row r="3709" spans="12:44">
      <c r="L3709" s="296"/>
      <c r="M3709" s="296"/>
      <c r="N3709" s="296"/>
      <c r="O3709" s="296"/>
      <c r="P3709" s="296"/>
      <c r="Q3709" s="296"/>
      <c r="AA3709" s="286"/>
      <c r="AB3709" s="286"/>
      <c r="AC3709" s="289"/>
      <c r="AH3709" s="281"/>
      <c r="AI3709" s="281"/>
      <c r="AJ3709" s="281"/>
      <c r="AK3709" s="281"/>
      <c r="AL3709" s="281"/>
    </row>
    <row r="3710" spans="12:44">
      <c r="L3710" s="296"/>
      <c r="M3710" s="296"/>
      <c r="N3710" s="296"/>
      <c r="O3710" s="296"/>
      <c r="P3710" s="296"/>
      <c r="Q3710" s="296"/>
      <c r="AA3710" s="286"/>
      <c r="AB3710" s="286"/>
      <c r="AC3710" s="289"/>
      <c r="AH3710" s="281"/>
      <c r="AI3710" s="281"/>
      <c r="AJ3710" s="281"/>
      <c r="AK3710" s="281"/>
      <c r="AL3710" s="281"/>
    </row>
    <row r="3711" spans="12:44">
      <c r="L3711" s="296"/>
      <c r="M3711" s="296"/>
      <c r="N3711" s="296"/>
      <c r="O3711" s="296"/>
      <c r="P3711" s="296"/>
      <c r="Q3711" s="296"/>
      <c r="AA3711" s="286"/>
      <c r="AB3711" s="286"/>
      <c r="AC3711" s="289"/>
      <c r="AH3711" s="281"/>
      <c r="AI3711" s="281"/>
      <c r="AJ3711" s="281"/>
      <c r="AK3711" s="281"/>
      <c r="AL3711" s="281"/>
    </row>
    <row r="3712" spans="12:44">
      <c r="L3712" s="296"/>
      <c r="M3712" s="296"/>
      <c r="N3712" s="296"/>
      <c r="O3712" s="296"/>
      <c r="P3712" s="296"/>
      <c r="Q3712" s="296"/>
      <c r="AA3712" s="286"/>
      <c r="AB3712" s="286"/>
      <c r="AC3712" s="289"/>
      <c r="AH3712" s="281"/>
      <c r="AI3712" s="281"/>
      <c r="AJ3712" s="281"/>
      <c r="AK3712" s="281"/>
      <c r="AL3712" s="281"/>
    </row>
    <row r="3713" spans="12:38">
      <c r="L3713" s="296"/>
      <c r="M3713" s="296"/>
      <c r="N3713" s="296"/>
      <c r="O3713" s="296"/>
      <c r="P3713" s="296"/>
      <c r="Q3713" s="296"/>
      <c r="AA3713" s="286"/>
      <c r="AB3713" s="286"/>
      <c r="AC3713" s="289"/>
      <c r="AH3713" s="281"/>
      <c r="AI3713" s="281"/>
      <c r="AJ3713" s="281"/>
      <c r="AK3713" s="281"/>
      <c r="AL3713" s="281"/>
    </row>
    <row r="3714" spans="12:38">
      <c r="L3714" s="296"/>
      <c r="M3714" s="296"/>
      <c r="N3714" s="296"/>
      <c r="O3714" s="296"/>
      <c r="P3714" s="296"/>
      <c r="Q3714" s="296"/>
      <c r="AA3714" s="286"/>
      <c r="AB3714" s="286"/>
      <c r="AC3714" s="289"/>
      <c r="AH3714" s="281"/>
      <c r="AI3714" s="281"/>
      <c r="AJ3714" s="281"/>
      <c r="AK3714" s="281"/>
      <c r="AL3714" s="281"/>
    </row>
    <row r="3715" spans="12:38">
      <c r="L3715" s="296"/>
      <c r="M3715" s="296"/>
      <c r="N3715" s="296"/>
      <c r="O3715" s="296"/>
      <c r="P3715" s="296"/>
      <c r="Q3715" s="296"/>
      <c r="AA3715" s="286"/>
      <c r="AB3715" s="286"/>
      <c r="AC3715" s="289"/>
      <c r="AH3715" s="281"/>
      <c r="AI3715" s="281"/>
      <c r="AJ3715" s="281"/>
      <c r="AK3715" s="281"/>
      <c r="AL3715" s="281"/>
    </row>
    <row r="3716" spans="12:38">
      <c r="L3716" s="296"/>
      <c r="M3716" s="296"/>
      <c r="N3716" s="296"/>
      <c r="O3716" s="296"/>
      <c r="P3716" s="296"/>
      <c r="Q3716" s="296"/>
      <c r="AA3716" s="286"/>
      <c r="AB3716" s="286"/>
      <c r="AC3716" s="289"/>
      <c r="AH3716" s="281"/>
      <c r="AI3716" s="281"/>
      <c r="AJ3716" s="281"/>
      <c r="AK3716" s="281"/>
      <c r="AL3716" s="281"/>
    </row>
    <row r="3717" spans="12:38">
      <c r="L3717" s="296"/>
      <c r="M3717" s="296"/>
      <c r="N3717" s="296"/>
      <c r="O3717" s="296"/>
      <c r="P3717" s="296"/>
      <c r="Q3717" s="296"/>
      <c r="AA3717" s="286"/>
      <c r="AB3717" s="286"/>
      <c r="AC3717" s="289"/>
      <c r="AH3717" s="281"/>
      <c r="AI3717" s="281"/>
      <c r="AJ3717" s="281"/>
      <c r="AK3717" s="281"/>
      <c r="AL3717" s="281"/>
    </row>
    <row r="3718" spans="12:38">
      <c r="L3718" s="296"/>
      <c r="M3718" s="296"/>
      <c r="N3718" s="296"/>
      <c r="O3718" s="296"/>
      <c r="P3718" s="296"/>
      <c r="Q3718" s="296"/>
      <c r="AA3718" s="286"/>
      <c r="AB3718" s="286"/>
      <c r="AC3718" s="289"/>
      <c r="AH3718" s="281"/>
      <c r="AI3718" s="281"/>
      <c r="AJ3718" s="281"/>
      <c r="AK3718" s="281"/>
      <c r="AL3718" s="281"/>
    </row>
    <row r="3719" spans="12:38">
      <c r="L3719" s="296"/>
      <c r="M3719" s="296"/>
      <c r="N3719" s="296"/>
      <c r="O3719" s="296"/>
      <c r="P3719" s="296"/>
      <c r="Q3719" s="296"/>
      <c r="AA3719" s="286"/>
      <c r="AB3719" s="286"/>
      <c r="AC3719" s="289"/>
      <c r="AH3719" s="281"/>
      <c r="AI3719" s="281"/>
      <c r="AJ3719" s="281"/>
      <c r="AK3719" s="281"/>
      <c r="AL3719" s="281"/>
    </row>
    <row r="3720" spans="12:38">
      <c r="L3720" s="296"/>
      <c r="M3720" s="296"/>
      <c r="N3720" s="296"/>
      <c r="O3720" s="296"/>
      <c r="P3720" s="296"/>
      <c r="Q3720" s="296"/>
      <c r="AA3720" s="286"/>
      <c r="AB3720" s="286"/>
      <c r="AC3720" s="289"/>
      <c r="AH3720" s="281"/>
      <c r="AI3720" s="281"/>
      <c r="AJ3720" s="281"/>
      <c r="AK3720" s="281"/>
      <c r="AL3720" s="281"/>
    </row>
    <row r="3721" spans="12:38">
      <c r="L3721" s="296"/>
      <c r="M3721" s="296"/>
      <c r="N3721" s="296"/>
      <c r="O3721" s="296"/>
      <c r="P3721" s="296"/>
      <c r="Q3721" s="296"/>
      <c r="AA3721" s="286"/>
      <c r="AB3721" s="286"/>
      <c r="AC3721" s="289"/>
      <c r="AH3721" s="281"/>
      <c r="AI3721" s="281"/>
      <c r="AJ3721" s="281"/>
      <c r="AK3721" s="281"/>
      <c r="AL3721" s="281"/>
    </row>
    <row r="3722" spans="12:38">
      <c r="L3722" s="296"/>
      <c r="M3722" s="296"/>
      <c r="N3722" s="296"/>
      <c r="O3722" s="296"/>
      <c r="P3722" s="296"/>
      <c r="Q3722" s="296"/>
      <c r="AA3722" s="286"/>
      <c r="AB3722" s="286"/>
      <c r="AC3722" s="289"/>
      <c r="AH3722" s="281"/>
      <c r="AI3722" s="281"/>
      <c r="AJ3722" s="281"/>
      <c r="AK3722" s="281"/>
      <c r="AL3722" s="281"/>
    </row>
    <row r="3723" spans="12:38">
      <c r="L3723" s="296"/>
      <c r="M3723" s="296"/>
      <c r="N3723" s="296"/>
      <c r="O3723" s="296"/>
      <c r="P3723" s="296"/>
      <c r="Q3723" s="296"/>
      <c r="AA3723" s="286"/>
      <c r="AB3723" s="286"/>
      <c r="AC3723" s="289"/>
      <c r="AH3723" s="281"/>
      <c r="AI3723" s="281"/>
      <c r="AJ3723" s="281"/>
      <c r="AK3723" s="281"/>
      <c r="AL3723" s="281"/>
    </row>
    <row r="3724" spans="12:38">
      <c r="L3724" s="296"/>
      <c r="M3724" s="296"/>
      <c r="N3724" s="296"/>
      <c r="O3724" s="296"/>
      <c r="P3724" s="296"/>
      <c r="Q3724" s="296"/>
      <c r="AA3724" s="286"/>
      <c r="AB3724" s="286"/>
      <c r="AC3724" s="289"/>
      <c r="AH3724" s="281"/>
      <c r="AI3724" s="281"/>
      <c r="AJ3724" s="281"/>
      <c r="AK3724" s="281"/>
      <c r="AL3724" s="281"/>
    </row>
    <row r="3725" spans="12:38">
      <c r="L3725" s="296"/>
      <c r="M3725" s="296"/>
      <c r="N3725" s="296"/>
      <c r="O3725" s="296"/>
      <c r="P3725" s="296"/>
      <c r="Q3725" s="296"/>
      <c r="AA3725" s="286"/>
      <c r="AB3725" s="286"/>
      <c r="AC3725" s="289"/>
      <c r="AH3725" s="281"/>
      <c r="AI3725" s="281"/>
      <c r="AJ3725" s="281"/>
      <c r="AK3725" s="281"/>
      <c r="AL3725" s="281"/>
    </row>
    <row r="3726" spans="12:38">
      <c r="L3726" s="296"/>
      <c r="M3726" s="296"/>
      <c r="N3726" s="296"/>
      <c r="O3726" s="296"/>
      <c r="P3726" s="296"/>
      <c r="Q3726" s="296"/>
      <c r="AA3726" s="286"/>
      <c r="AB3726" s="286"/>
      <c r="AC3726" s="289"/>
      <c r="AH3726" s="281"/>
      <c r="AI3726" s="281"/>
      <c r="AJ3726" s="281"/>
      <c r="AK3726" s="281"/>
      <c r="AL3726" s="281"/>
    </row>
    <row r="3727" spans="12:38">
      <c r="L3727" s="296"/>
      <c r="M3727" s="296"/>
      <c r="N3727" s="296"/>
      <c r="O3727" s="296"/>
      <c r="P3727" s="296"/>
      <c r="Q3727" s="296"/>
      <c r="AA3727" s="286"/>
      <c r="AB3727" s="286"/>
      <c r="AC3727" s="289"/>
      <c r="AH3727" s="281"/>
      <c r="AI3727" s="281"/>
      <c r="AJ3727" s="281"/>
      <c r="AK3727" s="281"/>
      <c r="AL3727" s="281"/>
    </row>
    <row r="3728" spans="12:38">
      <c r="L3728" s="296"/>
      <c r="M3728" s="296"/>
      <c r="N3728" s="296"/>
      <c r="O3728" s="296"/>
      <c r="P3728" s="296"/>
      <c r="Q3728" s="296"/>
      <c r="AA3728" s="286"/>
      <c r="AB3728" s="286"/>
      <c r="AC3728" s="289"/>
      <c r="AH3728" s="281"/>
      <c r="AI3728" s="281"/>
      <c r="AJ3728" s="281"/>
      <c r="AK3728" s="281"/>
      <c r="AL3728" s="281"/>
    </row>
    <row r="3729" spans="12:38">
      <c r="L3729" s="296"/>
      <c r="M3729" s="296"/>
      <c r="N3729" s="296"/>
      <c r="O3729" s="296"/>
      <c r="P3729" s="296"/>
      <c r="Q3729" s="296"/>
      <c r="AA3729" s="286"/>
      <c r="AB3729" s="286"/>
      <c r="AC3729" s="289"/>
      <c r="AH3729" s="281"/>
      <c r="AI3729" s="281"/>
      <c r="AJ3729" s="281"/>
      <c r="AK3729" s="281"/>
      <c r="AL3729" s="281"/>
    </row>
    <row r="3730" spans="12:38">
      <c r="L3730" s="296"/>
      <c r="M3730" s="296"/>
      <c r="N3730" s="296"/>
      <c r="O3730" s="296"/>
      <c r="P3730" s="296"/>
      <c r="Q3730" s="296"/>
      <c r="AA3730" s="286"/>
      <c r="AB3730" s="286"/>
      <c r="AC3730" s="289"/>
      <c r="AH3730" s="281"/>
      <c r="AI3730" s="281"/>
      <c r="AJ3730" s="281"/>
      <c r="AK3730" s="281"/>
      <c r="AL3730" s="281"/>
    </row>
    <row r="3731" spans="12:38">
      <c r="L3731" s="296"/>
      <c r="M3731" s="296"/>
      <c r="N3731" s="296"/>
      <c r="O3731" s="296"/>
      <c r="P3731" s="296"/>
      <c r="Q3731" s="296"/>
      <c r="AA3731" s="286"/>
      <c r="AB3731" s="286"/>
      <c r="AC3731" s="289"/>
      <c r="AH3731" s="281"/>
      <c r="AI3731" s="281"/>
      <c r="AJ3731" s="281"/>
      <c r="AK3731" s="281"/>
      <c r="AL3731" s="281"/>
    </row>
    <row r="3732" spans="12:38">
      <c r="L3732" s="296"/>
      <c r="M3732" s="296"/>
      <c r="N3732" s="296"/>
      <c r="O3732" s="296"/>
      <c r="P3732" s="296"/>
      <c r="Q3732" s="296"/>
      <c r="AA3732" s="286"/>
      <c r="AB3732" s="286"/>
      <c r="AC3732" s="289"/>
      <c r="AH3732" s="281"/>
      <c r="AI3732" s="281"/>
      <c r="AJ3732" s="281"/>
      <c r="AK3732" s="281"/>
      <c r="AL3732" s="281"/>
    </row>
    <row r="3733" spans="12:38">
      <c r="L3733" s="296"/>
      <c r="M3733" s="296"/>
      <c r="N3733" s="296"/>
      <c r="O3733" s="296"/>
      <c r="P3733" s="296"/>
      <c r="Q3733" s="296"/>
      <c r="AA3733" s="286"/>
      <c r="AB3733" s="286"/>
      <c r="AC3733" s="289"/>
      <c r="AH3733" s="281"/>
      <c r="AI3733" s="281"/>
      <c r="AJ3733" s="281"/>
      <c r="AK3733" s="281"/>
      <c r="AL3733" s="281"/>
    </row>
    <row r="3734" spans="12:38">
      <c r="L3734" s="296"/>
      <c r="M3734" s="296"/>
      <c r="N3734" s="296"/>
      <c r="O3734" s="296"/>
      <c r="P3734" s="296"/>
      <c r="Q3734" s="296"/>
      <c r="AA3734" s="286"/>
      <c r="AB3734" s="286"/>
      <c r="AC3734" s="289"/>
      <c r="AH3734" s="281"/>
      <c r="AI3734" s="281"/>
      <c r="AJ3734" s="281"/>
      <c r="AK3734" s="281"/>
      <c r="AL3734" s="281"/>
    </row>
    <row r="3735" spans="12:38">
      <c r="L3735" s="296"/>
      <c r="M3735" s="296"/>
      <c r="N3735" s="296"/>
      <c r="O3735" s="296"/>
      <c r="P3735" s="296"/>
      <c r="Q3735" s="296"/>
      <c r="AA3735" s="286"/>
      <c r="AB3735" s="286"/>
      <c r="AC3735" s="289"/>
      <c r="AH3735" s="281"/>
      <c r="AI3735" s="281"/>
      <c r="AJ3735" s="281"/>
      <c r="AK3735" s="281"/>
      <c r="AL3735" s="281"/>
    </row>
    <row r="3736" spans="12:38">
      <c r="L3736" s="296"/>
      <c r="M3736" s="296"/>
      <c r="N3736" s="296"/>
      <c r="O3736" s="296"/>
      <c r="P3736" s="296"/>
      <c r="Q3736" s="296"/>
      <c r="AA3736" s="286"/>
      <c r="AB3736" s="286"/>
      <c r="AC3736" s="289"/>
      <c r="AH3736" s="281"/>
      <c r="AI3736" s="281"/>
      <c r="AJ3736" s="281"/>
      <c r="AK3736" s="281"/>
      <c r="AL3736" s="281"/>
    </row>
    <row r="3737" spans="12:38">
      <c r="L3737" s="296"/>
      <c r="M3737" s="296"/>
      <c r="N3737" s="296"/>
      <c r="O3737" s="296"/>
      <c r="P3737" s="296"/>
      <c r="Q3737" s="296"/>
      <c r="AA3737" s="286"/>
      <c r="AB3737" s="286"/>
      <c r="AC3737" s="289"/>
      <c r="AH3737" s="281"/>
      <c r="AI3737" s="281"/>
      <c r="AJ3737" s="281"/>
      <c r="AK3737" s="281"/>
      <c r="AL3737" s="281"/>
    </row>
    <row r="3738" spans="12:38">
      <c r="L3738" s="296"/>
      <c r="M3738" s="296"/>
      <c r="N3738" s="296"/>
      <c r="O3738" s="296"/>
      <c r="P3738" s="296"/>
      <c r="Q3738" s="296"/>
      <c r="AA3738" s="286"/>
      <c r="AB3738" s="286"/>
      <c r="AC3738" s="289"/>
      <c r="AH3738" s="281"/>
      <c r="AI3738" s="281"/>
      <c r="AJ3738" s="281"/>
      <c r="AK3738" s="281"/>
      <c r="AL3738" s="281"/>
    </row>
    <row r="3739" spans="12:38">
      <c r="L3739" s="296"/>
      <c r="M3739" s="296"/>
      <c r="N3739" s="296"/>
      <c r="O3739" s="296"/>
      <c r="P3739" s="296"/>
      <c r="Q3739" s="296"/>
      <c r="AA3739" s="286"/>
      <c r="AB3739" s="286"/>
      <c r="AC3739" s="289"/>
      <c r="AH3739" s="281"/>
      <c r="AI3739" s="281"/>
      <c r="AJ3739" s="281"/>
      <c r="AK3739" s="281"/>
      <c r="AL3739" s="281"/>
    </row>
    <row r="3740" spans="12:38">
      <c r="L3740" s="296"/>
      <c r="M3740" s="296"/>
      <c r="N3740" s="296"/>
      <c r="O3740" s="296"/>
      <c r="P3740" s="296"/>
      <c r="Q3740" s="296"/>
      <c r="AA3740" s="286"/>
      <c r="AB3740" s="286"/>
      <c r="AC3740" s="289"/>
      <c r="AH3740" s="281"/>
      <c r="AI3740" s="281"/>
      <c r="AJ3740" s="281"/>
      <c r="AK3740" s="281"/>
      <c r="AL3740" s="281"/>
    </row>
    <row r="3741" spans="12:38">
      <c r="L3741" s="296"/>
      <c r="M3741" s="296"/>
      <c r="N3741" s="296"/>
      <c r="O3741" s="296"/>
      <c r="P3741" s="296"/>
      <c r="Q3741" s="296"/>
      <c r="AA3741" s="286"/>
      <c r="AB3741" s="286"/>
      <c r="AC3741" s="289"/>
      <c r="AH3741" s="281"/>
      <c r="AI3741" s="281"/>
      <c r="AJ3741" s="281"/>
      <c r="AK3741" s="281"/>
      <c r="AL3741" s="281"/>
    </row>
    <row r="3742" spans="12:38">
      <c r="L3742" s="296"/>
      <c r="M3742" s="296"/>
      <c r="N3742" s="296"/>
      <c r="O3742" s="296"/>
      <c r="P3742" s="296"/>
      <c r="Q3742" s="296"/>
      <c r="AA3742" s="286"/>
      <c r="AB3742" s="286"/>
      <c r="AC3742" s="289"/>
      <c r="AH3742" s="281"/>
      <c r="AI3742" s="281"/>
      <c r="AJ3742" s="281"/>
      <c r="AK3742" s="281"/>
      <c r="AL3742" s="281"/>
    </row>
    <row r="3743" spans="12:38">
      <c r="L3743" s="296"/>
      <c r="M3743" s="296"/>
      <c r="N3743" s="296"/>
      <c r="O3743" s="296"/>
      <c r="P3743" s="296"/>
      <c r="Q3743" s="296"/>
      <c r="AA3743" s="286"/>
      <c r="AB3743" s="286"/>
      <c r="AC3743" s="289"/>
      <c r="AH3743" s="281"/>
      <c r="AI3743" s="281"/>
      <c r="AJ3743" s="281"/>
      <c r="AK3743" s="281"/>
      <c r="AL3743" s="281"/>
    </row>
    <row r="3744" spans="12:38">
      <c r="L3744" s="296"/>
      <c r="M3744" s="296"/>
      <c r="N3744" s="296"/>
      <c r="O3744" s="296"/>
      <c r="P3744" s="296"/>
      <c r="Q3744" s="296"/>
      <c r="AA3744" s="286"/>
      <c r="AB3744" s="286"/>
      <c r="AC3744" s="289"/>
      <c r="AH3744" s="281"/>
      <c r="AI3744" s="281"/>
      <c r="AJ3744" s="281"/>
      <c r="AK3744" s="281"/>
      <c r="AL3744" s="281"/>
    </row>
    <row r="3745" spans="12:38">
      <c r="L3745" s="296"/>
      <c r="M3745" s="296"/>
      <c r="N3745" s="296"/>
      <c r="O3745" s="296"/>
      <c r="P3745" s="296"/>
      <c r="Q3745" s="296"/>
      <c r="AA3745" s="286"/>
      <c r="AB3745" s="286"/>
      <c r="AC3745" s="289"/>
      <c r="AH3745" s="281"/>
      <c r="AI3745" s="281"/>
      <c r="AJ3745" s="281"/>
      <c r="AK3745" s="281"/>
      <c r="AL3745" s="281"/>
    </row>
    <row r="3746" spans="12:38">
      <c r="L3746" s="296"/>
      <c r="M3746" s="296"/>
      <c r="N3746" s="296"/>
      <c r="O3746" s="296"/>
      <c r="P3746" s="296"/>
      <c r="Q3746" s="296"/>
      <c r="AA3746" s="286"/>
      <c r="AB3746" s="286"/>
      <c r="AC3746" s="289"/>
      <c r="AH3746" s="281"/>
      <c r="AI3746" s="281"/>
      <c r="AJ3746" s="281"/>
      <c r="AK3746" s="281"/>
      <c r="AL3746" s="281"/>
    </row>
    <row r="3747" spans="12:38">
      <c r="L3747" s="296"/>
      <c r="M3747" s="296"/>
      <c r="N3747" s="296"/>
      <c r="O3747" s="296"/>
      <c r="P3747" s="296"/>
      <c r="Q3747" s="296"/>
      <c r="AA3747" s="286"/>
      <c r="AB3747" s="286"/>
      <c r="AC3747" s="289"/>
      <c r="AH3747" s="281"/>
      <c r="AI3747" s="281"/>
      <c r="AJ3747" s="281"/>
      <c r="AK3747" s="281"/>
      <c r="AL3747" s="281"/>
    </row>
    <row r="3748" spans="12:38">
      <c r="L3748" s="296"/>
      <c r="M3748" s="296"/>
      <c r="N3748" s="296"/>
      <c r="O3748" s="296"/>
      <c r="P3748" s="296"/>
      <c r="Q3748" s="296"/>
      <c r="AA3748" s="286"/>
      <c r="AB3748" s="286"/>
      <c r="AC3748" s="289"/>
      <c r="AH3748" s="281"/>
      <c r="AI3748" s="281"/>
      <c r="AJ3748" s="281"/>
      <c r="AK3748" s="281"/>
      <c r="AL3748" s="281"/>
    </row>
    <row r="3749" spans="12:38">
      <c r="L3749" s="296"/>
      <c r="M3749" s="296"/>
      <c r="N3749" s="296"/>
      <c r="O3749" s="296"/>
      <c r="P3749" s="296"/>
      <c r="Q3749" s="296"/>
      <c r="AA3749" s="286"/>
      <c r="AB3749" s="286"/>
      <c r="AC3749" s="289"/>
      <c r="AH3749" s="281"/>
      <c r="AI3749" s="281"/>
      <c r="AJ3749" s="281"/>
      <c r="AK3749" s="281"/>
      <c r="AL3749" s="281"/>
    </row>
    <row r="3750" spans="12:38">
      <c r="L3750" s="296"/>
      <c r="M3750" s="296"/>
      <c r="N3750" s="296"/>
      <c r="O3750" s="296"/>
      <c r="P3750" s="296"/>
      <c r="Q3750" s="296"/>
      <c r="AA3750" s="286"/>
      <c r="AB3750" s="286"/>
      <c r="AC3750" s="289"/>
      <c r="AH3750" s="281"/>
      <c r="AI3750" s="281"/>
      <c r="AJ3750" s="281"/>
      <c r="AK3750" s="281"/>
      <c r="AL3750" s="281"/>
    </row>
    <row r="3751" spans="12:38">
      <c r="L3751" s="296"/>
      <c r="M3751" s="296"/>
      <c r="N3751" s="296"/>
      <c r="O3751" s="296"/>
      <c r="P3751" s="296"/>
      <c r="Q3751" s="296"/>
      <c r="AA3751" s="286"/>
      <c r="AB3751" s="286"/>
      <c r="AC3751" s="289"/>
      <c r="AH3751" s="281"/>
      <c r="AI3751" s="281"/>
      <c r="AJ3751" s="281"/>
      <c r="AK3751" s="281"/>
      <c r="AL3751" s="281"/>
    </row>
    <row r="3752" spans="12:38">
      <c r="L3752" s="296"/>
      <c r="M3752" s="296"/>
      <c r="N3752" s="296"/>
      <c r="O3752" s="296"/>
      <c r="P3752" s="296"/>
      <c r="Q3752" s="296"/>
      <c r="AA3752" s="286"/>
      <c r="AB3752" s="286"/>
      <c r="AC3752" s="289"/>
      <c r="AH3752" s="281"/>
      <c r="AI3752" s="281"/>
      <c r="AJ3752" s="281"/>
      <c r="AK3752" s="281"/>
      <c r="AL3752" s="281"/>
    </row>
    <row r="3753" spans="12:38">
      <c r="L3753" s="296"/>
      <c r="M3753" s="296"/>
      <c r="N3753" s="296"/>
      <c r="O3753" s="296"/>
      <c r="P3753" s="296"/>
      <c r="Q3753" s="296"/>
      <c r="AA3753" s="286"/>
      <c r="AB3753" s="286"/>
      <c r="AC3753" s="289"/>
      <c r="AH3753" s="281"/>
      <c r="AI3753" s="281"/>
      <c r="AJ3753" s="281"/>
      <c r="AK3753" s="281"/>
      <c r="AL3753" s="281"/>
    </row>
    <row r="3754" spans="12:38">
      <c r="L3754" s="296"/>
      <c r="M3754" s="296"/>
      <c r="N3754" s="296"/>
      <c r="O3754" s="296"/>
      <c r="P3754" s="296"/>
      <c r="Q3754" s="296"/>
      <c r="AA3754" s="286"/>
      <c r="AB3754" s="286"/>
      <c r="AC3754" s="289"/>
      <c r="AH3754" s="281"/>
      <c r="AI3754" s="281"/>
      <c r="AJ3754" s="281"/>
      <c r="AK3754" s="281"/>
      <c r="AL3754" s="281"/>
    </row>
    <row r="3755" spans="12:38">
      <c r="L3755" s="296"/>
      <c r="M3755" s="296"/>
      <c r="N3755" s="296"/>
      <c r="O3755" s="296"/>
      <c r="P3755" s="296"/>
      <c r="Q3755" s="296"/>
      <c r="AA3755" s="286"/>
      <c r="AB3755" s="286"/>
      <c r="AC3755" s="289"/>
      <c r="AH3755" s="281"/>
      <c r="AI3755" s="281"/>
      <c r="AJ3755" s="281"/>
      <c r="AK3755" s="281"/>
      <c r="AL3755" s="281"/>
    </row>
    <row r="3756" spans="12:38">
      <c r="L3756" s="296"/>
      <c r="M3756" s="296"/>
      <c r="N3756" s="296"/>
      <c r="O3756" s="296"/>
      <c r="P3756" s="296"/>
      <c r="Q3756" s="296"/>
      <c r="AA3756" s="286"/>
      <c r="AB3756" s="286"/>
      <c r="AC3756" s="289"/>
      <c r="AH3756" s="281"/>
      <c r="AI3756" s="281"/>
      <c r="AJ3756" s="281"/>
      <c r="AK3756" s="281"/>
      <c r="AL3756" s="281"/>
    </row>
    <row r="3757" spans="12:38">
      <c r="L3757" s="296"/>
      <c r="M3757" s="296"/>
      <c r="N3757" s="296"/>
      <c r="O3757" s="296"/>
      <c r="P3757" s="296"/>
      <c r="Q3757" s="296"/>
      <c r="AA3757" s="286"/>
      <c r="AB3757" s="286"/>
      <c r="AC3757" s="289"/>
      <c r="AH3757" s="281"/>
      <c r="AI3757" s="281"/>
      <c r="AJ3757" s="281"/>
      <c r="AK3757" s="281"/>
      <c r="AL3757" s="281"/>
    </row>
    <row r="3758" spans="12:38">
      <c r="L3758" s="296"/>
      <c r="M3758" s="296"/>
      <c r="N3758" s="296"/>
      <c r="O3758" s="296"/>
      <c r="P3758" s="296"/>
      <c r="Q3758" s="296"/>
      <c r="AA3758" s="286"/>
      <c r="AB3758" s="286"/>
      <c r="AC3758" s="289"/>
      <c r="AH3758" s="281"/>
      <c r="AI3758" s="281"/>
      <c r="AJ3758" s="281"/>
      <c r="AK3758" s="281"/>
      <c r="AL3758" s="281"/>
    </row>
    <row r="3759" spans="12:38">
      <c r="L3759" s="296"/>
      <c r="M3759" s="296"/>
      <c r="N3759" s="296"/>
      <c r="O3759" s="296"/>
      <c r="P3759" s="296"/>
      <c r="Q3759" s="296"/>
      <c r="AA3759" s="286"/>
      <c r="AB3759" s="286"/>
      <c r="AC3759" s="289"/>
      <c r="AH3759" s="281"/>
      <c r="AI3759" s="281"/>
      <c r="AJ3759" s="281"/>
      <c r="AK3759" s="281"/>
      <c r="AL3759" s="281"/>
    </row>
    <row r="3760" spans="12:38">
      <c r="L3760" s="296"/>
      <c r="M3760" s="296"/>
      <c r="N3760" s="296"/>
      <c r="O3760" s="296"/>
      <c r="P3760" s="296"/>
      <c r="Q3760" s="296"/>
      <c r="AA3760" s="286"/>
      <c r="AB3760" s="286"/>
      <c r="AC3760" s="289"/>
      <c r="AH3760" s="281"/>
      <c r="AI3760" s="281"/>
      <c r="AJ3760" s="281"/>
      <c r="AK3760" s="281"/>
      <c r="AL3760" s="281"/>
    </row>
    <row r="3761" spans="12:38">
      <c r="L3761" s="296"/>
      <c r="M3761" s="296"/>
      <c r="N3761" s="296"/>
      <c r="O3761" s="296"/>
      <c r="P3761" s="296"/>
      <c r="Q3761" s="296"/>
      <c r="AA3761" s="286"/>
      <c r="AB3761" s="286"/>
      <c r="AC3761" s="289"/>
      <c r="AH3761" s="281"/>
      <c r="AI3761" s="281"/>
      <c r="AJ3761" s="281"/>
      <c r="AK3761" s="281"/>
      <c r="AL3761" s="281"/>
    </row>
    <row r="3762" spans="12:38">
      <c r="L3762" s="296"/>
      <c r="M3762" s="296"/>
      <c r="N3762" s="296"/>
      <c r="O3762" s="296"/>
      <c r="P3762" s="296"/>
      <c r="Q3762" s="296"/>
      <c r="AA3762" s="286"/>
      <c r="AB3762" s="286"/>
      <c r="AC3762" s="289"/>
      <c r="AH3762" s="281"/>
      <c r="AI3762" s="281"/>
      <c r="AJ3762" s="281"/>
      <c r="AK3762" s="281"/>
      <c r="AL3762" s="281"/>
    </row>
    <row r="3763" spans="12:38">
      <c r="L3763" s="296"/>
      <c r="M3763" s="296"/>
      <c r="N3763" s="296"/>
      <c r="O3763" s="296"/>
      <c r="P3763" s="296"/>
      <c r="Q3763" s="296"/>
      <c r="AA3763" s="286"/>
      <c r="AB3763" s="286"/>
      <c r="AC3763" s="289"/>
      <c r="AH3763" s="281"/>
      <c r="AI3763" s="281"/>
      <c r="AJ3763" s="281"/>
      <c r="AK3763" s="281"/>
      <c r="AL3763" s="281"/>
    </row>
    <row r="3764" spans="12:38">
      <c r="L3764" s="296"/>
      <c r="M3764" s="296"/>
      <c r="N3764" s="296"/>
      <c r="O3764" s="296"/>
      <c r="P3764" s="296"/>
      <c r="Q3764" s="296"/>
      <c r="AA3764" s="286"/>
      <c r="AB3764" s="286"/>
      <c r="AC3764" s="289"/>
      <c r="AH3764" s="281"/>
      <c r="AI3764" s="281"/>
      <c r="AJ3764" s="281"/>
      <c r="AK3764" s="281"/>
      <c r="AL3764" s="281"/>
    </row>
    <row r="3765" spans="12:38">
      <c r="L3765" s="296"/>
      <c r="M3765" s="296"/>
      <c r="N3765" s="296"/>
      <c r="O3765" s="296"/>
      <c r="P3765" s="296"/>
      <c r="Q3765" s="296"/>
      <c r="AA3765" s="286"/>
      <c r="AB3765" s="286"/>
      <c r="AC3765" s="289"/>
      <c r="AH3765" s="281"/>
      <c r="AI3765" s="281"/>
      <c r="AJ3765" s="281"/>
      <c r="AK3765" s="281"/>
      <c r="AL3765" s="281"/>
    </row>
    <row r="3766" spans="12:38">
      <c r="L3766" s="296"/>
      <c r="M3766" s="296"/>
      <c r="N3766" s="296"/>
      <c r="O3766" s="296"/>
      <c r="P3766" s="296"/>
      <c r="Q3766" s="296"/>
      <c r="AA3766" s="286"/>
      <c r="AB3766" s="286"/>
      <c r="AC3766" s="289"/>
      <c r="AH3766" s="281"/>
      <c r="AI3766" s="281"/>
      <c r="AJ3766" s="281"/>
      <c r="AK3766" s="281"/>
      <c r="AL3766" s="281"/>
    </row>
    <row r="3767" spans="12:38">
      <c r="L3767" s="296"/>
      <c r="M3767" s="296"/>
      <c r="N3767" s="296"/>
      <c r="O3767" s="296"/>
      <c r="P3767" s="296"/>
      <c r="Q3767" s="296"/>
      <c r="AA3767" s="286"/>
      <c r="AB3767" s="286"/>
      <c r="AC3767" s="289"/>
      <c r="AH3767" s="281"/>
      <c r="AI3767" s="281"/>
      <c r="AJ3767" s="281"/>
      <c r="AK3767" s="281"/>
      <c r="AL3767" s="281"/>
    </row>
    <row r="3768" spans="12:38">
      <c r="L3768" s="296"/>
      <c r="M3768" s="296"/>
      <c r="N3768" s="296"/>
      <c r="O3768" s="296"/>
      <c r="P3768" s="296"/>
      <c r="Q3768" s="296"/>
      <c r="AA3768" s="286"/>
      <c r="AB3768" s="286"/>
      <c r="AC3768" s="289"/>
      <c r="AH3768" s="281"/>
      <c r="AI3768" s="281"/>
      <c r="AJ3768" s="281"/>
      <c r="AK3768" s="281"/>
      <c r="AL3768" s="281"/>
    </row>
    <row r="3769" spans="12:38">
      <c r="L3769" s="296"/>
      <c r="M3769" s="296"/>
      <c r="N3769" s="296"/>
      <c r="O3769" s="296"/>
      <c r="P3769" s="296"/>
      <c r="Q3769" s="296"/>
      <c r="AA3769" s="286"/>
      <c r="AB3769" s="286"/>
      <c r="AC3769" s="289"/>
      <c r="AH3769" s="281"/>
      <c r="AI3769" s="281"/>
      <c r="AJ3769" s="281"/>
      <c r="AK3769" s="281"/>
      <c r="AL3769" s="281"/>
    </row>
    <row r="3770" spans="12:38">
      <c r="L3770" s="296"/>
      <c r="M3770" s="296"/>
      <c r="N3770" s="296"/>
      <c r="O3770" s="296"/>
      <c r="P3770" s="296"/>
      <c r="Q3770" s="296"/>
      <c r="AA3770" s="286"/>
      <c r="AB3770" s="286"/>
      <c r="AC3770" s="289"/>
      <c r="AH3770" s="281"/>
      <c r="AI3770" s="281"/>
      <c r="AJ3770" s="281"/>
      <c r="AK3770" s="281"/>
      <c r="AL3770" s="281"/>
    </row>
    <row r="3771" spans="12:38">
      <c r="L3771" s="296"/>
      <c r="M3771" s="296"/>
      <c r="N3771" s="296"/>
      <c r="O3771" s="296"/>
      <c r="P3771" s="296"/>
      <c r="Q3771" s="296"/>
      <c r="AA3771" s="286"/>
      <c r="AB3771" s="286"/>
      <c r="AC3771" s="289"/>
      <c r="AH3771" s="281"/>
      <c r="AI3771" s="281"/>
      <c r="AJ3771" s="281"/>
      <c r="AK3771" s="281"/>
      <c r="AL3771" s="281"/>
    </row>
    <row r="3772" spans="12:38">
      <c r="L3772" s="296"/>
      <c r="M3772" s="296"/>
      <c r="N3772" s="296"/>
      <c r="O3772" s="296"/>
      <c r="P3772" s="296"/>
      <c r="Q3772" s="296"/>
      <c r="AA3772" s="286"/>
      <c r="AB3772" s="286"/>
      <c r="AC3772" s="289"/>
      <c r="AH3772" s="281"/>
      <c r="AI3772" s="281"/>
      <c r="AJ3772" s="281"/>
      <c r="AK3772" s="281"/>
      <c r="AL3772" s="281"/>
    </row>
    <row r="3773" spans="12:38">
      <c r="L3773" s="296"/>
      <c r="M3773" s="296"/>
      <c r="N3773" s="296"/>
      <c r="O3773" s="296"/>
      <c r="P3773" s="296"/>
      <c r="Q3773" s="296"/>
      <c r="AA3773" s="286"/>
      <c r="AB3773" s="286"/>
      <c r="AC3773" s="289"/>
      <c r="AH3773" s="281"/>
      <c r="AI3773" s="281"/>
      <c r="AJ3773" s="281"/>
      <c r="AK3773" s="281"/>
      <c r="AL3773" s="281"/>
    </row>
    <row r="3774" spans="12:38">
      <c r="L3774" s="296"/>
      <c r="M3774" s="296"/>
      <c r="N3774" s="296"/>
      <c r="O3774" s="296"/>
      <c r="P3774" s="296"/>
      <c r="Q3774" s="296"/>
      <c r="AA3774" s="286"/>
      <c r="AB3774" s="286"/>
      <c r="AC3774" s="289"/>
      <c r="AH3774" s="281"/>
      <c r="AI3774" s="281"/>
      <c r="AJ3774" s="281"/>
      <c r="AK3774" s="281"/>
      <c r="AL3774" s="281"/>
    </row>
    <row r="3775" spans="12:38">
      <c r="L3775" s="296"/>
      <c r="M3775" s="296"/>
      <c r="N3775" s="296"/>
      <c r="O3775" s="296"/>
      <c r="P3775" s="296"/>
      <c r="Q3775" s="296"/>
      <c r="AA3775" s="286"/>
      <c r="AB3775" s="286"/>
      <c r="AC3775" s="289"/>
      <c r="AH3775" s="281"/>
      <c r="AI3775" s="281"/>
      <c r="AJ3775" s="281"/>
      <c r="AK3775" s="281"/>
      <c r="AL3775" s="281"/>
    </row>
    <row r="3776" spans="12:38">
      <c r="L3776" s="296"/>
      <c r="M3776" s="296"/>
      <c r="N3776" s="296"/>
      <c r="O3776" s="296"/>
      <c r="P3776" s="296"/>
      <c r="Q3776" s="296"/>
      <c r="AA3776" s="286"/>
      <c r="AB3776" s="286"/>
      <c r="AC3776" s="289"/>
      <c r="AH3776" s="281"/>
      <c r="AI3776" s="281"/>
      <c r="AJ3776" s="281"/>
      <c r="AK3776" s="281"/>
      <c r="AL3776" s="281"/>
    </row>
    <row r="3777" spans="12:38">
      <c r="L3777" s="296"/>
      <c r="M3777" s="296"/>
      <c r="N3777" s="296"/>
      <c r="O3777" s="296"/>
      <c r="P3777" s="296"/>
      <c r="Q3777" s="296"/>
      <c r="AA3777" s="286"/>
      <c r="AB3777" s="286"/>
      <c r="AC3777" s="289"/>
      <c r="AH3777" s="281"/>
      <c r="AI3777" s="281"/>
      <c r="AJ3777" s="281"/>
      <c r="AK3777" s="281"/>
      <c r="AL3777" s="281"/>
    </row>
    <row r="3778" spans="12:38">
      <c r="L3778" s="296"/>
      <c r="M3778" s="296"/>
      <c r="N3778" s="296"/>
      <c r="O3778" s="296"/>
      <c r="P3778" s="296"/>
      <c r="Q3778" s="296"/>
      <c r="AA3778" s="286"/>
      <c r="AB3778" s="286"/>
      <c r="AC3778" s="289"/>
      <c r="AH3778" s="281"/>
      <c r="AI3778" s="281"/>
      <c r="AJ3778" s="281"/>
      <c r="AK3778" s="281"/>
      <c r="AL3778" s="281"/>
    </row>
    <row r="3779" spans="12:38">
      <c r="L3779" s="296"/>
      <c r="M3779" s="296"/>
      <c r="N3779" s="296"/>
      <c r="O3779" s="296"/>
      <c r="P3779" s="296"/>
      <c r="Q3779" s="296"/>
      <c r="AA3779" s="286"/>
      <c r="AB3779" s="286"/>
      <c r="AC3779" s="289"/>
      <c r="AH3779" s="281"/>
      <c r="AI3779" s="281"/>
      <c r="AJ3779" s="281"/>
      <c r="AK3779" s="281"/>
      <c r="AL3779" s="281"/>
    </row>
    <row r="3780" spans="12:38">
      <c r="L3780" s="296"/>
      <c r="M3780" s="296"/>
      <c r="N3780" s="296"/>
      <c r="O3780" s="296"/>
      <c r="P3780" s="296"/>
      <c r="Q3780" s="296"/>
      <c r="AA3780" s="286"/>
      <c r="AB3780" s="286"/>
      <c r="AC3780" s="289"/>
      <c r="AH3780" s="281"/>
      <c r="AI3780" s="281"/>
      <c r="AJ3780" s="281"/>
      <c r="AK3780" s="281"/>
      <c r="AL3780" s="281"/>
    </row>
    <row r="3781" spans="12:38">
      <c r="L3781" s="296"/>
      <c r="M3781" s="296"/>
      <c r="N3781" s="296"/>
      <c r="O3781" s="296"/>
      <c r="P3781" s="296"/>
      <c r="Q3781" s="296"/>
      <c r="AA3781" s="286"/>
      <c r="AB3781" s="286"/>
      <c r="AC3781" s="289"/>
      <c r="AH3781" s="281"/>
      <c r="AI3781" s="281"/>
      <c r="AJ3781" s="281"/>
      <c r="AK3781" s="281"/>
      <c r="AL3781" s="281"/>
    </row>
    <row r="3782" spans="12:38">
      <c r="L3782" s="296"/>
      <c r="M3782" s="296"/>
      <c r="N3782" s="296"/>
      <c r="O3782" s="296"/>
      <c r="P3782" s="296"/>
      <c r="Q3782" s="296"/>
      <c r="AA3782" s="286"/>
      <c r="AB3782" s="286"/>
      <c r="AC3782" s="289"/>
      <c r="AH3782" s="281"/>
      <c r="AI3782" s="281"/>
      <c r="AJ3782" s="281"/>
      <c r="AK3782" s="281"/>
      <c r="AL3782" s="281"/>
    </row>
    <row r="3783" spans="12:38">
      <c r="L3783" s="296"/>
      <c r="M3783" s="296"/>
      <c r="N3783" s="296"/>
      <c r="O3783" s="296"/>
      <c r="P3783" s="296"/>
      <c r="Q3783" s="296"/>
      <c r="AA3783" s="286"/>
      <c r="AB3783" s="286"/>
      <c r="AC3783" s="289"/>
      <c r="AH3783" s="281"/>
      <c r="AI3783" s="281"/>
      <c r="AJ3783" s="281"/>
      <c r="AK3783" s="281"/>
      <c r="AL3783" s="281"/>
    </row>
    <row r="3784" spans="12:38">
      <c r="L3784" s="296"/>
      <c r="M3784" s="296"/>
      <c r="N3784" s="296"/>
      <c r="O3784" s="296"/>
      <c r="P3784" s="296"/>
      <c r="Q3784" s="296"/>
      <c r="AA3784" s="286"/>
      <c r="AB3784" s="286"/>
      <c r="AC3784" s="289"/>
      <c r="AH3784" s="281"/>
      <c r="AI3784" s="281"/>
      <c r="AJ3784" s="281"/>
      <c r="AK3784" s="281"/>
      <c r="AL3784" s="281"/>
    </row>
    <row r="3785" spans="12:38">
      <c r="L3785" s="296"/>
      <c r="M3785" s="296"/>
      <c r="N3785" s="296"/>
      <c r="O3785" s="296"/>
      <c r="P3785" s="296"/>
      <c r="Q3785" s="296"/>
      <c r="AA3785" s="286"/>
      <c r="AB3785" s="286"/>
      <c r="AC3785" s="289"/>
      <c r="AH3785" s="281"/>
      <c r="AI3785" s="281"/>
      <c r="AJ3785" s="281"/>
      <c r="AK3785" s="281"/>
      <c r="AL3785" s="281"/>
    </row>
    <row r="3786" spans="12:38">
      <c r="L3786" s="296"/>
      <c r="M3786" s="296"/>
      <c r="N3786" s="296"/>
      <c r="O3786" s="296"/>
      <c r="P3786" s="296"/>
      <c r="Q3786" s="296"/>
      <c r="AA3786" s="286"/>
      <c r="AB3786" s="286"/>
      <c r="AC3786" s="289"/>
      <c r="AH3786" s="281"/>
      <c r="AI3786" s="281"/>
      <c r="AJ3786" s="281"/>
      <c r="AK3786" s="281"/>
      <c r="AL3786" s="281"/>
    </row>
    <row r="3787" spans="12:38">
      <c r="L3787" s="296"/>
      <c r="M3787" s="296"/>
      <c r="N3787" s="296"/>
      <c r="O3787" s="296"/>
      <c r="P3787" s="296"/>
      <c r="Q3787" s="296"/>
      <c r="AA3787" s="286"/>
      <c r="AB3787" s="286"/>
      <c r="AC3787" s="289"/>
      <c r="AH3787" s="281"/>
      <c r="AI3787" s="281"/>
      <c r="AJ3787" s="281"/>
      <c r="AK3787" s="281"/>
      <c r="AL3787" s="281"/>
    </row>
    <row r="3788" spans="12:38">
      <c r="L3788" s="296"/>
      <c r="M3788" s="296"/>
      <c r="N3788" s="296"/>
      <c r="O3788" s="296"/>
      <c r="P3788" s="296"/>
      <c r="Q3788" s="296"/>
      <c r="AA3788" s="286"/>
      <c r="AB3788" s="286"/>
      <c r="AC3788" s="289"/>
      <c r="AH3788" s="281"/>
      <c r="AI3788" s="281"/>
      <c r="AJ3788" s="281"/>
      <c r="AK3788" s="281"/>
      <c r="AL3788" s="281"/>
    </row>
    <row r="3789" spans="12:38">
      <c r="L3789" s="296"/>
      <c r="M3789" s="296"/>
      <c r="N3789" s="296"/>
      <c r="O3789" s="296"/>
      <c r="P3789" s="296"/>
      <c r="Q3789" s="296"/>
      <c r="AA3789" s="286"/>
      <c r="AB3789" s="286"/>
      <c r="AC3789" s="289"/>
      <c r="AH3789" s="281"/>
      <c r="AI3789" s="281"/>
      <c r="AJ3789" s="281"/>
      <c r="AK3789" s="281"/>
      <c r="AL3789" s="281"/>
    </row>
    <row r="3790" spans="12:38">
      <c r="L3790" s="296"/>
      <c r="M3790" s="296"/>
      <c r="N3790" s="296"/>
      <c r="O3790" s="296"/>
      <c r="P3790" s="296"/>
      <c r="Q3790" s="296"/>
      <c r="AA3790" s="286"/>
      <c r="AB3790" s="286"/>
      <c r="AC3790" s="289"/>
      <c r="AH3790" s="281"/>
      <c r="AI3790" s="281"/>
      <c r="AJ3790" s="281"/>
      <c r="AK3790" s="281"/>
      <c r="AL3790" s="281"/>
    </row>
    <row r="3791" spans="12:38">
      <c r="L3791" s="296"/>
      <c r="M3791" s="296"/>
      <c r="N3791" s="296"/>
      <c r="O3791" s="296"/>
      <c r="P3791" s="296"/>
      <c r="Q3791" s="296"/>
      <c r="AA3791" s="286"/>
      <c r="AB3791" s="286"/>
      <c r="AC3791" s="289"/>
      <c r="AH3791" s="281"/>
      <c r="AI3791" s="281"/>
      <c r="AJ3791" s="281"/>
      <c r="AK3791" s="281"/>
      <c r="AL3791" s="281"/>
    </row>
    <row r="3792" spans="12:38">
      <c r="L3792" s="296"/>
      <c r="M3792" s="296"/>
      <c r="N3792" s="296"/>
      <c r="O3792" s="296"/>
      <c r="P3792" s="296"/>
      <c r="Q3792" s="296"/>
      <c r="AA3792" s="286"/>
      <c r="AB3792" s="286"/>
      <c r="AC3792" s="289"/>
      <c r="AH3792" s="281"/>
      <c r="AI3792" s="281"/>
      <c r="AJ3792" s="281"/>
      <c r="AK3792" s="281"/>
      <c r="AL3792" s="281"/>
    </row>
    <row r="3793" spans="12:38">
      <c r="L3793" s="296"/>
      <c r="M3793" s="296"/>
      <c r="N3793" s="296"/>
      <c r="O3793" s="296"/>
      <c r="P3793" s="296"/>
      <c r="Q3793" s="296"/>
      <c r="AA3793" s="286"/>
      <c r="AB3793" s="286"/>
      <c r="AC3793" s="289"/>
      <c r="AH3793" s="281"/>
      <c r="AI3793" s="281"/>
      <c r="AJ3793" s="281"/>
      <c r="AK3793" s="281"/>
      <c r="AL3793" s="281"/>
    </row>
    <row r="3794" spans="12:38">
      <c r="L3794" s="296"/>
      <c r="M3794" s="296"/>
      <c r="N3794" s="296"/>
      <c r="O3794" s="296"/>
      <c r="P3794" s="296"/>
      <c r="Q3794" s="296"/>
      <c r="AA3794" s="286"/>
      <c r="AB3794" s="286"/>
      <c r="AC3794" s="289"/>
      <c r="AH3794" s="281"/>
      <c r="AI3794" s="281"/>
      <c r="AJ3794" s="281"/>
      <c r="AK3794" s="281"/>
      <c r="AL3794" s="281"/>
    </row>
    <row r="3795" spans="12:38">
      <c r="L3795" s="296"/>
      <c r="M3795" s="296"/>
      <c r="N3795" s="296"/>
      <c r="O3795" s="296"/>
      <c r="P3795" s="296"/>
      <c r="Q3795" s="296"/>
      <c r="AA3795" s="286"/>
      <c r="AB3795" s="286"/>
      <c r="AC3795" s="289"/>
      <c r="AH3795" s="281"/>
      <c r="AI3795" s="281"/>
      <c r="AJ3795" s="281"/>
      <c r="AK3795" s="281"/>
      <c r="AL3795" s="281"/>
    </row>
    <row r="3796" spans="12:38">
      <c r="L3796" s="296"/>
      <c r="M3796" s="296"/>
      <c r="N3796" s="296"/>
      <c r="O3796" s="296"/>
      <c r="P3796" s="296"/>
      <c r="Q3796" s="296"/>
      <c r="AA3796" s="286"/>
      <c r="AB3796" s="286"/>
      <c r="AC3796" s="289"/>
      <c r="AH3796" s="281"/>
      <c r="AI3796" s="281"/>
      <c r="AJ3796" s="281"/>
      <c r="AK3796" s="281"/>
      <c r="AL3796" s="281"/>
    </row>
    <row r="3797" spans="12:38">
      <c r="L3797" s="296"/>
      <c r="M3797" s="296"/>
      <c r="N3797" s="296"/>
      <c r="O3797" s="296"/>
      <c r="P3797" s="296"/>
      <c r="Q3797" s="296"/>
      <c r="AA3797" s="286"/>
      <c r="AB3797" s="286"/>
      <c r="AC3797" s="289"/>
      <c r="AH3797" s="281"/>
      <c r="AI3797" s="281"/>
      <c r="AJ3797" s="281"/>
      <c r="AK3797" s="281"/>
      <c r="AL3797" s="281"/>
    </row>
    <row r="3798" spans="12:38">
      <c r="L3798" s="296"/>
      <c r="M3798" s="296"/>
      <c r="N3798" s="296"/>
      <c r="O3798" s="296"/>
      <c r="P3798" s="296"/>
      <c r="Q3798" s="296"/>
      <c r="AA3798" s="286"/>
      <c r="AB3798" s="286"/>
      <c r="AC3798" s="289"/>
      <c r="AH3798" s="281"/>
      <c r="AI3798" s="281"/>
      <c r="AJ3798" s="281"/>
      <c r="AK3798" s="281"/>
      <c r="AL3798" s="281"/>
    </row>
    <row r="3799" spans="12:38">
      <c r="L3799" s="296"/>
      <c r="M3799" s="296"/>
      <c r="N3799" s="296"/>
      <c r="O3799" s="296"/>
      <c r="P3799" s="296"/>
      <c r="Q3799" s="296"/>
      <c r="AA3799" s="286"/>
      <c r="AB3799" s="286"/>
      <c r="AC3799" s="289"/>
      <c r="AH3799" s="281"/>
      <c r="AI3799" s="281"/>
      <c r="AJ3799" s="281"/>
      <c r="AK3799" s="281"/>
      <c r="AL3799" s="281"/>
    </row>
    <row r="3800" spans="12:38">
      <c r="L3800" s="296"/>
      <c r="M3800" s="296"/>
      <c r="N3800" s="296"/>
      <c r="O3800" s="296"/>
      <c r="P3800" s="296"/>
      <c r="Q3800" s="296"/>
      <c r="AA3800" s="286"/>
      <c r="AB3800" s="286"/>
      <c r="AC3800" s="289"/>
      <c r="AH3800" s="281"/>
      <c r="AI3800" s="281"/>
      <c r="AJ3800" s="281"/>
      <c r="AK3800" s="281"/>
      <c r="AL3800" s="281"/>
    </row>
    <row r="3801" spans="12:38">
      <c r="L3801" s="296"/>
      <c r="M3801" s="296"/>
      <c r="N3801" s="296"/>
      <c r="O3801" s="296"/>
      <c r="P3801" s="296"/>
      <c r="Q3801" s="296"/>
      <c r="AA3801" s="286"/>
      <c r="AB3801" s="286"/>
      <c r="AC3801" s="289"/>
      <c r="AH3801" s="281"/>
      <c r="AI3801" s="281"/>
      <c r="AJ3801" s="281"/>
      <c r="AK3801" s="281"/>
      <c r="AL3801" s="281"/>
    </row>
    <row r="3802" spans="12:38">
      <c r="L3802" s="296"/>
      <c r="M3802" s="296"/>
      <c r="N3802" s="296"/>
      <c r="O3802" s="296"/>
      <c r="P3802" s="296"/>
      <c r="Q3802" s="296"/>
      <c r="AA3802" s="286"/>
      <c r="AB3802" s="286"/>
      <c r="AC3802" s="289"/>
      <c r="AH3802" s="281"/>
      <c r="AI3802" s="281"/>
      <c r="AJ3802" s="281"/>
      <c r="AK3802" s="281"/>
      <c r="AL3802" s="281"/>
    </row>
    <row r="3803" spans="12:38">
      <c r="L3803" s="296"/>
      <c r="M3803" s="296"/>
      <c r="N3803" s="296"/>
      <c r="O3803" s="296"/>
      <c r="P3803" s="296"/>
      <c r="Q3803" s="296"/>
      <c r="AA3803" s="286"/>
      <c r="AB3803" s="286"/>
      <c r="AC3803" s="289"/>
      <c r="AH3803" s="281"/>
      <c r="AI3803" s="281"/>
      <c r="AJ3803" s="281"/>
      <c r="AK3803" s="281"/>
      <c r="AL3803" s="281"/>
    </row>
    <row r="3804" spans="12:38">
      <c r="L3804" s="296"/>
      <c r="M3804" s="296"/>
      <c r="N3804" s="296"/>
      <c r="O3804" s="296"/>
      <c r="P3804" s="296"/>
      <c r="Q3804" s="296"/>
      <c r="AA3804" s="286"/>
      <c r="AB3804" s="286"/>
      <c r="AC3804" s="289"/>
      <c r="AH3804" s="281"/>
      <c r="AI3804" s="281"/>
      <c r="AJ3804" s="281"/>
      <c r="AK3804" s="281"/>
      <c r="AL3804" s="281"/>
    </row>
    <row r="3805" spans="12:38">
      <c r="L3805" s="296"/>
      <c r="M3805" s="296"/>
      <c r="N3805" s="296"/>
      <c r="O3805" s="296"/>
      <c r="P3805" s="296"/>
      <c r="Q3805" s="296"/>
      <c r="AA3805" s="286"/>
      <c r="AB3805" s="286"/>
      <c r="AC3805" s="289"/>
      <c r="AH3805" s="281"/>
      <c r="AI3805" s="281"/>
      <c r="AJ3805" s="281"/>
      <c r="AK3805" s="281"/>
      <c r="AL3805" s="281"/>
    </row>
    <row r="3806" spans="12:38">
      <c r="L3806" s="296"/>
      <c r="M3806" s="296"/>
      <c r="N3806" s="296"/>
      <c r="O3806" s="296"/>
      <c r="P3806" s="296"/>
      <c r="Q3806" s="296"/>
      <c r="AA3806" s="286"/>
      <c r="AB3806" s="286"/>
      <c r="AC3806" s="289"/>
      <c r="AH3806" s="281"/>
      <c r="AI3806" s="281"/>
      <c r="AJ3806" s="281"/>
      <c r="AK3806" s="281"/>
      <c r="AL3806" s="281"/>
    </row>
    <row r="3807" spans="12:38">
      <c r="L3807" s="296"/>
      <c r="M3807" s="296"/>
      <c r="N3807" s="296"/>
      <c r="O3807" s="296"/>
      <c r="P3807" s="296"/>
      <c r="Q3807" s="296"/>
      <c r="AA3807" s="286"/>
      <c r="AB3807" s="286"/>
      <c r="AC3807" s="289"/>
      <c r="AH3807" s="281"/>
      <c r="AI3807" s="281"/>
      <c r="AJ3807" s="281"/>
      <c r="AK3807" s="281"/>
      <c r="AL3807" s="281"/>
    </row>
    <row r="3808" spans="12:38">
      <c r="L3808" s="296"/>
      <c r="M3808" s="296"/>
      <c r="N3808" s="296"/>
      <c r="O3808" s="296"/>
      <c r="P3808" s="296"/>
      <c r="Q3808" s="296"/>
      <c r="AA3808" s="286"/>
      <c r="AB3808" s="286"/>
      <c r="AC3808" s="289"/>
      <c r="AH3808" s="281"/>
      <c r="AI3808" s="281"/>
      <c r="AJ3808" s="281"/>
      <c r="AK3808" s="281"/>
      <c r="AL3808" s="281"/>
    </row>
    <row r="3809" spans="12:38">
      <c r="L3809" s="296"/>
      <c r="M3809" s="296"/>
      <c r="N3809" s="296"/>
      <c r="O3809" s="296"/>
      <c r="P3809" s="296"/>
      <c r="Q3809" s="296"/>
      <c r="AA3809" s="286"/>
      <c r="AB3809" s="286"/>
      <c r="AC3809" s="289"/>
      <c r="AH3809" s="281"/>
      <c r="AI3809" s="281"/>
      <c r="AJ3809" s="281"/>
      <c r="AK3809" s="281"/>
      <c r="AL3809" s="281"/>
    </row>
    <row r="3810" spans="12:38">
      <c r="L3810" s="296"/>
      <c r="M3810" s="296"/>
      <c r="N3810" s="296"/>
      <c r="O3810" s="296"/>
      <c r="P3810" s="296"/>
      <c r="Q3810" s="296"/>
      <c r="AA3810" s="286"/>
      <c r="AB3810" s="286"/>
      <c r="AC3810" s="289"/>
      <c r="AH3810" s="281"/>
      <c r="AI3810" s="281"/>
      <c r="AJ3810" s="281"/>
      <c r="AK3810" s="281"/>
      <c r="AL3810" s="281"/>
    </row>
    <row r="3811" spans="12:38">
      <c r="L3811" s="296"/>
      <c r="M3811" s="296"/>
      <c r="N3811" s="296"/>
      <c r="O3811" s="296"/>
      <c r="P3811" s="296"/>
      <c r="Q3811" s="296"/>
      <c r="AA3811" s="286"/>
      <c r="AB3811" s="286"/>
      <c r="AC3811" s="289"/>
      <c r="AH3811" s="281"/>
      <c r="AI3811" s="281"/>
      <c r="AJ3811" s="281"/>
      <c r="AK3811" s="281"/>
      <c r="AL3811" s="281"/>
    </row>
    <row r="3812" spans="12:38">
      <c r="L3812" s="296"/>
      <c r="M3812" s="296"/>
      <c r="N3812" s="296"/>
      <c r="O3812" s="296"/>
      <c r="P3812" s="296"/>
      <c r="Q3812" s="296"/>
      <c r="AA3812" s="286"/>
      <c r="AB3812" s="286"/>
      <c r="AC3812" s="289"/>
      <c r="AH3812" s="281"/>
      <c r="AI3812" s="281"/>
      <c r="AJ3812" s="281"/>
      <c r="AK3812" s="281"/>
      <c r="AL3812" s="281"/>
    </row>
    <row r="3813" spans="12:38">
      <c r="L3813" s="296"/>
      <c r="M3813" s="296"/>
      <c r="N3813" s="296"/>
      <c r="O3813" s="296"/>
      <c r="P3813" s="296"/>
      <c r="Q3813" s="296"/>
      <c r="AA3813" s="286"/>
      <c r="AB3813" s="286"/>
      <c r="AC3813" s="289"/>
      <c r="AH3813" s="281"/>
      <c r="AI3813" s="281"/>
      <c r="AJ3813" s="281"/>
      <c r="AK3813" s="281"/>
      <c r="AL3813" s="281"/>
    </row>
    <row r="3814" spans="12:38">
      <c r="L3814" s="296"/>
      <c r="M3814" s="296"/>
      <c r="N3814" s="296"/>
      <c r="O3814" s="296"/>
      <c r="P3814" s="296"/>
      <c r="Q3814" s="296"/>
      <c r="AA3814" s="286"/>
      <c r="AB3814" s="286"/>
      <c r="AC3814" s="289"/>
      <c r="AH3814" s="281"/>
      <c r="AI3814" s="281"/>
      <c r="AJ3814" s="281"/>
      <c r="AK3814" s="281"/>
      <c r="AL3814" s="281"/>
    </row>
    <row r="3815" spans="12:38">
      <c r="L3815" s="296"/>
      <c r="M3815" s="296"/>
      <c r="N3815" s="296"/>
      <c r="O3815" s="296"/>
      <c r="P3815" s="296"/>
      <c r="Q3815" s="296"/>
      <c r="AA3815" s="286"/>
      <c r="AB3815" s="286"/>
      <c r="AC3815" s="289"/>
      <c r="AH3815" s="281"/>
      <c r="AI3815" s="281"/>
      <c r="AJ3815" s="281"/>
      <c r="AK3815" s="281"/>
      <c r="AL3815" s="281"/>
    </row>
    <row r="3816" spans="12:38">
      <c r="L3816" s="296"/>
      <c r="M3816" s="296"/>
      <c r="N3816" s="296"/>
      <c r="O3816" s="296"/>
      <c r="P3816" s="296"/>
      <c r="Q3816" s="296"/>
      <c r="AA3816" s="286"/>
      <c r="AB3816" s="286"/>
      <c r="AC3816" s="289"/>
      <c r="AH3816" s="281"/>
      <c r="AI3816" s="281"/>
      <c r="AJ3816" s="281"/>
      <c r="AK3816" s="281"/>
      <c r="AL3816" s="281"/>
    </row>
    <row r="3817" spans="12:38">
      <c r="L3817" s="296"/>
      <c r="M3817" s="296"/>
      <c r="N3817" s="296"/>
      <c r="O3817" s="296"/>
      <c r="P3817" s="296"/>
      <c r="Q3817" s="296"/>
      <c r="AA3817" s="286"/>
      <c r="AB3817" s="286"/>
      <c r="AC3817" s="289"/>
      <c r="AH3817" s="281"/>
      <c r="AI3817" s="281"/>
      <c r="AJ3817" s="281"/>
      <c r="AK3817" s="281"/>
      <c r="AL3817" s="281"/>
    </row>
    <row r="3818" spans="12:38">
      <c r="L3818" s="296"/>
      <c r="M3818" s="296"/>
      <c r="N3818" s="296"/>
      <c r="O3818" s="296"/>
      <c r="P3818" s="296"/>
      <c r="Q3818" s="296"/>
      <c r="AA3818" s="286"/>
      <c r="AB3818" s="286"/>
      <c r="AC3818" s="289"/>
      <c r="AH3818" s="281"/>
      <c r="AI3818" s="281"/>
      <c r="AJ3818" s="281"/>
      <c r="AK3818" s="281"/>
      <c r="AL3818" s="281"/>
    </row>
    <row r="3819" spans="12:38">
      <c r="L3819" s="296"/>
      <c r="M3819" s="296"/>
      <c r="N3819" s="296"/>
      <c r="O3819" s="296"/>
      <c r="P3819" s="296"/>
      <c r="Q3819" s="296"/>
      <c r="AA3819" s="286"/>
      <c r="AB3819" s="286"/>
      <c r="AC3819" s="289"/>
      <c r="AH3819" s="281"/>
      <c r="AI3819" s="281"/>
      <c r="AJ3819" s="281"/>
      <c r="AK3819" s="281"/>
      <c r="AL3819" s="281"/>
    </row>
    <row r="3820" spans="12:38">
      <c r="L3820" s="296"/>
      <c r="M3820" s="296"/>
      <c r="N3820" s="296"/>
      <c r="O3820" s="296"/>
      <c r="P3820" s="296"/>
      <c r="Q3820" s="296"/>
      <c r="AA3820" s="286"/>
      <c r="AB3820" s="286"/>
      <c r="AC3820" s="289"/>
      <c r="AH3820" s="281"/>
      <c r="AI3820" s="281"/>
      <c r="AJ3820" s="281"/>
      <c r="AK3820" s="281"/>
      <c r="AL3820" s="281"/>
    </row>
    <row r="3821" spans="12:38">
      <c r="L3821" s="296"/>
      <c r="M3821" s="296"/>
      <c r="N3821" s="296"/>
      <c r="O3821" s="296"/>
      <c r="P3821" s="296"/>
      <c r="Q3821" s="296"/>
      <c r="AA3821" s="286"/>
      <c r="AB3821" s="286"/>
      <c r="AC3821" s="289"/>
      <c r="AH3821" s="281"/>
      <c r="AI3821" s="281"/>
      <c r="AJ3821" s="281"/>
      <c r="AK3821" s="281"/>
      <c r="AL3821" s="281"/>
    </row>
    <row r="3822" spans="12:38">
      <c r="L3822" s="296"/>
      <c r="M3822" s="296"/>
      <c r="N3822" s="296"/>
      <c r="O3822" s="296"/>
      <c r="P3822" s="296"/>
      <c r="Q3822" s="296"/>
      <c r="AA3822" s="286"/>
      <c r="AB3822" s="286"/>
      <c r="AC3822" s="289"/>
      <c r="AH3822" s="281"/>
      <c r="AI3822" s="281"/>
      <c r="AJ3822" s="281"/>
      <c r="AK3822" s="281"/>
      <c r="AL3822" s="281"/>
    </row>
    <row r="3823" spans="12:38">
      <c r="L3823" s="296"/>
      <c r="M3823" s="296"/>
      <c r="N3823" s="296"/>
      <c r="O3823" s="296"/>
      <c r="P3823" s="296"/>
      <c r="Q3823" s="296"/>
      <c r="AA3823" s="286"/>
      <c r="AB3823" s="286"/>
      <c r="AC3823" s="289"/>
      <c r="AH3823" s="281"/>
      <c r="AI3823" s="281"/>
      <c r="AJ3823" s="281"/>
      <c r="AK3823" s="281"/>
      <c r="AL3823" s="281"/>
    </row>
    <row r="3824" spans="12:38">
      <c r="L3824" s="296"/>
      <c r="M3824" s="296"/>
      <c r="N3824" s="296"/>
      <c r="O3824" s="296"/>
      <c r="P3824" s="296"/>
      <c r="Q3824" s="296"/>
      <c r="AA3824" s="286"/>
      <c r="AB3824" s="286"/>
      <c r="AC3824" s="289"/>
      <c r="AH3824" s="281"/>
      <c r="AI3824" s="281"/>
      <c r="AJ3824" s="281"/>
      <c r="AK3824" s="281"/>
      <c r="AL3824" s="281"/>
    </row>
    <row r="3825" spans="12:38">
      <c r="L3825" s="296"/>
      <c r="M3825" s="296"/>
      <c r="N3825" s="296"/>
      <c r="O3825" s="296"/>
      <c r="P3825" s="296"/>
      <c r="Q3825" s="296"/>
      <c r="AA3825" s="286"/>
      <c r="AB3825" s="286"/>
      <c r="AC3825" s="289"/>
      <c r="AH3825" s="281"/>
      <c r="AI3825" s="281"/>
      <c r="AJ3825" s="281"/>
      <c r="AK3825" s="281"/>
      <c r="AL3825" s="281"/>
    </row>
    <row r="3826" spans="12:38">
      <c r="L3826" s="296"/>
      <c r="M3826" s="296"/>
      <c r="N3826" s="296"/>
      <c r="O3826" s="296"/>
      <c r="P3826" s="296"/>
      <c r="Q3826" s="296"/>
      <c r="AA3826" s="286"/>
      <c r="AB3826" s="286"/>
      <c r="AC3826" s="289"/>
      <c r="AH3826" s="281"/>
      <c r="AI3826" s="281"/>
      <c r="AJ3826" s="281"/>
      <c r="AK3826" s="281"/>
      <c r="AL3826" s="281"/>
    </row>
    <row r="3827" spans="12:38">
      <c r="L3827" s="296"/>
      <c r="M3827" s="296"/>
      <c r="N3827" s="296"/>
      <c r="O3827" s="296"/>
      <c r="P3827" s="296"/>
      <c r="Q3827" s="296"/>
      <c r="AA3827" s="286"/>
      <c r="AB3827" s="286"/>
      <c r="AC3827" s="289"/>
      <c r="AH3827" s="281"/>
      <c r="AI3827" s="281"/>
      <c r="AJ3827" s="281"/>
      <c r="AK3827" s="281"/>
      <c r="AL3827" s="281"/>
    </row>
    <row r="3828" spans="12:38">
      <c r="L3828" s="296"/>
      <c r="M3828" s="296"/>
      <c r="N3828" s="296"/>
      <c r="O3828" s="296"/>
      <c r="P3828" s="296"/>
      <c r="Q3828" s="296"/>
      <c r="AA3828" s="286"/>
      <c r="AB3828" s="286"/>
      <c r="AC3828" s="289"/>
      <c r="AH3828" s="281"/>
      <c r="AI3828" s="281"/>
      <c r="AJ3828" s="281"/>
      <c r="AK3828" s="281"/>
      <c r="AL3828" s="281"/>
    </row>
    <row r="3829" spans="12:38">
      <c r="L3829" s="296"/>
      <c r="M3829" s="296"/>
      <c r="N3829" s="296"/>
      <c r="O3829" s="296"/>
      <c r="P3829" s="296"/>
      <c r="Q3829" s="296"/>
      <c r="AA3829" s="286"/>
      <c r="AB3829" s="286"/>
      <c r="AC3829" s="289"/>
      <c r="AH3829" s="281"/>
      <c r="AI3829" s="281"/>
      <c r="AJ3829" s="281"/>
      <c r="AK3829" s="281"/>
      <c r="AL3829" s="281"/>
    </row>
    <row r="3830" spans="12:38">
      <c r="L3830" s="296"/>
      <c r="M3830" s="296"/>
      <c r="N3830" s="296"/>
      <c r="O3830" s="296"/>
      <c r="P3830" s="296"/>
      <c r="Q3830" s="296"/>
      <c r="AA3830" s="286"/>
      <c r="AB3830" s="286"/>
      <c r="AC3830" s="289"/>
      <c r="AH3830" s="281"/>
      <c r="AI3830" s="281"/>
      <c r="AJ3830" s="281"/>
      <c r="AK3830" s="281"/>
      <c r="AL3830" s="281"/>
    </row>
    <row r="3831" spans="12:38">
      <c r="L3831" s="296"/>
      <c r="M3831" s="296"/>
      <c r="N3831" s="296"/>
      <c r="O3831" s="296"/>
      <c r="P3831" s="296"/>
      <c r="Q3831" s="296"/>
      <c r="AA3831" s="286"/>
      <c r="AB3831" s="286"/>
      <c r="AC3831" s="289"/>
      <c r="AH3831" s="281"/>
      <c r="AI3831" s="281"/>
      <c r="AJ3831" s="281"/>
      <c r="AK3831" s="281"/>
      <c r="AL3831" s="281"/>
    </row>
    <row r="3832" spans="12:38">
      <c r="L3832" s="296"/>
      <c r="M3832" s="296"/>
      <c r="N3832" s="296"/>
      <c r="O3832" s="296"/>
      <c r="P3832" s="296"/>
      <c r="Q3832" s="296"/>
      <c r="AA3832" s="286"/>
      <c r="AB3832" s="286"/>
      <c r="AC3832" s="289"/>
      <c r="AH3832" s="281"/>
      <c r="AI3832" s="281"/>
      <c r="AJ3832" s="281"/>
      <c r="AK3832" s="281"/>
      <c r="AL3832" s="281"/>
    </row>
    <row r="3833" spans="12:38">
      <c r="L3833" s="296"/>
      <c r="M3833" s="296"/>
      <c r="N3833" s="296"/>
      <c r="O3833" s="296"/>
      <c r="P3833" s="296"/>
      <c r="Q3833" s="296"/>
      <c r="AA3833" s="286"/>
      <c r="AB3833" s="286"/>
      <c r="AC3833" s="289"/>
      <c r="AH3833" s="281"/>
      <c r="AI3833" s="281"/>
      <c r="AJ3833" s="281"/>
      <c r="AK3833" s="281"/>
      <c r="AL3833" s="281"/>
    </row>
    <row r="3834" spans="12:38">
      <c r="L3834" s="296"/>
      <c r="M3834" s="296"/>
      <c r="N3834" s="296"/>
      <c r="O3834" s="296"/>
      <c r="P3834" s="296"/>
      <c r="Q3834" s="296"/>
      <c r="AA3834" s="286"/>
      <c r="AB3834" s="286"/>
      <c r="AC3834" s="289"/>
      <c r="AH3834" s="281"/>
      <c r="AI3834" s="281"/>
      <c r="AJ3834" s="281"/>
      <c r="AK3834" s="281"/>
      <c r="AL3834" s="281"/>
    </row>
    <row r="3835" spans="12:38">
      <c r="L3835" s="296"/>
      <c r="M3835" s="296"/>
      <c r="N3835" s="296"/>
      <c r="O3835" s="296"/>
      <c r="P3835" s="296"/>
      <c r="Q3835" s="296"/>
      <c r="AA3835" s="286"/>
      <c r="AB3835" s="286"/>
      <c r="AC3835" s="289"/>
      <c r="AH3835" s="281"/>
      <c r="AI3835" s="281"/>
      <c r="AJ3835" s="281"/>
      <c r="AK3835" s="281"/>
      <c r="AL3835" s="281"/>
    </row>
    <row r="3836" spans="12:38">
      <c r="L3836" s="296"/>
      <c r="M3836" s="296"/>
      <c r="N3836" s="296"/>
      <c r="O3836" s="296"/>
      <c r="P3836" s="296"/>
      <c r="Q3836" s="296"/>
      <c r="AA3836" s="286"/>
      <c r="AB3836" s="286"/>
      <c r="AC3836" s="289"/>
      <c r="AH3836" s="281"/>
      <c r="AI3836" s="281"/>
      <c r="AJ3836" s="281"/>
      <c r="AK3836" s="281"/>
      <c r="AL3836" s="281"/>
    </row>
    <row r="3837" spans="12:38">
      <c r="L3837" s="296"/>
      <c r="M3837" s="296"/>
      <c r="N3837" s="296"/>
      <c r="O3837" s="296"/>
      <c r="P3837" s="296"/>
      <c r="Q3837" s="296"/>
      <c r="AA3837" s="286"/>
      <c r="AB3837" s="286"/>
      <c r="AC3837" s="289"/>
      <c r="AH3837" s="281"/>
      <c r="AI3837" s="281"/>
      <c r="AJ3837" s="281"/>
      <c r="AK3837" s="281"/>
      <c r="AL3837" s="281"/>
    </row>
    <row r="3838" spans="12:38">
      <c r="L3838" s="296"/>
      <c r="M3838" s="296"/>
      <c r="N3838" s="296"/>
      <c r="O3838" s="296"/>
      <c r="P3838" s="296"/>
      <c r="Q3838" s="296"/>
      <c r="AA3838" s="286"/>
      <c r="AB3838" s="286"/>
      <c r="AC3838" s="289"/>
      <c r="AH3838" s="281"/>
      <c r="AI3838" s="281"/>
      <c r="AJ3838" s="281"/>
      <c r="AK3838" s="281"/>
      <c r="AL3838" s="281"/>
    </row>
    <row r="3839" spans="12:38">
      <c r="L3839" s="296"/>
      <c r="M3839" s="296"/>
      <c r="N3839" s="296"/>
      <c r="O3839" s="296"/>
      <c r="P3839" s="296"/>
      <c r="Q3839" s="296"/>
      <c r="AA3839" s="286"/>
      <c r="AB3839" s="286"/>
      <c r="AC3839" s="289"/>
      <c r="AH3839" s="281"/>
      <c r="AI3839" s="281"/>
      <c r="AJ3839" s="281"/>
      <c r="AK3839" s="281"/>
      <c r="AL3839" s="281"/>
    </row>
    <row r="3840" spans="12:38">
      <c r="L3840" s="296"/>
      <c r="M3840" s="296"/>
      <c r="N3840" s="296"/>
      <c r="O3840" s="296"/>
      <c r="P3840" s="296"/>
      <c r="Q3840" s="296"/>
      <c r="AA3840" s="286"/>
      <c r="AB3840" s="286"/>
      <c r="AC3840" s="289"/>
      <c r="AH3840" s="281"/>
      <c r="AI3840" s="281"/>
      <c r="AJ3840" s="281"/>
      <c r="AK3840" s="281"/>
      <c r="AL3840" s="281"/>
    </row>
    <row r="3841" spans="12:38">
      <c r="L3841" s="296"/>
      <c r="M3841" s="296"/>
      <c r="N3841" s="296"/>
      <c r="O3841" s="296"/>
      <c r="P3841" s="296"/>
      <c r="Q3841" s="296"/>
      <c r="AA3841" s="286"/>
      <c r="AB3841" s="286"/>
      <c r="AC3841" s="289"/>
      <c r="AH3841" s="281"/>
      <c r="AI3841" s="281"/>
      <c r="AJ3841" s="281"/>
      <c r="AK3841" s="281"/>
      <c r="AL3841" s="281"/>
    </row>
    <row r="3842" spans="12:38">
      <c r="L3842" s="296"/>
      <c r="M3842" s="296"/>
      <c r="N3842" s="296"/>
      <c r="O3842" s="296"/>
      <c r="P3842" s="296"/>
      <c r="Q3842" s="296"/>
      <c r="AA3842" s="286"/>
      <c r="AB3842" s="286"/>
      <c r="AC3842" s="289"/>
      <c r="AH3842" s="281"/>
      <c r="AI3842" s="281"/>
      <c r="AJ3842" s="281"/>
      <c r="AK3842" s="281"/>
      <c r="AL3842" s="281"/>
    </row>
    <row r="3843" spans="12:38">
      <c r="L3843" s="296"/>
      <c r="M3843" s="296"/>
      <c r="N3843" s="296"/>
      <c r="O3843" s="296"/>
      <c r="P3843" s="296"/>
      <c r="Q3843" s="296"/>
      <c r="AA3843" s="286"/>
      <c r="AB3843" s="286"/>
      <c r="AC3843" s="289"/>
      <c r="AH3843" s="281"/>
      <c r="AI3843" s="281"/>
      <c r="AJ3843" s="281"/>
      <c r="AK3843" s="281"/>
      <c r="AL3843" s="281"/>
    </row>
    <row r="3844" spans="12:38">
      <c r="L3844" s="296"/>
      <c r="M3844" s="296"/>
      <c r="N3844" s="296"/>
      <c r="O3844" s="296"/>
      <c r="P3844" s="296"/>
      <c r="Q3844" s="296"/>
      <c r="AA3844" s="286"/>
      <c r="AB3844" s="286"/>
      <c r="AC3844" s="289"/>
      <c r="AH3844" s="281"/>
      <c r="AI3844" s="281"/>
      <c r="AJ3844" s="281"/>
      <c r="AK3844" s="281"/>
      <c r="AL3844" s="281"/>
    </row>
    <row r="3845" spans="12:38">
      <c r="L3845" s="296"/>
      <c r="M3845" s="296"/>
      <c r="N3845" s="296"/>
      <c r="O3845" s="296"/>
      <c r="P3845" s="296"/>
      <c r="Q3845" s="296"/>
      <c r="AA3845" s="286"/>
      <c r="AB3845" s="286"/>
      <c r="AC3845" s="289"/>
      <c r="AH3845" s="281"/>
      <c r="AI3845" s="281"/>
      <c r="AJ3845" s="281"/>
      <c r="AK3845" s="281"/>
      <c r="AL3845" s="281"/>
    </row>
    <row r="3846" spans="12:38">
      <c r="L3846" s="296"/>
      <c r="M3846" s="296"/>
      <c r="N3846" s="296"/>
      <c r="O3846" s="296"/>
      <c r="P3846" s="296"/>
      <c r="Q3846" s="296"/>
      <c r="AA3846" s="286"/>
      <c r="AB3846" s="286"/>
      <c r="AC3846" s="289"/>
      <c r="AH3846" s="281"/>
      <c r="AI3846" s="281"/>
      <c r="AJ3846" s="281"/>
      <c r="AK3846" s="281"/>
      <c r="AL3846" s="281"/>
    </row>
    <row r="3847" spans="12:38">
      <c r="L3847" s="296"/>
      <c r="M3847" s="296"/>
      <c r="N3847" s="296"/>
      <c r="O3847" s="296"/>
      <c r="P3847" s="296"/>
      <c r="Q3847" s="296"/>
      <c r="AA3847" s="286"/>
      <c r="AB3847" s="286"/>
      <c r="AC3847" s="289"/>
      <c r="AH3847" s="281"/>
      <c r="AI3847" s="281"/>
      <c r="AJ3847" s="281"/>
      <c r="AK3847" s="281"/>
      <c r="AL3847" s="281"/>
    </row>
    <row r="3848" spans="12:38">
      <c r="L3848" s="296"/>
      <c r="M3848" s="296"/>
      <c r="N3848" s="296"/>
      <c r="O3848" s="296"/>
      <c r="P3848" s="296"/>
      <c r="Q3848" s="296"/>
      <c r="AA3848" s="286"/>
      <c r="AB3848" s="286"/>
      <c r="AC3848" s="289"/>
      <c r="AH3848" s="281"/>
      <c r="AI3848" s="281"/>
      <c r="AJ3848" s="281"/>
      <c r="AK3848" s="281"/>
      <c r="AL3848" s="281"/>
    </row>
    <row r="3849" spans="12:38">
      <c r="L3849" s="296"/>
      <c r="M3849" s="296"/>
      <c r="N3849" s="296"/>
      <c r="O3849" s="296"/>
      <c r="P3849" s="296"/>
      <c r="Q3849" s="296"/>
      <c r="AA3849" s="286"/>
      <c r="AB3849" s="286"/>
      <c r="AC3849" s="289"/>
      <c r="AH3849" s="281"/>
      <c r="AI3849" s="281"/>
      <c r="AJ3849" s="281"/>
      <c r="AK3849" s="281"/>
      <c r="AL3849" s="281"/>
    </row>
    <row r="3850" spans="12:38">
      <c r="L3850" s="296"/>
      <c r="M3850" s="296"/>
      <c r="N3850" s="296"/>
      <c r="O3850" s="296"/>
      <c r="P3850" s="296"/>
      <c r="Q3850" s="296"/>
      <c r="AA3850" s="286"/>
      <c r="AB3850" s="286"/>
      <c r="AC3850" s="289"/>
      <c r="AH3850" s="281"/>
      <c r="AI3850" s="281"/>
      <c r="AJ3850" s="281"/>
      <c r="AK3850" s="281"/>
      <c r="AL3850" s="281"/>
    </row>
    <row r="3851" spans="12:38">
      <c r="L3851" s="296"/>
      <c r="M3851" s="296"/>
      <c r="N3851" s="296"/>
      <c r="O3851" s="296"/>
      <c r="P3851" s="296"/>
      <c r="Q3851" s="296"/>
      <c r="AA3851" s="286"/>
      <c r="AB3851" s="286"/>
      <c r="AC3851" s="289"/>
      <c r="AH3851" s="281"/>
      <c r="AI3851" s="281"/>
      <c r="AJ3851" s="281"/>
      <c r="AK3851" s="281"/>
      <c r="AL3851" s="281"/>
    </row>
    <row r="3852" spans="12:38">
      <c r="L3852" s="296"/>
      <c r="M3852" s="296"/>
      <c r="N3852" s="296"/>
      <c r="O3852" s="296"/>
      <c r="P3852" s="296"/>
      <c r="Q3852" s="296"/>
      <c r="AA3852" s="286"/>
      <c r="AB3852" s="286"/>
      <c r="AC3852" s="289"/>
      <c r="AH3852" s="281"/>
      <c r="AI3852" s="281"/>
      <c r="AJ3852" s="281"/>
      <c r="AK3852" s="281"/>
      <c r="AL3852" s="281"/>
    </row>
    <row r="3853" spans="12:38">
      <c r="L3853" s="296"/>
      <c r="M3853" s="296"/>
      <c r="N3853" s="296"/>
      <c r="O3853" s="296"/>
      <c r="P3853" s="296"/>
      <c r="Q3853" s="296"/>
      <c r="AA3853" s="286"/>
      <c r="AB3853" s="286"/>
      <c r="AC3853" s="289"/>
      <c r="AH3853" s="281"/>
      <c r="AI3853" s="281"/>
      <c r="AJ3853" s="281"/>
      <c r="AK3853" s="281"/>
      <c r="AL3853" s="281"/>
    </row>
    <row r="3854" spans="12:38">
      <c r="L3854" s="296"/>
      <c r="M3854" s="296"/>
      <c r="N3854" s="296"/>
      <c r="O3854" s="296"/>
      <c r="P3854" s="296"/>
      <c r="Q3854" s="296"/>
      <c r="AA3854" s="286"/>
      <c r="AB3854" s="286"/>
      <c r="AC3854" s="289"/>
      <c r="AH3854" s="281"/>
      <c r="AI3854" s="281"/>
      <c r="AJ3854" s="281"/>
      <c r="AK3854" s="281"/>
      <c r="AL3854" s="281"/>
    </row>
    <row r="3855" spans="12:38">
      <c r="L3855" s="296"/>
      <c r="M3855" s="296"/>
      <c r="N3855" s="296"/>
      <c r="O3855" s="296"/>
      <c r="P3855" s="296"/>
      <c r="Q3855" s="296"/>
      <c r="AA3855" s="286"/>
      <c r="AB3855" s="286"/>
      <c r="AC3855" s="289"/>
      <c r="AH3855" s="281"/>
      <c r="AI3855" s="281"/>
      <c r="AJ3855" s="281"/>
      <c r="AK3855" s="281"/>
      <c r="AL3855" s="281"/>
    </row>
    <row r="3856" spans="12:38">
      <c r="L3856" s="296"/>
      <c r="M3856" s="296"/>
      <c r="N3856" s="296"/>
      <c r="O3856" s="296"/>
      <c r="P3856" s="296"/>
      <c r="Q3856" s="296"/>
      <c r="AA3856" s="286"/>
      <c r="AB3856" s="286"/>
      <c r="AC3856" s="289"/>
      <c r="AH3856" s="281"/>
      <c r="AI3856" s="281"/>
      <c r="AJ3856" s="281"/>
      <c r="AK3856" s="281"/>
      <c r="AL3856" s="281"/>
    </row>
    <row r="3857" spans="12:38">
      <c r="L3857" s="296"/>
      <c r="M3857" s="296"/>
      <c r="N3857" s="296"/>
      <c r="O3857" s="296"/>
      <c r="P3857" s="296"/>
      <c r="Q3857" s="296"/>
      <c r="AA3857" s="286"/>
      <c r="AB3857" s="286"/>
      <c r="AC3857" s="289"/>
      <c r="AH3857" s="281"/>
      <c r="AI3857" s="281"/>
      <c r="AJ3857" s="281"/>
      <c r="AK3857" s="281"/>
      <c r="AL3857" s="281"/>
    </row>
    <row r="3858" spans="12:38">
      <c r="L3858" s="296"/>
      <c r="M3858" s="296"/>
      <c r="N3858" s="296"/>
      <c r="O3858" s="296"/>
      <c r="P3858" s="296"/>
      <c r="Q3858" s="296"/>
      <c r="AA3858" s="286"/>
      <c r="AB3858" s="286"/>
      <c r="AC3858" s="289"/>
      <c r="AH3858" s="281"/>
      <c r="AI3858" s="281"/>
      <c r="AJ3858" s="281"/>
      <c r="AK3858" s="281"/>
      <c r="AL3858" s="281"/>
    </row>
    <row r="3859" spans="12:38">
      <c r="L3859" s="296"/>
      <c r="M3859" s="296"/>
      <c r="N3859" s="296"/>
      <c r="O3859" s="296"/>
      <c r="P3859" s="296"/>
      <c r="Q3859" s="296"/>
      <c r="AA3859" s="286"/>
      <c r="AB3859" s="286"/>
      <c r="AC3859" s="289"/>
      <c r="AH3859" s="281"/>
      <c r="AI3859" s="281"/>
      <c r="AJ3859" s="281"/>
      <c r="AK3859" s="281"/>
      <c r="AL3859" s="281"/>
    </row>
    <row r="3860" spans="12:38">
      <c r="L3860" s="296"/>
      <c r="M3860" s="296"/>
      <c r="N3860" s="296"/>
      <c r="O3860" s="296"/>
      <c r="P3860" s="296"/>
      <c r="Q3860" s="296"/>
      <c r="AA3860" s="286"/>
      <c r="AB3860" s="286"/>
      <c r="AC3860" s="289"/>
      <c r="AH3860" s="281"/>
      <c r="AI3860" s="281"/>
      <c r="AJ3860" s="281"/>
      <c r="AK3860" s="281"/>
      <c r="AL3860" s="281"/>
    </row>
    <row r="3861" spans="12:38">
      <c r="L3861" s="296"/>
      <c r="M3861" s="296"/>
      <c r="N3861" s="296"/>
      <c r="O3861" s="296"/>
      <c r="P3861" s="296"/>
      <c r="Q3861" s="296"/>
      <c r="AA3861" s="286"/>
      <c r="AB3861" s="286"/>
      <c r="AC3861" s="289"/>
      <c r="AH3861" s="281"/>
      <c r="AI3861" s="281"/>
      <c r="AJ3861" s="281"/>
      <c r="AK3861" s="281"/>
      <c r="AL3861" s="281"/>
    </row>
    <row r="3862" spans="12:38">
      <c r="L3862" s="296"/>
      <c r="M3862" s="296"/>
      <c r="N3862" s="296"/>
      <c r="O3862" s="296"/>
      <c r="P3862" s="296"/>
      <c r="Q3862" s="296"/>
      <c r="AA3862" s="286"/>
      <c r="AB3862" s="286"/>
      <c r="AC3862" s="289"/>
      <c r="AH3862" s="281"/>
      <c r="AI3862" s="281"/>
      <c r="AJ3862" s="281"/>
      <c r="AK3862" s="281"/>
      <c r="AL3862" s="281"/>
    </row>
    <row r="3863" spans="12:38">
      <c r="L3863" s="296"/>
      <c r="M3863" s="296"/>
      <c r="N3863" s="296"/>
      <c r="O3863" s="296"/>
      <c r="P3863" s="296"/>
      <c r="Q3863" s="296"/>
      <c r="AA3863" s="286"/>
      <c r="AB3863" s="286"/>
      <c r="AC3863" s="289"/>
      <c r="AH3863" s="281"/>
      <c r="AI3863" s="281"/>
      <c r="AJ3863" s="281"/>
      <c r="AK3863" s="281"/>
      <c r="AL3863" s="281"/>
    </row>
    <row r="3864" spans="12:38">
      <c r="L3864" s="296"/>
      <c r="M3864" s="296"/>
      <c r="N3864" s="296"/>
      <c r="O3864" s="296"/>
      <c r="P3864" s="296"/>
      <c r="Q3864" s="296"/>
      <c r="AA3864" s="286"/>
      <c r="AB3864" s="286"/>
      <c r="AC3864" s="289"/>
      <c r="AH3864" s="281"/>
      <c r="AI3864" s="281"/>
      <c r="AJ3864" s="281"/>
      <c r="AK3864" s="281"/>
      <c r="AL3864" s="281"/>
    </row>
    <row r="3865" spans="12:38">
      <c r="L3865" s="296"/>
      <c r="M3865" s="296"/>
      <c r="N3865" s="296"/>
      <c r="O3865" s="296"/>
      <c r="P3865" s="296"/>
      <c r="Q3865" s="296"/>
      <c r="AA3865" s="286"/>
      <c r="AB3865" s="286"/>
      <c r="AC3865" s="289"/>
      <c r="AH3865" s="281"/>
      <c r="AI3865" s="281"/>
      <c r="AJ3865" s="281"/>
      <c r="AK3865" s="281"/>
      <c r="AL3865" s="281"/>
    </row>
    <row r="3866" spans="12:38">
      <c r="L3866" s="296"/>
      <c r="M3866" s="296"/>
      <c r="N3866" s="296"/>
      <c r="O3866" s="296"/>
      <c r="P3866" s="296"/>
      <c r="Q3866" s="296"/>
      <c r="AA3866" s="286"/>
      <c r="AB3866" s="286"/>
      <c r="AC3866" s="289"/>
      <c r="AH3866" s="281"/>
      <c r="AI3866" s="281"/>
      <c r="AJ3866" s="281"/>
      <c r="AK3866" s="281"/>
      <c r="AL3866" s="281"/>
    </row>
    <row r="3867" spans="12:38">
      <c r="L3867" s="296"/>
      <c r="M3867" s="296"/>
      <c r="N3867" s="296"/>
      <c r="O3867" s="296"/>
      <c r="P3867" s="296"/>
      <c r="Q3867" s="296"/>
      <c r="AA3867" s="286"/>
      <c r="AB3867" s="286"/>
      <c r="AC3867" s="289"/>
      <c r="AH3867" s="281"/>
      <c r="AI3867" s="281"/>
      <c r="AJ3867" s="281"/>
      <c r="AK3867" s="281"/>
      <c r="AL3867" s="281"/>
    </row>
    <row r="3868" spans="12:38">
      <c r="L3868" s="296"/>
      <c r="M3868" s="296"/>
      <c r="N3868" s="296"/>
      <c r="O3868" s="296"/>
      <c r="P3868" s="296"/>
      <c r="Q3868" s="296"/>
      <c r="AA3868" s="286"/>
      <c r="AB3868" s="286"/>
      <c r="AC3868" s="289"/>
      <c r="AH3868" s="281"/>
      <c r="AI3868" s="281"/>
      <c r="AJ3868" s="281"/>
      <c r="AK3868" s="281"/>
      <c r="AL3868" s="281"/>
    </row>
    <row r="3869" spans="12:38">
      <c r="L3869" s="296"/>
      <c r="M3869" s="296"/>
      <c r="N3869" s="296"/>
      <c r="O3869" s="296"/>
      <c r="P3869" s="296"/>
      <c r="Q3869" s="296"/>
      <c r="AA3869" s="286"/>
      <c r="AB3869" s="286"/>
      <c r="AC3869" s="289"/>
      <c r="AH3869" s="281"/>
      <c r="AI3869" s="281"/>
      <c r="AJ3869" s="281"/>
      <c r="AK3869" s="281"/>
      <c r="AL3869" s="281"/>
    </row>
    <row r="3870" spans="12:38">
      <c r="L3870" s="296"/>
      <c r="M3870" s="296"/>
      <c r="N3870" s="296"/>
      <c r="O3870" s="296"/>
      <c r="P3870" s="296"/>
      <c r="Q3870" s="296"/>
      <c r="AA3870" s="286"/>
      <c r="AB3870" s="286"/>
      <c r="AC3870" s="289"/>
      <c r="AH3870" s="281"/>
      <c r="AI3870" s="281"/>
      <c r="AJ3870" s="281"/>
      <c r="AK3870" s="281"/>
      <c r="AL3870" s="281"/>
    </row>
    <row r="3871" spans="12:38">
      <c r="L3871" s="296"/>
      <c r="M3871" s="296"/>
      <c r="N3871" s="296"/>
      <c r="O3871" s="296"/>
      <c r="P3871" s="296"/>
      <c r="Q3871" s="296"/>
      <c r="AA3871" s="286"/>
      <c r="AB3871" s="286"/>
      <c r="AC3871" s="289"/>
      <c r="AH3871" s="281"/>
      <c r="AI3871" s="281"/>
      <c r="AJ3871" s="281"/>
      <c r="AK3871" s="281"/>
      <c r="AL3871" s="281"/>
    </row>
    <row r="3872" spans="12:38">
      <c r="L3872" s="296"/>
      <c r="M3872" s="296"/>
      <c r="N3872" s="296"/>
      <c r="O3872" s="296"/>
      <c r="P3872" s="296"/>
      <c r="Q3872" s="296"/>
      <c r="AA3872" s="286"/>
      <c r="AB3872" s="286"/>
      <c r="AC3872" s="289"/>
      <c r="AH3872" s="281"/>
      <c r="AI3872" s="281"/>
      <c r="AJ3872" s="281"/>
      <c r="AK3872" s="281"/>
      <c r="AL3872" s="281"/>
    </row>
    <row r="3873" spans="12:38">
      <c r="L3873" s="296"/>
      <c r="M3873" s="296"/>
      <c r="N3873" s="296"/>
      <c r="O3873" s="296"/>
      <c r="P3873" s="296"/>
      <c r="Q3873" s="296"/>
      <c r="AA3873" s="286"/>
      <c r="AB3873" s="286"/>
      <c r="AC3873" s="289"/>
      <c r="AH3873" s="281"/>
      <c r="AI3873" s="281"/>
      <c r="AJ3873" s="281"/>
      <c r="AK3873" s="281"/>
      <c r="AL3873" s="281"/>
    </row>
    <row r="3874" spans="12:38">
      <c r="L3874" s="296"/>
      <c r="M3874" s="296"/>
      <c r="N3874" s="296"/>
      <c r="O3874" s="296"/>
      <c r="P3874" s="296"/>
      <c r="Q3874" s="296"/>
      <c r="AA3874" s="286"/>
      <c r="AB3874" s="286"/>
      <c r="AC3874" s="289"/>
      <c r="AH3874" s="281"/>
      <c r="AI3874" s="281"/>
      <c r="AJ3874" s="281"/>
      <c r="AK3874" s="281"/>
      <c r="AL3874" s="281"/>
    </row>
    <row r="3875" spans="12:38">
      <c r="L3875" s="296"/>
      <c r="M3875" s="296"/>
      <c r="N3875" s="296"/>
      <c r="O3875" s="296"/>
      <c r="P3875" s="296"/>
      <c r="Q3875" s="296"/>
      <c r="AA3875" s="286"/>
      <c r="AB3875" s="286"/>
      <c r="AC3875" s="289"/>
      <c r="AH3875" s="281"/>
      <c r="AI3875" s="281"/>
      <c r="AJ3875" s="281"/>
      <c r="AK3875" s="281"/>
      <c r="AL3875" s="281"/>
    </row>
    <row r="3876" spans="12:38">
      <c r="L3876" s="296"/>
      <c r="M3876" s="296"/>
      <c r="N3876" s="296"/>
      <c r="O3876" s="296"/>
      <c r="P3876" s="296"/>
      <c r="Q3876" s="296"/>
      <c r="AA3876" s="286"/>
      <c r="AB3876" s="286"/>
      <c r="AC3876" s="289"/>
      <c r="AH3876" s="281"/>
      <c r="AI3876" s="281"/>
      <c r="AJ3876" s="281"/>
      <c r="AK3876" s="281"/>
      <c r="AL3876" s="281"/>
    </row>
    <row r="3877" spans="12:38">
      <c r="L3877" s="296"/>
      <c r="M3877" s="296"/>
      <c r="N3877" s="296"/>
      <c r="O3877" s="296"/>
      <c r="P3877" s="296"/>
      <c r="Q3877" s="296"/>
      <c r="AA3877" s="286"/>
      <c r="AB3877" s="286"/>
      <c r="AC3877" s="289"/>
      <c r="AH3877" s="281"/>
      <c r="AI3877" s="281"/>
      <c r="AJ3877" s="281"/>
      <c r="AK3877" s="281"/>
      <c r="AL3877" s="281"/>
    </row>
    <row r="3878" spans="12:38">
      <c r="L3878" s="296"/>
      <c r="M3878" s="296"/>
      <c r="N3878" s="296"/>
      <c r="O3878" s="296"/>
      <c r="P3878" s="296"/>
      <c r="Q3878" s="296"/>
      <c r="AA3878" s="286"/>
      <c r="AB3878" s="286"/>
      <c r="AC3878" s="289"/>
      <c r="AH3878" s="281"/>
      <c r="AI3878" s="281"/>
      <c r="AJ3878" s="281"/>
      <c r="AK3878" s="281"/>
      <c r="AL3878" s="281"/>
    </row>
    <row r="3879" spans="12:38">
      <c r="L3879" s="296"/>
      <c r="M3879" s="296"/>
      <c r="N3879" s="296"/>
      <c r="O3879" s="296"/>
      <c r="P3879" s="296"/>
      <c r="Q3879" s="296"/>
      <c r="AA3879" s="286"/>
      <c r="AB3879" s="286"/>
      <c r="AC3879" s="289"/>
      <c r="AH3879" s="281"/>
      <c r="AI3879" s="281"/>
      <c r="AJ3879" s="281"/>
      <c r="AK3879" s="281"/>
      <c r="AL3879" s="281"/>
    </row>
    <row r="3880" spans="12:38">
      <c r="L3880" s="296"/>
      <c r="M3880" s="296"/>
      <c r="N3880" s="296"/>
      <c r="O3880" s="296"/>
      <c r="P3880" s="296"/>
      <c r="Q3880" s="296"/>
      <c r="AA3880" s="286"/>
      <c r="AB3880" s="286"/>
      <c r="AC3880" s="289"/>
      <c r="AH3880" s="281"/>
      <c r="AI3880" s="281"/>
      <c r="AJ3880" s="281"/>
      <c r="AK3880" s="281"/>
      <c r="AL3880" s="281"/>
    </row>
    <row r="3881" spans="12:38">
      <c r="L3881" s="296"/>
      <c r="M3881" s="296"/>
      <c r="N3881" s="296"/>
      <c r="O3881" s="296"/>
      <c r="P3881" s="296"/>
      <c r="Q3881" s="296"/>
      <c r="AA3881" s="286"/>
      <c r="AB3881" s="286"/>
      <c r="AC3881" s="289"/>
      <c r="AH3881" s="281"/>
      <c r="AI3881" s="281"/>
      <c r="AJ3881" s="281"/>
      <c r="AK3881" s="281"/>
      <c r="AL3881" s="281"/>
    </row>
    <row r="3882" spans="12:38">
      <c r="L3882" s="296"/>
      <c r="M3882" s="296"/>
      <c r="N3882" s="296"/>
      <c r="O3882" s="296"/>
      <c r="P3882" s="296"/>
      <c r="Q3882" s="296"/>
      <c r="AA3882" s="286"/>
      <c r="AB3882" s="286"/>
      <c r="AC3882" s="289"/>
      <c r="AH3882" s="281"/>
      <c r="AI3882" s="281"/>
      <c r="AJ3882" s="281"/>
      <c r="AK3882" s="281"/>
      <c r="AL3882" s="281"/>
    </row>
    <row r="3883" spans="12:38">
      <c r="L3883" s="296"/>
      <c r="M3883" s="296"/>
      <c r="N3883" s="296"/>
      <c r="O3883" s="296"/>
      <c r="P3883" s="296"/>
      <c r="Q3883" s="296"/>
      <c r="AA3883" s="286"/>
      <c r="AB3883" s="286"/>
      <c r="AC3883" s="289"/>
      <c r="AH3883" s="281"/>
      <c r="AI3883" s="281"/>
      <c r="AJ3883" s="281"/>
      <c r="AK3883" s="281"/>
      <c r="AL3883" s="281"/>
    </row>
    <row r="3884" spans="12:38">
      <c r="L3884" s="296"/>
      <c r="M3884" s="296"/>
      <c r="N3884" s="296"/>
      <c r="O3884" s="296"/>
      <c r="P3884" s="296"/>
      <c r="Q3884" s="296"/>
      <c r="AA3884" s="286"/>
      <c r="AB3884" s="286"/>
      <c r="AC3884" s="289"/>
      <c r="AH3884" s="281"/>
      <c r="AI3884" s="281"/>
      <c r="AJ3884" s="281"/>
      <c r="AK3884" s="281"/>
      <c r="AL3884" s="281"/>
    </row>
    <row r="3885" spans="12:38">
      <c r="L3885" s="296"/>
      <c r="M3885" s="296"/>
      <c r="N3885" s="296"/>
      <c r="O3885" s="296"/>
      <c r="P3885" s="296"/>
      <c r="Q3885" s="296"/>
      <c r="AA3885" s="286"/>
      <c r="AB3885" s="286"/>
      <c r="AC3885" s="289"/>
      <c r="AH3885" s="281"/>
      <c r="AI3885" s="281"/>
      <c r="AJ3885" s="281"/>
      <c r="AK3885" s="281"/>
      <c r="AL3885" s="281"/>
    </row>
    <row r="3886" spans="12:38">
      <c r="L3886" s="296"/>
      <c r="M3886" s="296"/>
      <c r="N3886" s="296"/>
      <c r="O3886" s="296"/>
      <c r="P3886" s="296"/>
      <c r="Q3886" s="296"/>
      <c r="AA3886" s="286"/>
      <c r="AB3886" s="286"/>
      <c r="AC3886" s="289"/>
      <c r="AH3886" s="281"/>
      <c r="AI3886" s="281"/>
      <c r="AJ3886" s="281"/>
      <c r="AK3886" s="281"/>
      <c r="AL3886" s="281"/>
    </row>
    <row r="3887" spans="12:38">
      <c r="L3887" s="296"/>
      <c r="M3887" s="296"/>
      <c r="N3887" s="296"/>
      <c r="O3887" s="296"/>
      <c r="P3887" s="296"/>
      <c r="Q3887" s="296"/>
      <c r="AA3887" s="286"/>
      <c r="AB3887" s="286"/>
      <c r="AC3887" s="289"/>
      <c r="AH3887" s="281"/>
      <c r="AI3887" s="281"/>
      <c r="AJ3887" s="281"/>
      <c r="AK3887" s="281"/>
      <c r="AL3887" s="281"/>
    </row>
    <row r="3888" spans="12:38">
      <c r="L3888" s="296"/>
      <c r="M3888" s="296"/>
      <c r="N3888" s="296"/>
      <c r="O3888" s="296"/>
      <c r="P3888" s="296"/>
      <c r="Q3888" s="296"/>
      <c r="AA3888" s="286"/>
      <c r="AB3888" s="286"/>
      <c r="AC3888" s="289"/>
      <c r="AH3888" s="281"/>
      <c r="AI3888" s="281"/>
      <c r="AJ3888" s="281"/>
      <c r="AK3888" s="281"/>
      <c r="AL3888" s="281"/>
    </row>
    <row r="3889" spans="12:38">
      <c r="L3889" s="296"/>
      <c r="M3889" s="296"/>
      <c r="N3889" s="296"/>
      <c r="O3889" s="296"/>
      <c r="P3889" s="296"/>
      <c r="Q3889" s="296"/>
      <c r="AA3889" s="286"/>
      <c r="AB3889" s="286"/>
      <c r="AC3889" s="289"/>
      <c r="AH3889" s="281"/>
      <c r="AI3889" s="281"/>
      <c r="AJ3889" s="281"/>
      <c r="AK3889" s="281"/>
      <c r="AL3889" s="281"/>
    </row>
    <row r="3890" spans="12:38">
      <c r="L3890" s="296"/>
      <c r="M3890" s="296"/>
      <c r="N3890" s="296"/>
      <c r="O3890" s="296"/>
      <c r="P3890" s="296"/>
      <c r="Q3890" s="296"/>
      <c r="AA3890" s="286"/>
      <c r="AB3890" s="286"/>
      <c r="AC3890" s="289"/>
      <c r="AH3890" s="281"/>
      <c r="AI3890" s="281"/>
      <c r="AJ3890" s="281"/>
      <c r="AK3890" s="281"/>
      <c r="AL3890" s="281"/>
    </row>
    <row r="3891" spans="12:38">
      <c r="L3891" s="296"/>
      <c r="M3891" s="296"/>
      <c r="N3891" s="296"/>
      <c r="O3891" s="296"/>
      <c r="P3891" s="296"/>
      <c r="Q3891" s="296"/>
      <c r="AA3891" s="286"/>
      <c r="AB3891" s="286"/>
      <c r="AC3891" s="289"/>
      <c r="AH3891" s="281"/>
      <c r="AI3891" s="281"/>
      <c r="AJ3891" s="281"/>
      <c r="AK3891" s="281"/>
      <c r="AL3891" s="281"/>
    </row>
    <row r="3892" spans="12:38">
      <c r="L3892" s="296"/>
      <c r="M3892" s="296"/>
      <c r="N3892" s="296"/>
      <c r="O3892" s="296"/>
      <c r="P3892" s="296"/>
      <c r="Q3892" s="296"/>
      <c r="AA3892" s="286"/>
      <c r="AB3892" s="286"/>
      <c r="AC3892" s="289"/>
      <c r="AH3892" s="281"/>
      <c r="AI3892" s="281"/>
      <c r="AJ3892" s="281"/>
      <c r="AK3892" s="281"/>
      <c r="AL3892" s="281"/>
    </row>
    <row r="3893" spans="12:38">
      <c r="L3893" s="296"/>
      <c r="M3893" s="296"/>
      <c r="N3893" s="296"/>
      <c r="O3893" s="296"/>
      <c r="P3893" s="296"/>
      <c r="Q3893" s="296"/>
      <c r="AA3893" s="286"/>
      <c r="AB3893" s="286"/>
      <c r="AC3893" s="289"/>
      <c r="AH3893" s="281"/>
      <c r="AI3893" s="281"/>
      <c r="AJ3893" s="281"/>
      <c r="AK3893" s="281"/>
      <c r="AL3893" s="281"/>
    </row>
    <row r="3894" spans="12:38">
      <c r="L3894" s="296"/>
      <c r="M3894" s="296"/>
      <c r="N3894" s="296"/>
      <c r="O3894" s="296"/>
      <c r="P3894" s="296"/>
      <c r="Q3894" s="296"/>
      <c r="AA3894" s="286"/>
      <c r="AB3894" s="286"/>
      <c r="AC3894" s="289"/>
      <c r="AH3894" s="281"/>
      <c r="AI3894" s="281"/>
      <c r="AJ3894" s="281"/>
      <c r="AK3894" s="281"/>
      <c r="AL3894" s="281"/>
    </row>
    <row r="3895" spans="12:38">
      <c r="L3895" s="296"/>
      <c r="M3895" s="296"/>
      <c r="N3895" s="296"/>
      <c r="O3895" s="296"/>
      <c r="P3895" s="296"/>
      <c r="Q3895" s="296"/>
      <c r="AA3895" s="286"/>
      <c r="AB3895" s="286"/>
      <c r="AC3895" s="289"/>
      <c r="AH3895" s="281"/>
      <c r="AI3895" s="281"/>
      <c r="AJ3895" s="281"/>
      <c r="AK3895" s="281"/>
      <c r="AL3895" s="281"/>
    </row>
    <row r="3896" spans="12:38">
      <c r="L3896" s="296"/>
      <c r="M3896" s="296"/>
      <c r="N3896" s="296"/>
      <c r="O3896" s="296"/>
      <c r="P3896" s="296"/>
      <c r="Q3896" s="296"/>
      <c r="AA3896" s="286"/>
      <c r="AB3896" s="286"/>
      <c r="AC3896" s="289"/>
      <c r="AH3896" s="281"/>
      <c r="AI3896" s="281"/>
      <c r="AJ3896" s="281"/>
      <c r="AK3896" s="281"/>
      <c r="AL3896" s="281"/>
    </row>
    <row r="3897" spans="12:38">
      <c r="L3897" s="296"/>
      <c r="M3897" s="296"/>
      <c r="N3897" s="296"/>
      <c r="O3897" s="296"/>
      <c r="P3897" s="296"/>
      <c r="Q3897" s="296"/>
      <c r="AA3897" s="286"/>
      <c r="AB3897" s="286"/>
      <c r="AC3897" s="289"/>
      <c r="AH3897" s="281"/>
      <c r="AI3897" s="281"/>
      <c r="AJ3897" s="281"/>
      <c r="AK3897" s="281"/>
      <c r="AL3897" s="281"/>
    </row>
    <row r="3898" spans="12:38">
      <c r="L3898" s="296"/>
      <c r="M3898" s="296"/>
      <c r="N3898" s="296"/>
      <c r="O3898" s="296"/>
      <c r="P3898" s="296"/>
      <c r="Q3898" s="296"/>
      <c r="AA3898" s="286"/>
      <c r="AB3898" s="286"/>
      <c r="AC3898" s="289"/>
      <c r="AH3898" s="281"/>
      <c r="AI3898" s="281"/>
      <c r="AJ3898" s="281"/>
      <c r="AK3898" s="281"/>
      <c r="AL3898" s="281"/>
    </row>
    <row r="3899" spans="12:38">
      <c r="L3899" s="296"/>
      <c r="M3899" s="296"/>
      <c r="N3899" s="296"/>
      <c r="O3899" s="296"/>
      <c r="P3899" s="296"/>
      <c r="Q3899" s="296"/>
      <c r="AA3899" s="286"/>
      <c r="AB3899" s="286"/>
      <c r="AC3899" s="289"/>
      <c r="AH3899" s="281"/>
      <c r="AI3899" s="281"/>
      <c r="AJ3899" s="281"/>
      <c r="AK3899" s="281"/>
      <c r="AL3899" s="281"/>
    </row>
    <row r="3900" spans="12:38">
      <c r="L3900" s="296"/>
      <c r="M3900" s="296"/>
      <c r="N3900" s="296"/>
      <c r="O3900" s="296"/>
      <c r="P3900" s="296"/>
      <c r="Q3900" s="296"/>
      <c r="AA3900" s="286"/>
      <c r="AB3900" s="286"/>
      <c r="AC3900" s="289"/>
      <c r="AH3900" s="281"/>
      <c r="AI3900" s="281"/>
      <c r="AJ3900" s="281"/>
      <c r="AK3900" s="281"/>
      <c r="AL3900" s="281"/>
    </row>
    <row r="3901" spans="12:38">
      <c r="L3901" s="296"/>
      <c r="M3901" s="296"/>
      <c r="N3901" s="296"/>
      <c r="O3901" s="296"/>
      <c r="P3901" s="296"/>
      <c r="Q3901" s="296"/>
      <c r="AA3901" s="286"/>
      <c r="AB3901" s="286"/>
      <c r="AC3901" s="289"/>
      <c r="AH3901" s="281"/>
      <c r="AI3901" s="281"/>
      <c r="AJ3901" s="281"/>
      <c r="AK3901" s="281"/>
      <c r="AL3901" s="281"/>
    </row>
    <row r="3902" spans="12:38">
      <c r="L3902" s="296"/>
      <c r="M3902" s="296"/>
      <c r="N3902" s="296"/>
      <c r="O3902" s="296"/>
      <c r="P3902" s="296"/>
      <c r="Q3902" s="296"/>
      <c r="AA3902" s="286"/>
      <c r="AB3902" s="286"/>
      <c r="AC3902" s="289"/>
      <c r="AH3902" s="281"/>
      <c r="AI3902" s="281"/>
      <c r="AJ3902" s="281"/>
      <c r="AK3902" s="281"/>
      <c r="AL3902" s="281"/>
    </row>
    <row r="3903" spans="12:38">
      <c r="L3903" s="296"/>
      <c r="M3903" s="296"/>
      <c r="N3903" s="296"/>
      <c r="O3903" s="296"/>
      <c r="P3903" s="296"/>
      <c r="Q3903" s="296"/>
      <c r="AA3903" s="286"/>
      <c r="AB3903" s="286"/>
      <c r="AC3903" s="289"/>
      <c r="AH3903" s="281"/>
      <c r="AI3903" s="281"/>
      <c r="AJ3903" s="281"/>
      <c r="AK3903" s="281"/>
      <c r="AL3903" s="281"/>
    </row>
    <row r="3904" spans="12:38">
      <c r="L3904" s="296"/>
      <c r="M3904" s="296"/>
      <c r="N3904" s="296"/>
      <c r="O3904" s="296"/>
      <c r="P3904" s="296"/>
      <c r="Q3904" s="296"/>
      <c r="AA3904" s="286"/>
      <c r="AB3904" s="286"/>
      <c r="AC3904" s="289"/>
      <c r="AH3904" s="281"/>
      <c r="AI3904" s="281"/>
      <c r="AJ3904" s="281"/>
      <c r="AK3904" s="281"/>
      <c r="AL3904" s="281"/>
    </row>
    <row r="3905" spans="12:38">
      <c r="L3905" s="296"/>
      <c r="M3905" s="296"/>
      <c r="N3905" s="296"/>
      <c r="O3905" s="296"/>
      <c r="P3905" s="296"/>
      <c r="Q3905" s="296"/>
      <c r="AA3905" s="286"/>
      <c r="AB3905" s="286"/>
      <c r="AC3905" s="289"/>
      <c r="AH3905" s="281"/>
      <c r="AI3905" s="281"/>
      <c r="AJ3905" s="281"/>
      <c r="AK3905" s="281"/>
      <c r="AL3905" s="281"/>
    </row>
    <row r="3906" spans="12:38">
      <c r="L3906" s="296"/>
      <c r="M3906" s="296"/>
      <c r="N3906" s="296"/>
      <c r="O3906" s="296"/>
      <c r="P3906" s="296"/>
      <c r="Q3906" s="296"/>
      <c r="AA3906" s="286"/>
      <c r="AB3906" s="286"/>
      <c r="AC3906" s="289"/>
      <c r="AH3906" s="281"/>
      <c r="AI3906" s="281"/>
      <c r="AJ3906" s="281"/>
      <c r="AK3906" s="281"/>
      <c r="AL3906" s="281"/>
    </row>
    <row r="3907" spans="12:38">
      <c r="L3907" s="296"/>
      <c r="M3907" s="296"/>
      <c r="N3907" s="296"/>
      <c r="O3907" s="296"/>
      <c r="P3907" s="296"/>
      <c r="Q3907" s="296"/>
      <c r="AA3907" s="286"/>
      <c r="AB3907" s="286"/>
      <c r="AC3907" s="289"/>
      <c r="AH3907" s="281"/>
      <c r="AI3907" s="281"/>
      <c r="AJ3907" s="281"/>
      <c r="AK3907" s="281"/>
      <c r="AL3907" s="281"/>
    </row>
    <row r="3908" spans="12:38">
      <c r="L3908" s="296"/>
      <c r="M3908" s="296"/>
      <c r="N3908" s="296"/>
      <c r="O3908" s="296"/>
      <c r="P3908" s="296"/>
      <c r="Q3908" s="296"/>
      <c r="AA3908" s="286"/>
      <c r="AB3908" s="286"/>
      <c r="AC3908" s="289"/>
      <c r="AH3908" s="281"/>
      <c r="AI3908" s="281"/>
      <c r="AJ3908" s="281"/>
      <c r="AK3908" s="281"/>
      <c r="AL3908" s="281"/>
    </row>
    <row r="3909" spans="12:38">
      <c r="L3909" s="296"/>
      <c r="M3909" s="296"/>
      <c r="N3909" s="296"/>
      <c r="O3909" s="296"/>
      <c r="P3909" s="296"/>
      <c r="Q3909" s="296"/>
      <c r="AA3909" s="286"/>
      <c r="AB3909" s="286"/>
      <c r="AC3909" s="289"/>
      <c r="AH3909" s="281"/>
      <c r="AI3909" s="281"/>
      <c r="AJ3909" s="281"/>
      <c r="AK3909" s="281"/>
      <c r="AL3909" s="281"/>
    </row>
    <row r="3910" spans="12:38">
      <c r="L3910" s="296"/>
      <c r="M3910" s="296"/>
      <c r="N3910" s="296"/>
      <c r="O3910" s="296"/>
      <c r="P3910" s="296"/>
      <c r="Q3910" s="296"/>
      <c r="AA3910" s="286"/>
      <c r="AB3910" s="286"/>
      <c r="AC3910" s="289"/>
      <c r="AH3910" s="281"/>
      <c r="AI3910" s="281"/>
      <c r="AJ3910" s="281"/>
      <c r="AK3910" s="281"/>
      <c r="AL3910" s="281"/>
    </row>
    <row r="3911" spans="12:38">
      <c r="L3911" s="296"/>
      <c r="M3911" s="296"/>
      <c r="N3911" s="296"/>
      <c r="O3911" s="296"/>
      <c r="P3911" s="296"/>
      <c r="Q3911" s="296"/>
      <c r="AA3911" s="286"/>
      <c r="AB3911" s="286"/>
      <c r="AC3911" s="289"/>
      <c r="AH3911" s="281"/>
      <c r="AI3911" s="281"/>
      <c r="AJ3911" s="281"/>
      <c r="AK3911" s="281"/>
      <c r="AL3911" s="281"/>
    </row>
    <row r="3912" spans="12:38">
      <c r="L3912" s="296"/>
      <c r="M3912" s="296"/>
      <c r="N3912" s="296"/>
      <c r="O3912" s="296"/>
      <c r="P3912" s="296"/>
      <c r="Q3912" s="296"/>
      <c r="AA3912" s="286"/>
      <c r="AB3912" s="286"/>
      <c r="AC3912" s="289"/>
      <c r="AH3912" s="281"/>
      <c r="AI3912" s="281"/>
      <c r="AJ3912" s="281"/>
      <c r="AK3912" s="281"/>
      <c r="AL3912" s="281"/>
    </row>
    <row r="3913" spans="12:38">
      <c r="L3913" s="296"/>
      <c r="M3913" s="296"/>
      <c r="N3913" s="296"/>
      <c r="O3913" s="296"/>
      <c r="P3913" s="296"/>
      <c r="Q3913" s="296"/>
      <c r="AA3913" s="286"/>
      <c r="AB3913" s="286"/>
      <c r="AC3913" s="289"/>
      <c r="AH3913" s="281"/>
      <c r="AI3913" s="281"/>
      <c r="AJ3913" s="281"/>
      <c r="AK3913" s="281"/>
      <c r="AL3913" s="281"/>
    </row>
    <row r="3914" spans="12:38">
      <c r="L3914" s="296"/>
      <c r="M3914" s="296"/>
      <c r="N3914" s="296"/>
      <c r="O3914" s="296"/>
      <c r="P3914" s="296"/>
      <c r="Q3914" s="296"/>
      <c r="AA3914" s="286"/>
      <c r="AB3914" s="286"/>
      <c r="AC3914" s="289"/>
      <c r="AH3914" s="281"/>
      <c r="AI3914" s="281"/>
      <c r="AJ3914" s="281"/>
      <c r="AK3914" s="281"/>
      <c r="AL3914" s="281"/>
    </row>
    <row r="3915" spans="12:38">
      <c r="L3915" s="296"/>
      <c r="M3915" s="296"/>
      <c r="N3915" s="296"/>
      <c r="O3915" s="296"/>
      <c r="P3915" s="296"/>
      <c r="Q3915" s="296"/>
      <c r="AA3915" s="286"/>
      <c r="AB3915" s="286"/>
      <c r="AC3915" s="289"/>
      <c r="AH3915" s="281"/>
      <c r="AI3915" s="281"/>
      <c r="AJ3915" s="281"/>
      <c r="AK3915" s="281"/>
      <c r="AL3915" s="281"/>
    </row>
    <row r="3916" spans="12:38">
      <c r="L3916" s="296"/>
      <c r="M3916" s="296"/>
      <c r="N3916" s="296"/>
      <c r="O3916" s="296"/>
      <c r="P3916" s="296"/>
      <c r="Q3916" s="296"/>
      <c r="AA3916" s="286"/>
      <c r="AB3916" s="286"/>
      <c r="AC3916" s="289"/>
      <c r="AH3916" s="281"/>
      <c r="AI3916" s="281"/>
      <c r="AJ3916" s="281"/>
      <c r="AK3916" s="281"/>
      <c r="AL3916" s="281"/>
    </row>
    <row r="3917" spans="12:38">
      <c r="L3917" s="296"/>
      <c r="M3917" s="296"/>
      <c r="N3917" s="296"/>
      <c r="O3917" s="296"/>
      <c r="P3917" s="296"/>
      <c r="Q3917" s="296"/>
      <c r="AA3917" s="286"/>
      <c r="AB3917" s="286"/>
      <c r="AC3917" s="289"/>
      <c r="AH3917" s="281"/>
      <c r="AI3917" s="281"/>
      <c r="AJ3917" s="281"/>
      <c r="AK3917" s="281"/>
      <c r="AL3917" s="281"/>
    </row>
    <row r="3918" spans="12:38">
      <c r="L3918" s="296"/>
      <c r="M3918" s="296"/>
      <c r="N3918" s="296"/>
      <c r="O3918" s="296"/>
      <c r="P3918" s="296"/>
      <c r="Q3918" s="296"/>
      <c r="AA3918" s="286"/>
      <c r="AB3918" s="286"/>
      <c r="AC3918" s="289"/>
      <c r="AH3918" s="281"/>
      <c r="AI3918" s="281"/>
      <c r="AJ3918" s="281"/>
      <c r="AK3918" s="281"/>
      <c r="AL3918" s="281"/>
    </row>
    <row r="3919" spans="12:38">
      <c r="L3919" s="296"/>
      <c r="M3919" s="296"/>
      <c r="N3919" s="296"/>
      <c r="O3919" s="296"/>
      <c r="P3919" s="296"/>
      <c r="Q3919" s="296"/>
      <c r="AA3919" s="286"/>
      <c r="AB3919" s="286"/>
      <c r="AC3919" s="289"/>
      <c r="AH3919" s="281"/>
      <c r="AI3919" s="281"/>
      <c r="AJ3919" s="281"/>
      <c r="AK3919" s="281"/>
      <c r="AL3919" s="281"/>
    </row>
    <row r="3920" spans="12:38">
      <c r="L3920" s="296"/>
      <c r="M3920" s="296"/>
      <c r="N3920" s="296"/>
      <c r="O3920" s="296"/>
      <c r="P3920" s="296"/>
      <c r="Q3920" s="296"/>
      <c r="AA3920" s="286"/>
      <c r="AB3920" s="286"/>
      <c r="AC3920" s="289"/>
      <c r="AH3920" s="281"/>
      <c r="AI3920" s="281"/>
      <c r="AJ3920" s="281"/>
      <c r="AK3920" s="281"/>
      <c r="AL3920" s="281"/>
    </row>
    <row r="3921" spans="12:38">
      <c r="L3921" s="296"/>
      <c r="M3921" s="296"/>
      <c r="N3921" s="296"/>
      <c r="O3921" s="296"/>
      <c r="P3921" s="296"/>
      <c r="Q3921" s="296"/>
      <c r="AA3921" s="286"/>
      <c r="AB3921" s="286"/>
      <c r="AC3921" s="289"/>
      <c r="AH3921" s="281"/>
      <c r="AI3921" s="281"/>
      <c r="AJ3921" s="281"/>
      <c r="AK3921" s="281"/>
      <c r="AL3921" s="281"/>
    </row>
    <row r="3922" spans="12:38">
      <c r="L3922" s="296"/>
      <c r="M3922" s="296"/>
      <c r="N3922" s="296"/>
      <c r="O3922" s="296"/>
      <c r="P3922" s="296"/>
      <c r="Q3922" s="296"/>
      <c r="AA3922" s="286"/>
      <c r="AB3922" s="286"/>
      <c r="AC3922" s="289"/>
      <c r="AH3922" s="281"/>
      <c r="AI3922" s="281"/>
      <c r="AJ3922" s="281"/>
      <c r="AK3922" s="281"/>
      <c r="AL3922" s="281"/>
    </row>
    <row r="3923" spans="12:38">
      <c r="L3923" s="296"/>
      <c r="M3923" s="296"/>
      <c r="N3923" s="296"/>
      <c r="O3923" s="296"/>
      <c r="P3923" s="296"/>
      <c r="Q3923" s="296"/>
      <c r="AA3923" s="286"/>
      <c r="AB3923" s="286"/>
      <c r="AC3923" s="289"/>
      <c r="AH3923" s="281"/>
      <c r="AI3923" s="281"/>
      <c r="AJ3923" s="281"/>
      <c r="AK3923" s="281"/>
      <c r="AL3923" s="281"/>
    </row>
    <row r="3924" spans="12:38">
      <c r="L3924" s="296"/>
      <c r="M3924" s="296"/>
      <c r="N3924" s="296"/>
      <c r="O3924" s="296"/>
      <c r="P3924" s="296"/>
      <c r="Q3924" s="296"/>
      <c r="AA3924" s="286"/>
      <c r="AB3924" s="286"/>
      <c r="AC3924" s="289"/>
      <c r="AH3924" s="281"/>
      <c r="AI3924" s="281"/>
      <c r="AJ3924" s="281"/>
      <c r="AK3924" s="281"/>
      <c r="AL3924" s="281"/>
    </row>
    <row r="3925" spans="12:38">
      <c r="L3925" s="296"/>
      <c r="M3925" s="296"/>
      <c r="N3925" s="296"/>
      <c r="O3925" s="296"/>
      <c r="P3925" s="296"/>
      <c r="Q3925" s="296"/>
      <c r="AA3925" s="286"/>
      <c r="AB3925" s="286"/>
      <c r="AC3925" s="289"/>
      <c r="AH3925" s="281"/>
      <c r="AI3925" s="281"/>
      <c r="AJ3925" s="281"/>
      <c r="AK3925" s="281"/>
      <c r="AL3925" s="281"/>
    </row>
    <row r="3926" spans="12:38">
      <c r="L3926" s="296"/>
      <c r="M3926" s="296"/>
      <c r="N3926" s="296"/>
      <c r="O3926" s="296"/>
      <c r="P3926" s="296"/>
      <c r="Q3926" s="296"/>
      <c r="AA3926" s="286"/>
      <c r="AB3926" s="286"/>
      <c r="AC3926" s="289"/>
      <c r="AH3926" s="281"/>
      <c r="AI3926" s="281"/>
      <c r="AJ3926" s="281"/>
      <c r="AK3926" s="281"/>
      <c r="AL3926" s="281"/>
    </row>
    <row r="3927" spans="12:38">
      <c r="L3927" s="296"/>
      <c r="M3927" s="296"/>
      <c r="N3927" s="296"/>
      <c r="O3927" s="296"/>
      <c r="P3927" s="296"/>
      <c r="Q3927" s="296"/>
      <c r="AA3927" s="286"/>
      <c r="AB3927" s="286"/>
      <c r="AC3927" s="289"/>
      <c r="AH3927" s="281"/>
      <c r="AI3927" s="281"/>
      <c r="AJ3927" s="281"/>
      <c r="AK3927" s="281"/>
      <c r="AL3927" s="281"/>
    </row>
    <row r="3928" spans="12:38">
      <c r="L3928" s="296"/>
      <c r="M3928" s="296"/>
      <c r="N3928" s="296"/>
      <c r="O3928" s="296"/>
      <c r="P3928" s="296"/>
      <c r="Q3928" s="296"/>
      <c r="AA3928" s="286"/>
      <c r="AB3928" s="286"/>
      <c r="AC3928" s="289"/>
      <c r="AH3928" s="281"/>
      <c r="AI3928" s="281"/>
      <c r="AJ3928" s="281"/>
      <c r="AK3928" s="281"/>
      <c r="AL3928" s="281"/>
    </row>
    <row r="3929" spans="12:38">
      <c r="L3929" s="296"/>
      <c r="M3929" s="296"/>
      <c r="N3929" s="296"/>
      <c r="O3929" s="296"/>
      <c r="P3929" s="296"/>
      <c r="Q3929" s="296"/>
      <c r="AA3929" s="286"/>
      <c r="AB3929" s="286"/>
      <c r="AC3929" s="289"/>
      <c r="AH3929" s="281"/>
      <c r="AI3929" s="281"/>
      <c r="AJ3929" s="281"/>
      <c r="AK3929" s="281"/>
      <c r="AL3929" s="281"/>
    </row>
    <row r="3930" spans="12:38">
      <c r="L3930" s="296"/>
      <c r="M3930" s="296"/>
      <c r="N3930" s="296"/>
      <c r="O3930" s="296"/>
      <c r="P3930" s="296"/>
      <c r="Q3930" s="296"/>
      <c r="AA3930" s="286"/>
      <c r="AB3930" s="286"/>
      <c r="AC3930" s="289"/>
      <c r="AH3930" s="281"/>
      <c r="AI3930" s="281"/>
      <c r="AJ3930" s="281"/>
      <c r="AK3930" s="281"/>
      <c r="AL3930" s="281"/>
    </row>
    <row r="3931" spans="12:38">
      <c r="L3931" s="296"/>
      <c r="M3931" s="296"/>
      <c r="N3931" s="296"/>
      <c r="O3931" s="296"/>
      <c r="P3931" s="296"/>
      <c r="Q3931" s="296"/>
      <c r="AA3931" s="286"/>
      <c r="AB3931" s="286"/>
      <c r="AC3931" s="289"/>
      <c r="AH3931" s="281"/>
      <c r="AI3931" s="281"/>
      <c r="AJ3931" s="281"/>
      <c r="AK3931" s="281"/>
      <c r="AL3931" s="281"/>
    </row>
    <row r="3932" spans="12:38">
      <c r="L3932" s="296"/>
      <c r="M3932" s="296"/>
      <c r="N3932" s="296"/>
      <c r="O3932" s="296"/>
      <c r="P3932" s="296"/>
      <c r="Q3932" s="296"/>
      <c r="AA3932" s="286"/>
      <c r="AB3932" s="286"/>
      <c r="AC3932" s="289"/>
      <c r="AH3932" s="281"/>
      <c r="AI3932" s="281"/>
      <c r="AJ3932" s="281"/>
      <c r="AK3932" s="281"/>
      <c r="AL3932" s="281"/>
    </row>
    <row r="3933" spans="12:38">
      <c r="L3933" s="296"/>
      <c r="M3933" s="296"/>
      <c r="N3933" s="296"/>
      <c r="O3933" s="296"/>
      <c r="P3933" s="296"/>
      <c r="Q3933" s="296"/>
      <c r="AA3933" s="286"/>
      <c r="AB3933" s="286"/>
      <c r="AC3933" s="289"/>
      <c r="AH3933" s="281"/>
      <c r="AI3933" s="281"/>
      <c r="AJ3933" s="281"/>
      <c r="AK3933" s="281"/>
      <c r="AL3933" s="281"/>
    </row>
    <row r="3934" spans="12:38">
      <c r="L3934" s="296"/>
      <c r="M3934" s="296"/>
      <c r="N3934" s="296"/>
      <c r="O3934" s="296"/>
      <c r="P3934" s="296"/>
      <c r="Q3934" s="296"/>
      <c r="AA3934" s="286"/>
      <c r="AB3934" s="286"/>
      <c r="AC3934" s="289"/>
      <c r="AH3934" s="281"/>
      <c r="AI3934" s="281"/>
      <c r="AJ3934" s="281"/>
      <c r="AK3934" s="281"/>
      <c r="AL3934" s="281"/>
    </row>
    <row r="3935" spans="12:38">
      <c r="L3935" s="296"/>
      <c r="M3935" s="296"/>
      <c r="N3935" s="296"/>
      <c r="O3935" s="296"/>
      <c r="P3935" s="296"/>
      <c r="Q3935" s="296"/>
      <c r="AA3935" s="286"/>
      <c r="AB3935" s="286"/>
      <c r="AC3935" s="289"/>
      <c r="AH3935" s="281"/>
      <c r="AI3935" s="281"/>
      <c r="AJ3935" s="281"/>
      <c r="AK3935" s="281"/>
      <c r="AL3935" s="281"/>
    </row>
    <row r="3936" spans="12:38">
      <c r="L3936" s="296"/>
      <c r="M3936" s="296"/>
      <c r="N3936" s="296"/>
      <c r="O3936" s="296"/>
      <c r="P3936" s="296"/>
      <c r="Q3936" s="296"/>
      <c r="AA3936" s="286"/>
      <c r="AB3936" s="286"/>
      <c r="AC3936" s="289"/>
      <c r="AH3936" s="281"/>
      <c r="AI3936" s="281"/>
      <c r="AJ3936" s="281"/>
      <c r="AK3936" s="281"/>
      <c r="AL3936" s="281"/>
    </row>
    <row r="3937" spans="12:38">
      <c r="L3937" s="296"/>
      <c r="M3937" s="296"/>
      <c r="N3937" s="296"/>
      <c r="O3937" s="296"/>
      <c r="P3937" s="296"/>
      <c r="Q3937" s="296"/>
      <c r="AA3937" s="286"/>
      <c r="AB3937" s="286"/>
      <c r="AC3937" s="289"/>
      <c r="AH3937" s="281"/>
      <c r="AI3937" s="281"/>
      <c r="AJ3937" s="281"/>
      <c r="AK3937" s="281"/>
      <c r="AL3937" s="281"/>
    </row>
    <row r="3938" spans="12:38">
      <c r="L3938" s="296"/>
      <c r="M3938" s="296"/>
      <c r="N3938" s="296"/>
      <c r="O3938" s="296"/>
      <c r="P3938" s="296"/>
      <c r="Q3938" s="296"/>
      <c r="AA3938" s="286"/>
      <c r="AB3938" s="286"/>
      <c r="AC3938" s="289"/>
      <c r="AH3938" s="281"/>
      <c r="AI3938" s="281"/>
      <c r="AJ3938" s="281"/>
      <c r="AK3938" s="281"/>
      <c r="AL3938" s="281"/>
    </row>
    <row r="3939" spans="12:38">
      <c r="L3939" s="296"/>
      <c r="M3939" s="296"/>
      <c r="N3939" s="296"/>
      <c r="O3939" s="296"/>
      <c r="P3939" s="296"/>
      <c r="Q3939" s="296"/>
      <c r="AA3939" s="286"/>
      <c r="AB3939" s="286"/>
      <c r="AC3939" s="289"/>
      <c r="AH3939" s="281"/>
      <c r="AI3939" s="281"/>
      <c r="AJ3939" s="281"/>
      <c r="AK3939" s="281"/>
      <c r="AL3939" s="281"/>
    </row>
    <row r="3940" spans="12:38">
      <c r="L3940" s="296"/>
      <c r="M3940" s="296"/>
      <c r="N3940" s="296"/>
      <c r="O3940" s="296"/>
      <c r="P3940" s="296"/>
      <c r="Q3940" s="296"/>
      <c r="AA3940" s="286"/>
      <c r="AB3940" s="286"/>
      <c r="AC3940" s="289"/>
      <c r="AH3940" s="281"/>
      <c r="AI3940" s="281"/>
      <c r="AJ3940" s="281"/>
      <c r="AK3940" s="281"/>
      <c r="AL3940" s="281"/>
    </row>
    <row r="3941" spans="12:38">
      <c r="L3941" s="296"/>
      <c r="M3941" s="296"/>
      <c r="N3941" s="296"/>
      <c r="O3941" s="296"/>
      <c r="P3941" s="296"/>
      <c r="Q3941" s="296"/>
      <c r="AA3941" s="286"/>
      <c r="AB3941" s="286"/>
      <c r="AC3941" s="289"/>
      <c r="AH3941" s="281"/>
      <c r="AI3941" s="281"/>
      <c r="AJ3941" s="281"/>
      <c r="AK3941" s="281"/>
      <c r="AL3941" s="281"/>
    </row>
    <row r="3942" spans="12:38">
      <c r="L3942" s="296"/>
      <c r="M3942" s="296"/>
      <c r="N3942" s="296"/>
      <c r="O3942" s="296"/>
      <c r="P3942" s="296"/>
      <c r="Q3942" s="296"/>
      <c r="AA3942" s="286"/>
      <c r="AB3942" s="286"/>
      <c r="AC3942" s="289"/>
      <c r="AH3942" s="281"/>
      <c r="AI3942" s="281"/>
      <c r="AJ3942" s="281"/>
      <c r="AK3942" s="281"/>
      <c r="AL3942" s="281"/>
    </row>
    <row r="3943" spans="12:38">
      <c r="L3943" s="296"/>
      <c r="M3943" s="296"/>
      <c r="N3943" s="296"/>
      <c r="O3943" s="296"/>
      <c r="P3943" s="296"/>
      <c r="Q3943" s="296"/>
      <c r="AA3943" s="286"/>
      <c r="AB3943" s="286"/>
      <c r="AC3943" s="289"/>
      <c r="AH3943" s="281"/>
      <c r="AI3943" s="281"/>
      <c r="AJ3943" s="281"/>
      <c r="AK3943" s="281"/>
      <c r="AL3943" s="281"/>
    </row>
    <row r="3944" spans="12:38">
      <c r="L3944" s="296"/>
      <c r="M3944" s="296"/>
      <c r="N3944" s="296"/>
      <c r="O3944" s="296"/>
      <c r="P3944" s="296"/>
      <c r="Q3944" s="296"/>
      <c r="AA3944" s="286"/>
      <c r="AB3944" s="286"/>
      <c r="AC3944" s="289"/>
      <c r="AH3944" s="281"/>
      <c r="AI3944" s="281"/>
      <c r="AJ3944" s="281"/>
      <c r="AK3944" s="281"/>
      <c r="AL3944" s="281"/>
    </row>
    <row r="3945" spans="12:38">
      <c r="L3945" s="296"/>
      <c r="M3945" s="296"/>
      <c r="N3945" s="296"/>
      <c r="O3945" s="296"/>
      <c r="P3945" s="296"/>
      <c r="Q3945" s="296"/>
      <c r="AA3945" s="286"/>
      <c r="AB3945" s="286"/>
      <c r="AC3945" s="289"/>
      <c r="AH3945" s="281"/>
      <c r="AI3945" s="281"/>
      <c r="AJ3945" s="281"/>
      <c r="AK3945" s="281"/>
      <c r="AL3945" s="281"/>
    </row>
    <row r="3946" spans="12:38">
      <c r="L3946" s="296"/>
      <c r="M3946" s="296"/>
      <c r="N3946" s="296"/>
      <c r="O3946" s="296"/>
      <c r="P3946" s="296"/>
      <c r="Q3946" s="296"/>
      <c r="AA3946" s="286"/>
      <c r="AB3946" s="286"/>
      <c r="AC3946" s="289"/>
      <c r="AH3946" s="281"/>
      <c r="AI3946" s="281"/>
      <c r="AJ3946" s="281"/>
      <c r="AK3946" s="281"/>
      <c r="AL3946" s="281"/>
    </row>
    <row r="3947" spans="12:38">
      <c r="L3947" s="296"/>
      <c r="M3947" s="296"/>
      <c r="N3947" s="296"/>
      <c r="O3947" s="296"/>
      <c r="P3947" s="296"/>
      <c r="Q3947" s="296"/>
      <c r="AA3947" s="286"/>
      <c r="AB3947" s="286"/>
      <c r="AC3947" s="289"/>
      <c r="AH3947" s="281"/>
      <c r="AI3947" s="281"/>
      <c r="AJ3947" s="281"/>
      <c r="AK3947" s="281"/>
      <c r="AL3947" s="281"/>
    </row>
    <row r="3948" spans="12:38">
      <c r="L3948" s="296"/>
      <c r="M3948" s="296"/>
      <c r="N3948" s="296"/>
      <c r="O3948" s="296"/>
      <c r="P3948" s="296"/>
      <c r="Q3948" s="296"/>
      <c r="AA3948" s="286"/>
      <c r="AB3948" s="286"/>
      <c r="AC3948" s="289"/>
      <c r="AH3948" s="281"/>
      <c r="AI3948" s="281"/>
      <c r="AJ3948" s="281"/>
      <c r="AK3948" s="281"/>
      <c r="AL3948" s="281"/>
    </row>
    <row r="3949" spans="12:38">
      <c r="L3949" s="296"/>
      <c r="M3949" s="296"/>
      <c r="N3949" s="296"/>
      <c r="O3949" s="296"/>
      <c r="P3949" s="296"/>
      <c r="Q3949" s="296"/>
      <c r="AA3949" s="286"/>
      <c r="AB3949" s="286"/>
      <c r="AC3949" s="289"/>
      <c r="AH3949" s="281"/>
      <c r="AI3949" s="281"/>
      <c r="AJ3949" s="281"/>
      <c r="AK3949" s="281"/>
      <c r="AL3949" s="281"/>
    </row>
    <row r="3950" spans="12:38">
      <c r="L3950" s="296"/>
      <c r="M3950" s="296"/>
      <c r="N3950" s="296"/>
      <c r="O3950" s="296"/>
      <c r="P3950" s="296"/>
      <c r="Q3950" s="296"/>
      <c r="AA3950" s="286"/>
      <c r="AB3950" s="286"/>
      <c r="AC3950" s="289"/>
      <c r="AH3950" s="281"/>
      <c r="AI3950" s="281"/>
      <c r="AJ3950" s="281"/>
      <c r="AK3950" s="281"/>
      <c r="AL3950" s="281"/>
    </row>
    <row r="3951" spans="12:38">
      <c r="L3951" s="296"/>
      <c r="M3951" s="296"/>
      <c r="N3951" s="296"/>
      <c r="O3951" s="296"/>
      <c r="P3951" s="296"/>
      <c r="Q3951" s="296"/>
      <c r="AA3951" s="286"/>
      <c r="AB3951" s="286"/>
      <c r="AC3951" s="289"/>
      <c r="AH3951" s="281"/>
      <c r="AI3951" s="281"/>
      <c r="AJ3951" s="281"/>
      <c r="AK3951" s="281"/>
      <c r="AL3951" s="281"/>
    </row>
    <row r="3952" spans="12:38">
      <c r="L3952" s="296"/>
      <c r="M3952" s="296"/>
      <c r="N3952" s="296"/>
      <c r="O3952" s="296"/>
      <c r="P3952" s="296"/>
      <c r="Q3952" s="296"/>
      <c r="AA3952" s="286"/>
      <c r="AB3952" s="286"/>
      <c r="AC3952" s="289"/>
      <c r="AH3952" s="281"/>
      <c r="AI3952" s="281"/>
      <c r="AJ3952" s="281"/>
      <c r="AK3952" s="281"/>
      <c r="AL3952" s="281"/>
    </row>
    <row r="3953" spans="12:38">
      <c r="L3953" s="296"/>
      <c r="M3953" s="296"/>
      <c r="N3953" s="296"/>
      <c r="O3953" s="296"/>
      <c r="P3953" s="296"/>
      <c r="Q3953" s="296"/>
      <c r="AA3953" s="286"/>
      <c r="AB3953" s="286"/>
      <c r="AC3953" s="289"/>
      <c r="AH3953" s="281"/>
      <c r="AI3953" s="281"/>
      <c r="AJ3953" s="281"/>
      <c r="AK3953" s="281"/>
      <c r="AL3953" s="281"/>
    </row>
    <row r="3954" spans="12:38">
      <c r="L3954" s="296"/>
      <c r="M3954" s="296"/>
      <c r="N3954" s="296"/>
      <c r="O3954" s="296"/>
      <c r="P3954" s="296"/>
      <c r="Q3954" s="296"/>
      <c r="AA3954" s="286"/>
      <c r="AB3954" s="286"/>
      <c r="AC3954" s="289"/>
      <c r="AH3954" s="281"/>
      <c r="AI3954" s="281"/>
      <c r="AJ3954" s="281"/>
      <c r="AK3954" s="281"/>
      <c r="AL3954" s="281"/>
    </row>
    <row r="3955" spans="12:38">
      <c r="L3955" s="296"/>
      <c r="M3955" s="296"/>
      <c r="N3955" s="296"/>
      <c r="O3955" s="296"/>
      <c r="P3955" s="296"/>
      <c r="Q3955" s="296"/>
      <c r="AA3955" s="286"/>
      <c r="AB3955" s="286"/>
      <c r="AC3955" s="289"/>
      <c r="AH3955" s="281"/>
      <c r="AI3955" s="281"/>
      <c r="AJ3955" s="281"/>
      <c r="AK3955" s="281"/>
      <c r="AL3955" s="281"/>
    </row>
    <row r="3956" spans="12:38">
      <c r="L3956" s="296"/>
      <c r="M3956" s="296"/>
      <c r="N3956" s="296"/>
      <c r="O3956" s="296"/>
      <c r="P3956" s="296"/>
      <c r="Q3956" s="296"/>
      <c r="AA3956" s="286"/>
      <c r="AB3956" s="286"/>
      <c r="AC3956" s="289"/>
      <c r="AH3956" s="281"/>
      <c r="AI3956" s="281"/>
      <c r="AJ3956" s="281"/>
      <c r="AK3956" s="281"/>
      <c r="AL3956" s="281"/>
    </row>
    <row r="3957" spans="12:38">
      <c r="L3957" s="296"/>
      <c r="M3957" s="296"/>
      <c r="N3957" s="296"/>
      <c r="O3957" s="296"/>
      <c r="P3957" s="296"/>
      <c r="Q3957" s="296"/>
      <c r="AA3957" s="286"/>
      <c r="AB3957" s="286"/>
      <c r="AC3957" s="289"/>
      <c r="AH3957" s="281"/>
      <c r="AI3957" s="281"/>
      <c r="AJ3957" s="281"/>
      <c r="AK3957" s="281"/>
      <c r="AL3957" s="281"/>
    </row>
    <row r="3958" spans="12:38">
      <c r="L3958" s="296"/>
      <c r="M3958" s="296"/>
      <c r="N3958" s="296"/>
      <c r="O3958" s="296"/>
      <c r="P3958" s="296"/>
      <c r="Q3958" s="296"/>
      <c r="AA3958" s="286"/>
      <c r="AB3958" s="286"/>
      <c r="AC3958" s="289"/>
      <c r="AH3958" s="281"/>
      <c r="AI3958" s="281"/>
      <c r="AJ3958" s="281"/>
      <c r="AK3958" s="281"/>
      <c r="AL3958" s="281"/>
    </row>
    <row r="3959" spans="12:38">
      <c r="L3959" s="296"/>
      <c r="M3959" s="296"/>
      <c r="N3959" s="296"/>
      <c r="O3959" s="296"/>
      <c r="P3959" s="296"/>
      <c r="Q3959" s="296"/>
      <c r="AA3959" s="286"/>
      <c r="AB3959" s="286"/>
      <c r="AC3959" s="289"/>
      <c r="AH3959" s="281"/>
      <c r="AI3959" s="281"/>
      <c r="AJ3959" s="281"/>
      <c r="AK3959" s="281"/>
      <c r="AL3959" s="281"/>
    </row>
    <row r="3960" spans="12:38">
      <c r="L3960" s="296"/>
      <c r="M3960" s="296"/>
      <c r="N3960" s="296"/>
      <c r="O3960" s="296"/>
      <c r="P3960" s="296"/>
      <c r="Q3960" s="296"/>
      <c r="AA3960" s="286"/>
      <c r="AB3960" s="286"/>
      <c r="AC3960" s="289"/>
      <c r="AH3960" s="281"/>
      <c r="AI3960" s="281"/>
      <c r="AJ3960" s="281"/>
      <c r="AK3960" s="281"/>
      <c r="AL3960" s="281"/>
    </row>
    <row r="3961" spans="12:38">
      <c r="L3961" s="296"/>
      <c r="M3961" s="296"/>
      <c r="N3961" s="296"/>
      <c r="O3961" s="296"/>
      <c r="P3961" s="296"/>
      <c r="Q3961" s="296"/>
      <c r="AA3961" s="286"/>
      <c r="AB3961" s="286"/>
      <c r="AC3961" s="289"/>
      <c r="AH3961" s="281"/>
      <c r="AI3961" s="281"/>
      <c r="AJ3961" s="281"/>
      <c r="AK3961" s="281"/>
      <c r="AL3961" s="281"/>
    </row>
    <row r="3962" spans="12:38">
      <c r="L3962" s="296"/>
      <c r="M3962" s="296"/>
      <c r="N3962" s="296"/>
      <c r="O3962" s="296"/>
      <c r="P3962" s="296"/>
      <c r="Q3962" s="296"/>
      <c r="AA3962" s="286"/>
      <c r="AB3962" s="286"/>
      <c r="AC3962" s="289"/>
      <c r="AH3962" s="281"/>
      <c r="AI3962" s="281"/>
      <c r="AJ3962" s="281"/>
      <c r="AK3962" s="281"/>
      <c r="AL3962" s="281"/>
    </row>
    <row r="3963" spans="12:38">
      <c r="L3963" s="296"/>
      <c r="M3963" s="296"/>
      <c r="N3963" s="296"/>
      <c r="O3963" s="296"/>
      <c r="P3963" s="296"/>
      <c r="Q3963" s="296"/>
      <c r="AA3963" s="286"/>
      <c r="AB3963" s="286"/>
      <c r="AC3963" s="289"/>
      <c r="AH3963" s="281"/>
      <c r="AI3963" s="281"/>
      <c r="AJ3963" s="281"/>
      <c r="AK3963" s="281"/>
      <c r="AL3963" s="281"/>
    </row>
    <row r="3964" spans="12:38">
      <c r="L3964" s="296"/>
      <c r="M3964" s="296"/>
      <c r="N3964" s="296"/>
      <c r="O3964" s="296"/>
      <c r="P3964" s="296"/>
      <c r="Q3964" s="296"/>
      <c r="AA3964" s="286"/>
      <c r="AB3964" s="286"/>
      <c r="AC3964" s="289"/>
      <c r="AH3964" s="281"/>
      <c r="AI3964" s="281"/>
      <c r="AJ3964" s="281"/>
      <c r="AK3964" s="281"/>
      <c r="AL3964" s="281"/>
    </row>
    <row r="3965" spans="12:38">
      <c r="L3965" s="296"/>
      <c r="M3965" s="296"/>
      <c r="N3965" s="296"/>
      <c r="O3965" s="296"/>
      <c r="P3965" s="296"/>
      <c r="Q3965" s="296"/>
      <c r="AA3965" s="286"/>
      <c r="AB3965" s="286"/>
      <c r="AC3965" s="289"/>
      <c r="AH3965" s="281"/>
      <c r="AI3965" s="281"/>
      <c r="AJ3965" s="281"/>
      <c r="AK3965" s="281"/>
      <c r="AL3965" s="281"/>
    </row>
    <row r="3966" spans="12:38">
      <c r="L3966" s="296"/>
      <c r="M3966" s="296"/>
      <c r="N3966" s="296"/>
      <c r="O3966" s="296"/>
      <c r="P3966" s="296"/>
      <c r="Q3966" s="296"/>
      <c r="AA3966" s="286"/>
      <c r="AB3966" s="286"/>
      <c r="AC3966" s="289"/>
      <c r="AH3966" s="281"/>
      <c r="AI3966" s="281"/>
      <c r="AJ3966" s="281"/>
      <c r="AK3966" s="281"/>
      <c r="AL3966" s="281"/>
    </row>
    <row r="3967" spans="12:38">
      <c r="L3967" s="296"/>
      <c r="M3967" s="296"/>
      <c r="N3967" s="296"/>
      <c r="O3967" s="296"/>
      <c r="P3967" s="296"/>
      <c r="Q3967" s="296"/>
      <c r="AA3967" s="286"/>
      <c r="AB3967" s="286"/>
      <c r="AC3967" s="289"/>
      <c r="AH3967" s="281"/>
      <c r="AI3967" s="281"/>
      <c r="AJ3967" s="281"/>
      <c r="AK3967" s="281"/>
      <c r="AL3967" s="281"/>
    </row>
    <row r="3968" spans="12:38">
      <c r="L3968" s="296"/>
      <c r="M3968" s="296"/>
      <c r="N3968" s="296"/>
      <c r="O3968" s="296"/>
      <c r="P3968" s="296"/>
      <c r="Q3968" s="296"/>
      <c r="AA3968" s="286"/>
      <c r="AB3968" s="286"/>
      <c r="AC3968" s="289"/>
      <c r="AH3968" s="281"/>
      <c r="AI3968" s="281"/>
      <c r="AJ3968" s="281"/>
      <c r="AK3968" s="281"/>
      <c r="AL3968" s="281"/>
    </row>
    <row r="3969" spans="12:38">
      <c r="L3969" s="296"/>
      <c r="M3969" s="296"/>
      <c r="N3969" s="296"/>
      <c r="O3969" s="296"/>
      <c r="P3969" s="296"/>
      <c r="Q3969" s="296"/>
      <c r="AA3969" s="286"/>
      <c r="AB3969" s="286"/>
      <c r="AC3969" s="289"/>
      <c r="AH3969" s="281"/>
      <c r="AI3969" s="281"/>
      <c r="AJ3969" s="281"/>
      <c r="AK3969" s="281"/>
      <c r="AL3969" s="281"/>
    </row>
    <row r="3970" spans="12:38">
      <c r="L3970" s="296"/>
      <c r="M3970" s="296"/>
      <c r="N3970" s="296"/>
      <c r="O3970" s="296"/>
      <c r="P3970" s="296"/>
      <c r="Q3970" s="296"/>
      <c r="AA3970" s="286"/>
      <c r="AB3970" s="286"/>
      <c r="AC3970" s="289"/>
      <c r="AH3970" s="281"/>
      <c r="AI3970" s="281"/>
      <c r="AJ3970" s="281"/>
      <c r="AK3970" s="281"/>
      <c r="AL3970" s="281"/>
    </row>
    <row r="3971" spans="12:38">
      <c r="L3971" s="296"/>
      <c r="M3971" s="296"/>
      <c r="N3971" s="296"/>
      <c r="O3971" s="296"/>
      <c r="P3971" s="296"/>
      <c r="Q3971" s="296"/>
      <c r="AA3971" s="286"/>
      <c r="AB3971" s="286"/>
      <c r="AC3971" s="289"/>
      <c r="AH3971" s="281"/>
      <c r="AI3971" s="281"/>
      <c r="AJ3971" s="281"/>
      <c r="AK3971" s="281"/>
      <c r="AL3971" s="281"/>
    </row>
    <row r="3972" spans="12:38">
      <c r="L3972" s="296"/>
      <c r="M3972" s="296"/>
      <c r="N3972" s="296"/>
      <c r="O3972" s="296"/>
      <c r="P3972" s="296"/>
      <c r="Q3972" s="296"/>
      <c r="AA3972" s="286"/>
      <c r="AB3972" s="286"/>
      <c r="AC3972" s="289"/>
      <c r="AH3972" s="281"/>
      <c r="AI3972" s="281"/>
      <c r="AJ3972" s="281"/>
      <c r="AK3972" s="281"/>
      <c r="AL3972" s="281"/>
    </row>
    <row r="3973" spans="12:38">
      <c r="L3973" s="296"/>
      <c r="M3973" s="296"/>
      <c r="N3973" s="296"/>
      <c r="O3973" s="296"/>
      <c r="P3973" s="296"/>
      <c r="Q3973" s="296"/>
      <c r="AA3973" s="286"/>
      <c r="AB3973" s="286"/>
      <c r="AC3973" s="289"/>
      <c r="AH3973" s="281"/>
      <c r="AI3973" s="281"/>
      <c r="AJ3973" s="281"/>
      <c r="AK3973" s="281"/>
      <c r="AL3973" s="281"/>
    </row>
    <row r="3974" spans="12:38">
      <c r="L3974" s="296"/>
      <c r="M3974" s="296"/>
      <c r="N3974" s="296"/>
      <c r="O3974" s="296"/>
      <c r="P3974" s="296"/>
      <c r="Q3974" s="296"/>
      <c r="AA3974" s="286"/>
      <c r="AB3974" s="286"/>
      <c r="AC3974" s="289"/>
      <c r="AH3974" s="281"/>
      <c r="AI3974" s="281"/>
      <c r="AJ3974" s="281"/>
      <c r="AK3974" s="281"/>
      <c r="AL3974" s="281"/>
    </row>
    <row r="3975" spans="12:38">
      <c r="L3975" s="296"/>
      <c r="M3975" s="296"/>
      <c r="N3975" s="296"/>
      <c r="O3975" s="296"/>
      <c r="P3975" s="296"/>
      <c r="Q3975" s="296"/>
      <c r="AA3975" s="286"/>
      <c r="AB3975" s="286"/>
      <c r="AC3975" s="289"/>
      <c r="AH3975" s="281"/>
      <c r="AI3975" s="281"/>
      <c r="AJ3975" s="281"/>
      <c r="AK3975" s="281"/>
      <c r="AL3975" s="281"/>
    </row>
    <row r="3976" spans="12:38">
      <c r="L3976" s="296"/>
      <c r="M3976" s="296"/>
      <c r="N3976" s="296"/>
      <c r="O3976" s="296"/>
      <c r="P3976" s="296"/>
      <c r="Q3976" s="296"/>
      <c r="AA3976" s="286"/>
      <c r="AB3976" s="286"/>
      <c r="AC3976" s="289"/>
      <c r="AH3976" s="281"/>
      <c r="AI3976" s="281"/>
      <c r="AJ3976" s="281"/>
      <c r="AK3976" s="281"/>
      <c r="AL3976" s="281"/>
    </row>
    <row r="3977" spans="12:38">
      <c r="L3977" s="296"/>
      <c r="M3977" s="296"/>
      <c r="N3977" s="296"/>
      <c r="O3977" s="296"/>
      <c r="P3977" s="296"/>
      <c r="Q3977" s="296"/>
      <c r="AA3977" s="286"/>
      <c r="AB3977" s="286"/>
      <c r="AC3977" s="289"/>
      <c r="AH3977" s="281"/>
      <c r="AI3977" s="281"/>
      <c r="AJ3977" s="281"/>
      <c r="AK3977" s="281"/>
      <c r="AL3977" s="281"/>
    </row>
    <row r="3978" spans="12:38">
      <c r="L3978" s="296"/>
      <c r="M3978" s="296"/>
      <c r="N3978" s="296"/>
      <c r="O3978" s="296"/>
      <c r="P3978" s="296"/>
      <c r="Q3978" s="296"/>
      <c r="AA3978" s="286"/>
      <c r="AB3978" s="286"/>
      <c r="AC3978" s="289"/>
      <c r="AH3978" s="281"/>
      <c r="AI3978" s="281"/>
      <c r="AJ3978" s="281"/>
      <c r="AK3978" s="281"/>
      <c r="AL3978" s="281"/>
    </row>
    <row r="3979" spans="12:38">
      <c r="L3979" s="296"/>
      <c r="M3979" s="296"/>
      <c r="N3979" s="296"/>
      <c r="O3979" s="296"/>
      <c r="P3979" s="296"/>
      <c r="Q3979" s="296"/>
      <c r="AA3979" s="286"/>
      <c r="AB3979" s="286"/>
      <c r="AC3979" s="289"/>
      <c r="AH3979" s="281"/>
      <c r="AI3979" s="281"/>
      <c r="AJ3979" s="281"/>
      <c r="AK3979" s="281"/>
      <c r="AL3979" s="281"/>
    </row>
    <row r="3980" spans="12:38">
      <c r="L3980" s="296"/>
      <c r="M3980" s="296"/>
      <c r="N3980" s="296"/>
      <c r="O3980" s="296"/>
      <c r="P3980" s="296"/>
      <c r="Q3980" s="296"/>
      <c r="AA3980" s="286"/>
      <c r="AB3980" s="286"/>
      <c r="AC3980" s="289"/>
      <c r="AH3980" s="281"/>
      <c r="AI3980" s="281"/>
      <c r="AJ3980" s="281"/>
      <c r="AK3980" s="281"/>
      <c r="AL3980" s="281"/>
    </row>
    <row r="3981" spans="12:38">
      <c r="L3981" s="296"/>
      <c r="M3981" s="296"/>
      <c r="N3981" s="296"/>
      <c r="O3981" s="296"/>
      <c r="P3981" s="296"/>
      <c r="Q3981" s="296"/>
      <c r="AA3981" s="286"/>
      <c r="AB3981" s="286"/>
      <c r="AC3981" s="289"/>
      <c r="AH3981" s="281"/>
      <c r="AI3981" s="281"/>
      <c r="AJ3981" s="281"/>
      <c r="AK3981" s="281"/>
      <c r="AL3981" s="281"/>
    </row>
    <row r="3982" spans="12:38">
      <c r="L3982" s="296"/>
      <c r="M3982" s="296"/>
      <c r="N3982" s="296"/>
      <c r="O3982" s="296"/>
      <c r="P3982" s="296"/>
      <c r="Q3982" s="296"/>
      <c r="AA3982" s="286"/>
      <c r="AB3982" s="286"/>
      <c r="AC3982" s="289"/>
      <c r="AH3982" s="281"/>
      <c r="AI3982" s="281"/>
      <c r="AJ3982" s="281"/>
      <c r="AK3982" s="281"/>
      <c r="AL3982" s="281"/>
    </row>
    <row r="3983" spans="12:38">
      <c r="L3983" s="296"/>
      <c r="M3983" s="296"/>
      <c r="N3983" s="296"/>
      <c r="O3983" s="296"/>
      <c r="P3983" s="296"/>
      <c r="Q3983" s="296"/>
      <c r="AA3983" s="286"/>
      <c r="AB3983" s="286"/>
      <c r="AC3983" s="289"/>
      <c r="AH3983" s="281"/>
      <c r="AI3983" s="281"/>
      <c r="AJ3983" s="281"/>
      <c r="AK3983" s="281"/>
      <c r="AL3983" s="281"/>
    </row>
    <row r="3984" spans="12:38">
      <c r="L3984" s="296"/>
      <c r="M3984" s="296"/>
      <c r="N3984" s="296"/>
      <c r="O3984" s="296"/>
      <c r="P3984" s="296"/>
      <c r="Q3984" s="296"/>
      <c r="AA3984" s="286"/>
      <c r="AB3984" s="286"/>
      <c r="AC3984" s="289"/>
      <c r="AH3984" s="281"/>
      <c r="AI3984" s="281"/>
      <c r="AJ3984" s="281"/>
      <c r="AK3984" s="281"/>
      <c r="AL3984" s="281"/>
    </row>
    <row r="3985" spans="12:38">
      <c r="L3985" s="296"/>
      <c r="M3985" s="296"/>
      <c r="N3985" s="296"/>
      <c r="O3985" s="296"/>
      <c r="P3985" s="296"/>
      <c r="Q3985" s="296"/>
      <c r="AA3985" s="286"/>
      <c r="AB3985" s="286"/>
      <c r="AC3985" s="289"/>
      <c r="AH3985" s="281"/>
      <c r="AI3985" s="281"/>
      <c r="AJ3985" s="281"/>
      <c r="AK3985" s="281"/>
      <c r="AL3985" s="281"/>
    </row>
    <row r="3986" spans="12:38">
      <c r="L3986" s="296"/>
      <c r="M3986" s="296"/>
      <c r="N3986" s="296"/>
      <c r="O3986" s="296"/>
      <c r="P3986" s="296"/>
      <c r="Q3986" s="296"/>
      <c r="AA3986" s="286"/>
      <c r="AB3986" s="286"/>
      <c r="AC3986" s="289"/>
      <c r="AH3986" s="281"/>
      <c r="AI3986" s="281"/>
      <c r="AJ3986" s="281"/>
      <c r="AK3986" s="281"/>
      <c r="AL3986" s="281"/>
    </row>
    <row r="3987" spans="12:38">
      <c r="L3987" s="296"/>
      <c r="M3987" s="296"/>
      <c r="N3987" s="296"/>
      <c r="O3987" s="296"/>
      <c r="P3987" s="296"/>
      <c r="Q3987" s="296"/>
      <c r="AA3987" s="286"/>
      <c r="AB3987" s="286"/>
      <c r="AC3987" s="289"/>
      <c r="AH3987" s="281"/>
      <c r="AI3987" s="281"/>
      <c r="AJ3987" s="281"/>
      <c r="AK3987" s="281"/>
      <c r="AL3987" s="281"/>
    </row>
    <row r="3988" spans="12:38">
      <c r="L3988" s="296"/>
      <c r="M3988" s="296"/>
      <c r="N3988" s="296"/>
      <c r="O3988" s="296"/>
      <c r="P3988" s="296"/>
      <c r="Q3988" s="296"/>
      <c r="AA3988" s="286"/>
      <c r="AB3988" s="286"/>
      <c r="AC3988" s="289"/>
      <c r="AH3988" s="281"/>
      <c r="AI3988" s="281"/>
      <c r="AJ3988" s="281"/>
      <c r="AK3988" s="281"/>
      <c r="AL3988" s="281"/>
    </row>
    <row r="3989" spans="12:38">
      <c r="L3989" s="296"/>
      <c r="M3989" s="296"/>
      <c r="N3989" s="296"/>
      <c r="O3989" s="296"/>
      <c r="P3989" s="296"/>
      <c r="Q3989" s="296"/>
      <c r="AA3989" s="286"/>
      <c r="AB3989" s="286"/>
      <c r="AC3989" s="289"/>
      <c r="AH3989" s="281"/>
      <c r="AI3989" s="281"/>
      <c r="AJ3989" s="281"/>
      <c r="AK3989" s="281"/>
      <c r="AL3989" s="281"/>
    </row>
    <row r="3990" spans="12:38">
      <c r="L3990" s="296"/>
      <c r="M3990" s="296"/>
      <c r="N3990" s="296"/>
      <c r="O3990" s="296"/>
      <c r="P3990" s="296"/>
      <c r="Q3990" s="296"/>
      <c r="AA3990" s="286"/>
      <c r="AB3990" s="286"/>
      <c r="AC3990" s="289"/>
      <c r="AH3990" s="281"/>
      <c r="AI3990" s="281"/>
      <c r="AJ3990" s="281"/>
      <c r="AK3990" s="281"/>
      <c r="AL3990" s="281"/>
    </row>
    <row r="3991" spans="12:38">
      <c r="L3991" s="296"/>
      <c r="M3991" s="296"/>
      <c r="N3991" s="296"/>
      <c r="O3991" s="296"/>
      <c r="P3991" s="296"/>
      <c r="Q3991" s="296"/>
      <c r="AA3991" s="286"/>
      <c r="AB3991" s="286"/>
      <c r="AC3991" s="289"/>
      <c r="AH3991" s="281"/>
      <c r="AI3991" s="281"/>
      <c r="AJ3991" s="281"/>
      <c r="AK3991" s="281"/>
      <c r="AL3991" s="281"/>
    </row>
    <row r="3992" spans="12:38">
      <c r="L3992" s="296"/>
      <c r="M3992" s="296"/>
      <c r="N3992" s="296"/>
      <c r="O3992" s="296"/>
      <c r="P3992" s="296"/>
      <c r="Q3992" s="296"/>
      <c r="AA3992" s="286"/>
      <c r="AB3992" s="286"/>
      <c r="AC3992" s="289"/>
      <c r="AH3992" s="281"/>
      <c r="AI3992" s="281"/>
      <c r="AJ3992" s="281"/>
      <c r="AK3992" s="281"/>
      <c r="AL3992" s="281"/>
    </row>
    <row r="3993" spans="12:38">
      <c r="L3993" s="296"/>
      <c r="M3993" s="296"/>
      <c r="N3993" s="296"/>
      <c r="O3993" s="296"/>
      <c r="P3993" s="296"/>
      <c r="Q3993" s="296"/>
      <c r="AA3993" s="286"/>
      <c r="AB3993" s="286"/>
      <c r="AC3993" s="289"/>
      <c r="AH3993" s="281"/>
      <c r="AI3993" s="281"/>
      <c r="AJ3993" s="281"/>
      <c r="AK3993" s="281"/>
      <c r="AL3993" s="281"/>
    </row>
    <row r="3994" spans="12:38">
      <c r="L3994" s="296"/>
      <c r="M3994" s="296"/>
      <c r="N3994" s="296"/>
      <c r="O3994" s="296"/>
      <c r="P3994" s="296"/>
      <c r="Q3994" s="296"/>
      <c r="AA3994" s="286"/>
      <c r="AB3994" s="286"/>
      <c r="AC3994" s="289"/>
      <c r="AH3994" s="281"/>
      <c r="AI3994" s="281"/>
      <c r="AJ3994" s="281"/>
      <c r="AK3994" s="281"/>
      <c r="AL3994" s="281"/>
    </row>
    <row r="3995" spans="12:38">
      <c r="L3995" s="296"/>
      <c r="M3995" s="296"/>
      <c r="N3995" s="296"/>
      <c r="O3995" s="296"/>
      <c r="P3995" s="296"/>
      <c r="Q3995" s="296"/>
      <c r="AA3995" s="286"/>
      <c r="AB3995" s="286"/>
      <c r="AC3995" s="289"/>
      <c r="AH3995" s="281"/>
      <c r="AI3995" s="281"/>
      <c r="AJ3995" s="281"/>
      <c r="AK3995" s="281"/>
      <c r="AL3995" s="281"/>
    </row>
    <row r="3996" spans="12:38">
      <c r="L3996" s="296"/>
      <c r="M3996" s="296"/>
      <c r="N3996" s="296"/>
      <c r="O3996" s="296"/>
      <c r="P3996" s="296"/>
      <c r="Q3996" s="296"/>
      <c r="AA3996" s="286"/>
      <c r="AB3996" s="286"/>
      <c r="AC3996" s="289"/>
      <c r="AH3996" s="281"/>
      <c r="AI3996" s="281"/>
      <c r="AJ3996" s="281"/>
      <c r="AK3996" s="281"/>
      <c r="AL3996" s="281"/>
    </row>
    <row r="3997" spans="12:38">
      <c r="L3997" s="296"/>
      <c r="M3997" s="296"/>
      <c r="N3997" s="296"/>
      <c r="O3997" s="296"/>
      <c r="P3997" s="296"/>
      <c r="Q3997" s="296"/>
      <c r="AA3997" s="286"/>
      <c r="AB3997" s="286"/>
      <c r="AC3997" s="289"/>
      <c r="AH3997" s="281"/>
      <c r="AI3997" s="281"/>
      <c r="AJ3997" s="281"/>
      <c r="AK3997" s="281"/>
      <c r="AL3997" s="281"/>
    </row>
    <row r="3998" spans="12:38">
      <c r="L3998" s="296"/>
      <c r="M3998" s="296"/>
      <c r="N3998" s="296"/>
      <c r="O3998" s="296"/>
      <c r="P3998" s="296"/>
      <c r="Q3998" s="296"/>
      <c r="AA3998" s="286"/>
      <c r="AB3998" s="286"/>
      <c r="AC3998" s="289"/>
      <c r="AH3998" s="281"/>
      <c r="AI3998" s="281"/>
      <c r="AJ3998" s="281"/>
      <c r="AK3998" s="281"/>
      <c r="AL3998" s="281"/>
    </row>
    <row r="3999" spans="12:38">
      <c r="L3999" s="296"/>
      <c r="M3999" s="296"/>
      <c r="N3999" s="296"/>
      <c r="O3999" s="296"/>
      <c r="P3999" s="296"/>
      <c r="Q3999" s="296"/>
      <c r="AA3999" s="286"/>
      <c r="AB3999" s="286"/>
      <c r="AC3999" s="289"/>
      <c r="AH3999" s="281"/>
      <c r="AI3999" s="281"/>
      <c r="AJ3999" s="281"/>
      <c r="AK3999" s="281"/>
      <c r="AL3999" s="281"/>
    </row>
    <row r="4000" spans="12:38">
      <c r="L4000" s="296"/>
      <c r="M4000" s="296"/>
      <c r="N4000" s="296"/>
      <c r="O4000" s="296"/>
      <c r="P4000" s="296"/>
      <c r="Q4000" s="296"/>
      <c r="AA4000" s="286"/>
      <c r="AB4000" s="286"/>
      <c r="AC4000" s="289"/>
      <c r="AH4000" s="281"/>
      <c r="AI4000" s="281"/>
      <c r="AJ4000" s="281"/>
      <c r="AK4000" s="281"/>
      <c r="AL4000" s="281"/>
    </row>
    <row r="4001" spans="12:38">
      <c r="L4001" s="296"/>
      <c r="M4001" s="296"/>
      <c r="N4001" s="296"/>
      <c r="O4001" s="296"/>
      <c r="P4001" s="296"/>
      <c r="Q4001" s="296"/>
      <c r="AA4001" s="286"/>
      <c r="AB4001" s="286"/>
      <c r="AC4001" s="289"/>
      <c r="AH4001" s="281"/>
      <c r="AI4001" s="281"/>
      <c r="AJ4001" s="281"/>
      <c r="AK4001" s="281"/>
      <c r="AL4001" s="281"/>
    </row>
    <row r="4002" spans="12:38">
      <c r="L4002" s="296"/>
      <c r="M4002" s="296"/>
      <c r="N4002" s="296"/>
      <c r="O4002" s="296"/>
      <c r="P4002" s="296"/>
      <c r="Q4002" s="296"/>
      <c r="AA4002" s="286"/>
      <c r="AB4002" s="286"/>
      <c r="AC4002" s="289"/>
      <c r="AH4002" s="281"/>
      <c r="AI4002" s="281"/>
      <c r="AJ4002" s="281"/>
      <c r="AK4002" s="281"/>
      <c r="AL4002" s="281"/>
    </row>
    <row r="4003" spans="12:38">
      <c r="L4003" s="296"/>
      <c r="M4003" s="296"/>
      <c r="N4003" s="296"/>
      <c r="O4003" s="296"/>
      <c r="P4003" s="296"/>
      <c r="Q4003" s="296"/>
      <c r="AA4003" s="286"/>
      <c r="AB4003" s="286"/>
      <c r="AC4003" s="289"/>
      <c r="AH4003" s="281"/>
      <c r="AI4003" s="281"/>
      <c r="AJ4003" s="281"/>
      <c r="AK4003" s="281"/>
      <c r="AL4003" s="281"/>
    </row>
    <row r="4004" spans="12:38">
      <c r="L4004" s="296"/>
      <c r="M4004" s="296"/>
      <c r="N4004" s="296"/>
      <c r="O4004" s="296"/>
      <c r="P4004" s="296"/>
      <c r="Q4004" s="296"/>
      <c r="AA4004" s="286"/>
      <c r="AB4004" s="286"/>
      <c r="AC4004" s="289"/>
      <c r="AH4004" s="281"/>
      <c r="AI4004" s="281"/>
      <c r="AJ4004" s="281"/>
      <c r="AK4004" s="281"/>
      <c r="AL4004" s="281"/>
    </row>
    <row r="4005" spans="12:38">
      <c r="L4005" s="296"/>
      <c r="M4005" s="296"/>
      <c r="N4005" s="296"/>
      <c r="O4005" s="296"/>
      <c r="P4005" s="296"/>
      <c r="Q4005" s="296"/>
      <c r="AA4005" s="286"/>
      <c r="AB4005" s="286"/>
      <c r="AC4005" s="289"/>
      <c r="AH4005" s="281"/>
      <c r="AI4005" s="281"/>
      <c r="AJ4005" s="281"/>
      <c r="AK4005" s="281"/>
      <c r="AL4005" s="281"/>
    </row>
    <row r="4006" spans="12:38">
      <c r="L4006" s="296"/>
      <c r="M4006" s="296"/>
      <c r="N4006" s="296"/>
      <c r="O4006" s="296"/>
      <c r="P4006" s="296"/>
      <c r="Q4006" s="296"/>
      <c r="AA4006" s="286"/>
      <c r="AB4006" s="286"/>
      <c r="AC4006" s="289"/>
      <c r="AH4006" s="281"/>
      <c r="AI4006" s="281"/>
      <c r="AJ4006" s="281"/>
      <c r="AK4006" s="281"/>
      <c r="AL4006" s="281"/>
    </row>
    <row r="4007" spans="12:38">
      <c r="L4007" s="296"/>
      <c r="M4007" s="296"/>
      <c r="N4007" s="296"/>
      <c r="O4007" s="296"/>
      <c r="P4007" s="296"/>
      <c r="Q4007" s="296"/>
      <c r="AA4007" s="286"/>
      <c r="AB4007" s="286"/>
      <c r="AC4007" s="289"/>
      <c r="AH4007" s="281"/>
      <c r="AI4007" s="281"/>
      <c r="AJ4007" s="281"/>
      <c r="AK4007" s="281"/>
      <c r="AL4007" s="281"/>
    </row>
    <row r="4008" spans="12:38">
      <c r="L4008" s="296"/>
      <c r="M4008" s="296"/>
      <c r="N4008" s="296"/>
      <c r="O4008" s="296"/>
      <c r="P4008" s="296"/>
      <c r="Q4008" s="296"/>
      <c r="AA4008" s="286"/>
      <c r="AB4008" s="286"/>
      <c r="AC4008" s="289"/>
      <c r="AH4008" s="281"/>
      <c r="AI4008" s="281"/>
      <c r="AJ4008" s="281"/>
      <c r="AK4008" s="281"/>
      <c r="AL4008" s="281"/>
    </row>
    <row r="4009" spans="12:38">
      <c r="L4009" s="296"/>
      <c r="M4009" s="296"/>
      <c r="N4009" s="296"/>
      <c r="O4009" s="296"/>
      <c r="P4009" s="296"/>
      <c r="Q4009" s="296"/>
      <c r="AA4009" s="286"/>
      <c r="AB4009" s="286"/>
      <c r="AC4009" s="289"/>
      <c r="AH4009" s="281"/>
      <c r="AI4009" s="281"/>
      <c r="AJ4009" s="281"/>
      <c r="AK4009" s="281"/>
      <c r="AL4009" s="281"/>
    </row>
    <row r="4010" spans="12:38">
      <c r="L4010" s="296"/>
      <c r="M4010" s="296"/>
      <c r="N4010" s="296"/>
      <c r="O4010" s="296"/>
      <c r="P4010" s="296"/>
      <c r="Q4010" s="296"/>
      <c r="AA4010" s="286"/>
      <c r="AB4010" s="286"/>
      <c r="AC4010" s="289"/>
      <c r="AH4010" s="281"/>
      <c r="AI4010" s="281"/>
      <c r="AJ4010" s="281"/>
      <c r="AK4010" s="281"/>
      <c r="AL4010" s="281"/>
    </row>
    <row r="4011" spans="12:38">
      <c r="L4011" s="296"/>
      <c r="M4011" s="296"/>
      <c r="N4011" s="296"/>
      <c r="O4011" s="296"/>
      <c r="P4011" s="296"/>
      <c r="Q4011" s="296"/>
      <c r="AA4011" s="286"/>
      <c r="AB4011" s="286"/>
      <c r="AC4011" s="289"/>
      <c r="AH4011" s="281"/>
      <c r="AI4011" s="281"/>
      <c r="AJ4011" s="281"/>
      <c r="AK4011" s="281"/>
      <c r="AL4011" s="281"/>
    </row>
    <row r="4012" spans="12:38">
      <c r="L4012" s="296"/>
      <c r="M4012" s="296"/>
      <c r="N4012" s="296"/>
      <c r="O4012" s="296"/>
      <c r="P4012" s="296"/>
      <c r="Q4012" s="296"/>
      <c r="AA4012" s="286"/>
      <c r="AB4012" s="286"/>
      <c r="AC4012" s="289"/>
      <c r="AH4012" s="281"/>
      <c r="AI4012" s="281"/>
      <c r="AJ4012" s="281"/>
      <c r="AK4012" s="281"/>
      <c r="AL4012" s="281"/>
    </row>
    <row r="4013" spans="12:38">
      <c r="L4013" s="296"/>
      <c r="M4013" s="296"/>
      <c r="N4013" s="296"/>
      <c r="O4013" s="296"/>
      <c r="P4013" s="296"/>
      <c r="Q4013" s="296"/>
      <c r="AA4013" s="286"/>
      <c r="AB4013" s="286"/>
      <c r="AC4013" s="289"/>
      <c r="AH4013" s="281"/>
      <c r="AI4013" s="281"/>
      <c r="AJ4013" s="281"/>
      <c r="AK4013" s="281"/>
      <c r="AL4013" s="281"/>
    </row>
    <row r="4014" spans="12:38">
      <c r="L4014" s="296"/>
      <c r="M4014" s="296"/>
      <c r="N4014" s="296"/>
      <c r="O4014" s="296"/>
      <c r="P4014" s="296"/>
      <c r="Q4014" s="296"/>
      <c r="AA4014" s="286"/>
      <c r="AB4014" s="286"/>
      <c r="AC4014" s="289"/>
      <c r="AH4014" s="281"/>
      <c r="AI4014" s="281"/>
      <c r="AJ4014" s="281"/>
      <c r="AK4014" s="281"/>
      <c r="AL4014" s="281"/>
    </row>
    <row r="4015" spans="12:38">
      <c r="L4015" s="296"/>
      <c r="M4015" s="296"/>
      <c r="N4015" s="296"/>
      <c r="O4015" s="296"/>
      <c r="P4015" s="296"/>
      <c r="Q4015" s="296"/>
      <c r="AA4015" s="286"/>
      <c r="AB4015" s="286"/>
      <c r="AC4015" s="289"/>
      <c r="AH4015" s="281"/>
      <c r="AI4015" s="281"/>
      <c r="AJ4015" s="281"/>
      <c r="AK4015" s="281"/>
      <c r="AL4015" s="281"/>
    </row>
    <row r="4016" spans="12:38">
      <c r="L4016" s="296"/>
      <c r="M4016" s="296"/>
      <c r="N4016" s="296"/>
      <c r="O4016" s="296"/>
      <c r="P4016" s="296"/>
      <c r="Q4016" s="296"/>
      <c r="AA4016" s="286"/>
      <c r="AB4016" s="286"/>
      <c r="AC4016" s="289"/>
      <c r="AH4016" s="281"/>
      <c r="AI4016" s="281"/>
      <c r="AJ4016" s="281"/>
      <c r="AK4016" s="281"/>
      <c r="AL4016" s="281"/>
    </row>
    <row r="4017" spans="12:38">
      <c r="L4017" s="296"/>
      <c r="M4017" s="296"/>
      <c r="N4017" s="296"/>
      <c r="O4017" s="296"/>
      <c r="P4017" s="296"/>
      <c r="Q4017" s="296"/>
      <c r="AA4017" s="286"/>
      <c r="AB4017" s="286"/>
      <c r="AC4017" s="289"/>
      <c r="AH4017" s="281"/>
      <c r="AI4017" s="281"/>
      <c r="AJ4017" s="281"/>
      <c r="AK4017" s="281"/>
      <c r="AL4017" s="281"/>
    </row>
    <row r="4018" spans="12:38">
      <c r="L4018" s="296"/>
      <c r="M4018" s="296"/>
      <c r="N4018" s="296"/>
      <c r="O4018" s="296"/>
      <c r="P4018" s="296"/>
      <c r="Q4018" s="296"/>
      <c r="AA4018" s="286"/>
      <c r="AB4018" s="286"/>
      <c r="AC4018" s="289"/>
      <c r="AH4018" s="281"/>
      <c r="AI4018" s="281"/>
      <c r="AJ4018" s="281"/>
      <c r="AK4018" s="281"/>
      <c r="AL4018" s="281"/>
    </row>
    <row r="4019" spans="12:38">
      <c r="L4019" s="296"/>
      <c r="M4019" s="296"/>
      <c r="N4019" s="296"/>
      <c r="O4019" s="296"/>
      <c r="P4019" s="296"/>
      <c r="Q4019" s="296"/>
      <c r="AA4019" s="286"/>
      <c r="AB4019" s="286"/>
      <c r="AC4019" s="289"/>
      <c r="AH4019" s="281"/>
      <c r="AI4019" s="281"/>
      <c r="AJ4019" s="281"/>
      <c r="AK4019" s="281"/>
      <c r="AL4019" s="281"/>
    </row>
    <row r="4020" spans="12:38">
      <c r="L4020" s="296"/>
      <c r="M4020" s="296"/>
      <c r="N4020" s="296"/>
      <c r="O4020" s="296"/>
      <c r="P4020" s="296"/>
      <c r="Q4020" s="296"/>
      <c r="AA4020" s="286"/>
      <c r="AB4020" s="286"/>
      <c r="AC4020" s="289"/>
      <c r="AH4020" s="281"/>
      <c r="AI4020" s="281"/>
      <c r="AJ4020" s="281"/>
      <c r="AK4020" s="281"/>
      <c r="AL4020" s="281"/>
    </row>
    <row r="4021" spans="12:38">
      <c r="L4021" s="296"/>
      <c r="M4021" s="296"/>
      <c r="N4021" s="296"/>
      <c r="O4021" s="296"/>
      <c r="P4021" s="296"/>
      <c r="Q4021" s="296"/>
      <c r="AA4021" s="286"/>
      <c r="AB4021" s="286"/>
      <c r="AC4021" s="289"/>
      <c r="AH4021" s="281"/>
      <c r="AI4021" s="281"/>
      <c r="AJ4021" s="281"/>
      <c r="AK4021" s="281"/>
      <c r="AL4021" s="281"/>
    </row>
    <row r="4022" spans="12:38">
      <c r="L4022" s="296"/>
      <c r="M4022" s="296"/>
      <c r="N4022" s="296"/>
      <c r="O4022" s="296"/>
      <c r="P4022" s="296"/>
      <c r="Q4022" s="296"/>
      <c r="AA4022" s="286"/>
      <c r="AB4022" s="286"/>
      <c r="AC4022" s="289"/>
      <c r="AH4022" s="281"/>
      <c r="AI4022" s="281"/>
      <c r="AJ4022" s="281"/>
      <c r="AK4022" s="281"/>
      <c r="AL4022" s="281"/>
    </row>
    <row r="4023" spans="12:38">
      <c r="L4023" s="296"/>
      <c r="M4023" s="296"/>
      <c r="N4023" s="296"/>
      <c r="O4023" s="296"/>
      <c r="P4023" s="296"/>
      <c r="Q4023" s="296"/>
      <c r="AA4023" s="286"/>
      <c r="AB4023" s="286"/>
      <c r="AC4023" s="289"/>
      <c r="AH4023" s="281"/>
      <c r="AI4023" s="281"/>
      <c r="AJ4023" s="281"/>
      <c r="AK4023" s="281"/>
      <c r="AL4023" s="281"/>
    </row>
    <row r="4024" spans="12:38">
      <c r="L4024" s="296"/>
      <c r="M4024" s="296"/>
      <c r="N4024" s="296"/>
      <c r="O4024" s="296"/>
      <c r="P4024" s="296"/>
      <c r="Q4024" s="296"/>
      <c r="AA4024" s="286"/>
      <c r="AB4024" s="286"/>
      <c r="AC4024" s="289"/>
      <c r="AH4024" s="281"/>
      <c r="AI4024" s="281"/>
      <c r="AJ4024" s="281"/>
      <c r="AK4024" s="281"/>
      <c r="AL4024" s="281"/>
    </row>
    <row r="4025" spans="12:38">
      <c r="L4025" s="296"/>
      <c r="M4025" s="296"/>
      <c r="N4025" s="296"/>
      <c r="O4025" s="296"/>
      <c r="P4025" s="296"/>
      <c r="Q4025" s="296"/>
      <c r="AA4025" s="286"/>
      <c r="AB4025" s="286"/>
      <c r="AC4025" s="289"/>
      <c r="AH4025" s="281"/>
      <c r="AI4025" s="281"/>
      <c r="AJ4025" s="281"/>
      <c r="AK4025" s="281"/>
      <c r="AL4025" s="281"/>
    </row>
    <row r="4026" spans="12:38">
      <c r="L4026" s="296"/>
      <c r="M4026" s="296"/>
      <c r="N4026" s="296"/>
      <c r="O4026" s="296"/>
      <c r="P4026" s="296"/>
      <c r="Q4026" s="296"/>
      <c r="AA4026" s="286"/>
      <c r="AB4026" s="286"/>
      <c r="AC4026" s="289"/>
      <c r="AH4026" s="281"/>
      <c r="AI4026" s="281"/>
      <c r="AJ4026" s="281"/>
      <c r="AK4026" s="281"/>
      <c r="AL4026" s="281"/>
    </row>
    <row r="4027" spans="12:38">
      <c r="L4027" s="296"/>
      <c r="M4027" s="296"/>
      <c r="N4027" s="296"/>
      <c r="O4027" s="296"/>
      <c r="P4027" s="296"/>
      <c r="Q4027" s="296"/>
      <c r="AA4027" s="286"/>
      <c r="AB4027" s="286"/>
      <c r="AC4027" s="289"/>
      <c r="AH4027" s="281"/>
      <c r="AI4027" s="281"/>
      <c r="AJ4027" s="281"/>
      <c r="AK4027" s="281"/>
      <c r="AL4027" s="281"/>
    </row>
    <row r="4028" spans="12:38">
      <c r="L4028" s="296"/>
      <c r="M4028" s="296"/>
      <c r="N4028" s="296"/>
      <c r="O4028" s="296"/>
      <c r="P4028" s="296"/>
      <c r="Q4028" s="296"/>
      <c r="AA4028" s="286"/>
      <c r="AB4028" s="286"/>
      <c r="AC4028" s="289"/>
      <c r="AH4028" s="281"/>
      <c r="AI4028" s="281"/>
      <c r="AJ4028" s="281"/>
      <c r="AK4028" s="281"/>
      <c r="AL4028" s="281"/>
    </row>
    <row r="4029" spans="12:38">
      <c r="L4029" s="296"/>
      <c r="M4029" s="296"/>
      <c r="N4029" s="296"/>
      <c r="O4029" s="296"/>
      <c r="P4029" s="296"/>
      <c r="Q4029" s="296"/>
      <c r="AA4029" s="286"/>
      <c r="AB4029" s="286"/>
      <c r="AC4029" s="289"/>
      <c r="AH4029" s="281"/>
      <c r="AI4029" s="281"/>
      <c r="AJ4029" s="281"/>
      <c r="AK4029" s="281"/>
      <c r="AL4029" s="281"/>
    </row>
    <row r="4030" spans="12:38">
      <c r="L4030" s="296"/>
      <c r="M4030" s="296"/>
      <c r="N4030" s="296"/>
      <c r="O4030" s="296"/>
      <c r="P4030" s="296"/>
      <c r="Q4030" s="296"/>
      <c r="AA4030" s="286"/>
      <c r="AB4030" s="286"/>
      <c r="AC4030" s="289"/>
      <c r="AH4030" s="281"/>
      <c r="AI4030" s="281"/>
      <c r="AJ4030" s="281"/>
      <c r="AK4030" s="281"/>
      <c r="AL4030" s="281"/>
    </row>
    <row r="4031" spans="12:38">
      <c r="L4031" s="296"/>
      <c r="M4031" s="296"/>
      <c r="N4031" s="296"/>
      <c r="O4031" s="296"/>
      <c r="P4031" s="296"/>
      <c r="Q4031" s="296"/>
      <c r="AA4031" s="286"/>
      <c r="AB4031" s="286"/>
      <c r="AC4031" s="289"/>
      <c r="AH4031" s="281"/>
      <c r="AI4031" s="281"/>
      <c r="AJ4031" s="281"/>
      <c r="AK4031" s="281"/>
      <c r="AL4031" s="281"/>
    </row>
    <row r="4032" spans="12:38">
      <c r="L4032" s="296"/>
      <c r="M4032" s="296"/>
      <c r="N4032" s="296"/>
      <c r="O4032" s="296"/>
      <c r="P4032" s="296"/>
      <c r="Q4032" s="296"/>
      <c r="AA4032" s="286"/>
      <c r="AB4032" s="286"/>
      <c r="AC4032" s="289"/>
      <c r="AH4032" s="281"/>
      <c r="AI4032" s="281"/>
      <c r="AJ4032" s="281"/>
      <c r="AK4032" s="281"/>
      <c r="AL4032" s="281"/>
    </row>
    <row r="4033" spans="12:38">
      <c r="L4033" s="296"/>
      <c r="M4033" s="296"/>
      <c r="N4033" s="296"/>
      <c r="O4033" s="296"/>
      <c r="P4033" s="296"/>
      <c r="Q4033" s="296"/>
      <c r="AA4033" s="286"/>
      <c r="AB4033" s="286"/>
      <c r="AC4033" s="289"/>
      <c r="AH4033" s="281"/>
      <c r="AI4033" s="281"/>
      <c r="AJ4033" s="281"/>
      <c r="AK4033" s="281"/>
      <c r="AL4033" s="281"/>
    </row>
    <row r="4034" spans="12:38">
      <c r="L4034" s="296"/>
      <c r="M4034" s="296"/>
      <c r="N4034" s="296"/>
      <c r="O4034" s="296"/>
      <c r="P4034" s="296"/>
      <c r="Q4034" s="296"/>
      <c r="AA4034" s="286"/>
      <c r="AB4034" s="286"/>
      <c r="AC4034" s="289"/>
      <c r="AH4034" s="281"/>
      <c r="AI4034" s="281"/>
      <c r="AJ4034" s="281"/>
      <c r="AK4034" s="281"/>
      <c r="AL4034" s="281"/>
    </row>
    <row r="4035" spans="12:38">
      <c r="L4035" s="296"/>
      <c r="M4035" s="296"/>
      <c r="N4035" s="296"/>
      <c r="O4035" s="296"/>
      <c r="P4035" s="296"/>
      <c r="Q4035" s="296"/>
      <c r="AA4035" s="286"/>
      <c r="AB4035" s="286"/>
      <c r="AC4035" s="289"/>
      <c r="AH4035" s="281"/>
      <c r="AI4035" s="281"/>
      <c r="AJ4035" s="281"/>
      <c r="AK4035" s="281"/>
      <c r="AL4035" s="281"/>
    </row>
    <row r="4036" spans="12:38">
      <c r="L4036" s="296"/>
      <c r="M4036" s="296"/>
      <c r="N4036" s="296"/>
      <c r="O4036" s="296"/>
      <c r="P4036" s="296"/>
      <c r="Q4036" s="296"/>
      <c r="AA4036" s="286"/>
      <c r="AB4036" s="286"/>
      <c r="AC4036" s="289"/>
      <c r="AH4036" s="281"/>
      <c r="AI4036" s="281"/>
      <c r="AJ4036" s="281"/>
      <c r="AK4036" s="281"/>
      <c r="AL4036" s="281"/>
    </row>
    <row r="4037" spans="12:38">
      <c r="L4037" s="296"/>
      <c r="M4037" s="296"/>
      <c r="N4037" s="296"/>
      <c r="O4037" s="296"/>
      <c r="P4037" s="296"/>
      <c r="Q4037" s="296"/>
      <c r="AA4037" s="286"/>
      <c r="AB4037" s="286"/>
      <c r="AC4037" s="289"/>
      <c r="AH4037" s="281"/>
      <c r="AI4037" s="281"/>
      <c r="AJ4037" s="281"/>
      <c r="AK4037" s="281"/>
      <c r="AL4037" s="281"/>
    </row>
    <row r="4038" spans="12:38">
      <c r="L4038" s="296"/>
      <c r="M4038" s="296"/>
      <c r="N4038" s="296"/>
      <c r="O4038" s="296"/>
      <c r="P4038" s="296"/>
      <c r="Q4038" s="296"/>
      <c r="AA4038" s="286"/>
      <c r="AB4038" s="286"/>
      <c r="AC4038" s="289"/>
      <c r="AH4038" s="281"/>
      <c r="AI4038" s="281"/>
      <c r="AJ4038" s="281"/>
      <c r="AK4038" s="281"/>
      <c r="AL4038" s="281"/>
    </row>
    <row r="4039" spans="12:38">
      <c r="L4039" s="296"/>
      <c r="M4039" s="296"/>
      <c r="N4039" s="296"/>
      <c r="O4039" s="296"/>
      <c r="P4039" s="296"/>
      <c r="Q4039" s="296"/>
      <c r="AA4039" s="286"/>
      <c r="AB4039" s="286"/>
      <c r="AC4039" s="289"/>
      <c r="AH4039" s="281"/>
      <c r="AI4039" s="281"/>
      <c r="AJ4039" s="281"/>
      <c r="AK4039" s="281"/>
      <c r="AL4039" s="281"/>
    </row>
    <row r="4040" spans="12:38">
      <c r="L4040" s="296"/>
      <c r="M4040" s="296"/>
      <c r="N4040" s="296"/>
      <c r="O4040" s="296"/>
      <c r="P4040" s="296"/>
      <c r="Q4040" s="296"/>
      <c r="AA4040" s="286"/>
      <c r="AB4040" s="286"/>
      <c r="AC4040" s="289"/>
      <c r="AH4040" s="281"/>
      <c r="AI4040" s="281"/>
      <c r="AJ4040" s="281"/>
      <c r="AK4040" s="281"/>
      <c r="AL4040" s="281"/>
    </row>
    <row r="4041" spans="12:38">
      <c r="L4041" s="296"/>
      <c r="M4041" s="296"/>
      <c r="N4041" s="296"/>
      <c r="O4041" s="296"/>
      <c r="P4041" s="296"/>
      <c r="Q4041" s="296"/>
      <c r="AA4041" s="286"/>
      <c r="AB4041" s="286"/>
      <c r="AC4041" s="289"/>
      <c r="AH4041" s="281"/>
      <c r="AI4041" s="281"/>
      <c r="AJ4041" s="281"/>
      <c r="AK4041" s="281"/>
      <c r="AL4041" s="281"/>
    </row>
    <row r="4042" spans="12:38">
      <c r="L4042" s="296"/>
      <c r="M4042" s="296"/>
      <c r="N4042" s="296"/>
      <c r="O4042" s="296"/>
      <c r="P4042" s="296"/>
      <c r="Q4042" s="296"/>
      <c r="AA4042" s="286"/>
      <c r="AB4042" s="286"/>
      <c r="AC4042" s="289"/>
      <c r="AH4042" s="281"/>
      <c r="AI4042" s="281"/>
      <c r="AJ4042" s="281"/>
      <c r="AK4042" s="281"/>
      <c r="AL4042" s="281"/>
    </row>
    <row r="4043" spans="12:38">
      <c r="L4043" s="296"/>
      <c r="M4043" s="296"/>
      <c r="N4043" s="296"/>
      <c r="O4043" s="296"/>
      <c r="P4043" s="296"/>
      <c r="Q4043" s="296"/>
      <c r="AA4043" s="286"/>
      <c r="AB4043" s="286"/>
      <c r="AC4043" s="289"/>
      <c r="AH4043" s="281"/>
      <c r="AI4043" s="281"/>
      <c r="AJ4043" s="281"/>
      <c r="AK4043" s="281"/>
      <c r="AL4043" s="281"/>
    </row>
    <row r="4044" spans="12:38">
      <c r="L4044" s="296"/>
      <c r="M4044" s="296"/>
      <c r="N4044" s="296"/>
      <c r="O4044" s="296"/>
      <c r="P4044" s="296"/>
      <c r="Q4044" s="296"/>
      <c r="AA4044" s="286"/>
      <c r="AB4044" s="286"/>
      <c r="AC4044" s="289"/>
      <c r="AH4044" s="281"/>
      <c r="AI4044" s="281"/>
      <c r="AJ4044" s="281"/>
      <c r="AK4044" s="281"/>
      <c r="AL4044" s="281"/>
    </row>
    <row r="4045" spans="12:38">
      <c r="L4045" s="296"/>
      <c r="M4045" s="296"/>
      <c r="N4045" s="296"/>
      <c r="O4045" s="296"/>
      <c r="P4045" s="296"/>
      <c r="Q4045" s="296"/>
      <c r="AA4045" s="286"/>
      <c r="AB4045" s="286"/>
      <c r="AC4045" s="289"/>
      <c r="AH4045" s="281"/>
      <c r="AI4045" s="281"/>
      <c r="AJ4045" s="281"/>
      <c r="AK4045" s="281"/>
      <c r="AL4045" s="281"/>
    </row>
    <row r="4046" spans="12:38">
      <c r="L4046" s="296"/>
      <c r="M4046" s="296"/>
      <c r="N4046" s="296"/>
      <c r="O4046" s="296"/>
      <c r="P4046" s="296"/>
      <c r="Q4046" s="296"/>
      <c r="AA4046" s="286"/>
      <c r="AB4046" s="286"/>
      <c r="AC4046" s="289"/>
      <c r="AH4046" s="281"/>
      <c r="AI4046" s="281"/>
      <c r="AJ4046" s="281"/>
      <c r="AK4046" s="281"/>
      <c r="AL4046" s="281"/>
    </row>
    <row r="4047" spans="12:38">
      <c r="L4047" s="296"/>
      <c r="M4047" s="296"/>
      <c r="N4047" s="296"/>
      <c r="O4047" s="296"/>
      <c r="P4047" s="296"/>
      <c r="Q4047" s="296"/>
      <c r="AA4047" s="286"/>
      <c r="AB4047" s="286"/>
      <c r="AC4047" s="289"/>
      <c r="AH4047" s="281"/>
      <c r="AI4047" s="281"/>
      <c r="AJ4047" s="281"/>
      <c r="AK4047" s="281"/>
      <c r="AL4047" s="281"/>
    </row>
    <row r="4048" spans="12:38">
      <c r="L4048" s="296"/>
      <c r="M4048" s="296"/>
      <c r="N4048" s="296"/>
      <c r="O4048" s="296"/>
      <c r="P4048" s="296"/>
      <c r="Q4048" s="296"/>
      <c r="AA4048" s="286"/>
      <c r="AB4048" s="286"/>
      <c r="AC4048" s="289"/>
      <c r="AH4048" s="281"/>
      <c r="AI4048" s="281"/>
      <c r="AJ4048" s="281"/>
      <c r="AK4048" s="281"/>
      <c r="AL4048" s="281"/>
    </row>
    <row r="4049" spans="12:38">
      <c r="L4049" s="296"/>
      <c r="M4049" s="296"/>
      <c r="N4049" s="296"/>
      <c r="O4049" s="296"/>
      <c r="P4049" s="296"/>
      <c r="Q4049" s="296"/>
      <c r="AA4049" s="286"/>
      <c r="AB4049" s="286"/>
      <c r="AC4049" s="289"/>
      <c r="AH4049" s="281"/>
      <c r="AI4049" s="281"/>
      <c r="AJ4049" s="281"/>
      <c r="AK4049" s="281"/>
      <c r="AL4049" s="281"/>
    </row>
    <row r="4050" spans="12:38">
      <c r="L4050" s="296"/>
      <c r="M4050" s="296"/>
      <c r="N4050" s="296"/>
      <c r="O4050" s="296"/>
      <c r="P4050" s="296"/>
      <c r="Q4050" s="296"/>
      <c r="AA4050" s="286"/>
      <c r="AB4050" s="286"/>
      <c r="AC4050" s="289"/>
      <c r="AH4050" s="281"/>
      <c r="AI4050" s="281"/>
      <c r="AJ4050" s="281"/>
      <c r="AK4050" s="281"/>
      <c r="AL4050" s="281"/>
    </row>
    <row r="4051" spans="12:38">
      <c r="L4051" s="296"/>
      <c r="M4051" s="296"/>
      <c r="N4051" s="296"/>
      <c r="O4051" s="296"/>
      <c r="P4051" s="296"/>
      <c r="Q4051" s="296"/>
      <c r="AA4051" s="286"/>
      <c r="AB4051" s="286"/>
      <c r="AC4051" s="289"/>
      <c r="AH4051" s="281"/>
      <c r="AI4051" s="281"/>
      <c r="AJ4051" s="281"/>
      <c r="AK4051" s="281"/>
      <c r="AL4051" s="281"/>
    </row>
    <row r="4052" spans="12:38">
      <c r="L4052" s="296"/>
      <c r="M4052" s="296"/>
      <c r="N4052" s="296"/>
      <c r="O4052" s="296"/>
      <c r="P4052" s="296"/>
      <c r="Q4052" s="296"/>
      <c r="AA4052" s="286"/>
      <c r="AB4052" s="286"/>
      <c r="AC4052" s="289"/>
      <c r="AH4052" s="281"/>
      <c r="AI4052" s="281"/>
      <c r="AJ4052" s="281"/>
      <c r="AK4052" s="281"/>
      <c r="AL4052" s="281"/>
    </row>
    <row r="4053" spans="12:38">
      <c r="L4053" s="296"/>
      <c r="M4053" s="296"/>
      <c r="N4053" s="296"/>
      <c r="O4053" s="296"/>
      <c r="P4053" s="296"/>
      <c r="Q4053" s="296"/>
      <c r="AA4053" s="286"/>
      <c r="AB4053" s="286"/>
      <c r="AC4053" s="289"/>
      <c r="AH4053" s="281"/>
      <c r="AI4053" s="281"/>
      <c r="AJ4053" s="281"/>
      <c r="AK4053" s="281"/>
      <c r="AL4053" s="281"/>
    </row>
    <row r="4054" spans="12:38">
      <c r="L4054" s="296"/>
      <c r="M4054" s="296"/>
      <c r="N4054" s="296"/>
      <c r="O4054" s="296"/>
      <c r="P4054" s="296"/>
      <c r="Q4054" s="296"/>
      <c r="AA4054" s="286"/>
      <c r="AB4054" s="286"/>
      <c r="AC4054" s="289"/>
      <c r="AH4054" s="281"/>
      <c r="AI4054" s="281"/>
      <c r="AJ4054" s="281"/>
      <c r="AK4054" s="281"/>
      <c r="AL4054" s="281"/>
    </row>
    <row r="4055" spans="12:38">
      <c r="L4055" s="296"/>
      <c r="M4055" s="296"/>
      <c r="N4055" s="296"/>
      <c r="O4055" s="296"/>
      <c r="P4055" s="296"/>
      <c r="Q4055" s="296"/>
      <c r="AA4055" s="286"/>
      <c r="AB4055" s="286"/>
      <c r="AC4055" s="289"/>
      <c r="AH4055" s="281"/>
      <c r="AI4055" s="281"/>
      <c r="AJ4055" s="281"/>
      <c r="AK4055" s="281"/>
      <c r="AL4055" s="281"/>
    </row>
    <row r="4056" spans="12:38">
      <c r="L4056" s="296"/>
      <c r="M4056" s="296"/>
      <c r="N4056" s="296"/>
      <c r="O4056" s="296"/>
      <c r="P4056" s="296"/>
      <c r="Q4056" s="296"/>
      <c r="AA4056" s="286"/>
      <c r="AB4056" s="286"/>
      <c r="AC4056" s="289"/>
      <c r="AH4056" s="281"/>
      <c r="AI4056" s="281"/>
      <c r="AJ4056" s="281"/>
      <c r="AK4056" s="281"/>
      <c r="AL4056" s="281"/>
    </row>
    <row r="4057" spans="12:38">
      <c r="L4057" s="296"/>
      <c r="M4057" s="296"/>
      <c r="N4057" s="296"/>
      <c r="O4057" s="296"/>
      <c r="P4057" s="296"/>
      <c r="Q4057" s="296"/>
      <c r="AA4057" s="286"/>
      <c r="AB4057" s="286"/>
      <c r="AC4057" s="289"/>
      <c r="AH4057" s="281"/>
      <c r="AI4057" s="281"/>
      <c r="AJ4057" s="281"/>
      <c r="AK4057" s="281"/>
      <c r="AL4057" s="281"/>
    </row>
    <row r="4058" spans="12:38">
      <c r="L4058" s="296"/>
      <c r="M4058" s="296"/>
      <c r="N4058" s="296"/>
      <c r="O4058" s="296"/>
      <c r="P4058" s="296"/>
      <c r="Q4058" s="296"/>
      <c r="AA4058" s="286"/>
      <c r="AB4058" s="286"/>
      <c r="AC4058" s="289"/>
      <c r="AH4058" s="281"/>
      <c r="AI4058" s="281"/>
      <c r="AJ4058" s="281"/>
      <c r="AK4058" s="281"/>
      <c r="AL4058" s="281"/>
    </row>
    <row r="4059" spans="12:38">
      <c r="L4059" s="296"/>
      <c r="M4059" s="296"/>
      <c r="N4059" s="296"/>
      <c r="O4059" s="296"/>
      <c r="P4059" s="296"/>
      <c r="Q4059" s="296"/>
      <c r="AA4059" s="286"/>
      <c r="AB4059" s="286"/>
      <c r="AC4059" s="289"/>
      <c r="AH4059" s="281"/>
      <c r="AI4059" s="281"/>
      <c r="AJ4059" s="281"/>
      <c r="AK4059" s="281"/>
      <c r="AL4059" s="281"/>
    </row>
    <row r="4060" spans="12:38">
      <c r="L4060" s="296"/>
      <c r="M4060" s="296"/>
      <c r="N4060" s="296"/>
      <c r="O4060" s="296"/>
      <c r="P4060" s="296"/>
      <c r="Q4060" s="296"/>
      <c r="AA4060" s="286"/>
      <c r="AB4060" s="286"/>
      <c r="AC4060" s="289"/>
      <c r="AH4060" s="281"/>
      <c r="AI4060" s="281"/>
      <c r="AJ4060" s="281"/>
      <c r="AK4060" s="281"/>
      <c r="AL4060" s="281"/>
    </row>
    <row r="4061" spans="12:38">
      <c r="L4061" s="296"/>
      <c r="M4061" s="296"/>
      <c r="N4061" s="296"/>
      <c r="O4061" s="296"/>
      <c r="P4061" s="296"/>
      <c r="Q4061" s="296"/>
      <c r="AA4061" s="286"/>
      <c r="AB4061" s="286"/>
      <c r="AC4061" s="289"/>
      <c r="AH4061" s="281"/>
      <c r="AI4061" s="281"/>
      <c r="AJ4061" s="281"/>
      <c r="AK4061" s="281"/>
      <c r="AL4061" s="281"/>
    </row>
    <row r="4062" spans="12:38">
      <c r="L4062" s="296"/>
      <c r="M4062" s="296"/>
      <c r="N4062" s="296"/>
      <c r="O4062" s="296"/>
      <c r="P4062" s="296"/>
      <c r="Q4062" s="296"/>
      <c r="AA4062" s="286"/>
      <c r="AB4062" s="286"/>
      <c r="AC4062" s="289"/>
      <c r="AH4062" s="281"/>
      <c r="AI4062" s="281"/>
      <c r="AJ4062" s="281"/>
      <c r="AK4062" s="281"/>
      <c r="AL4062" s="281"/>
    </row>
    <row r="4063" spans="12:38">
      <c r="L4063" s="296"/>
      <c r="M4063" s="296"/>
      <c r="N4063" s="296"/>
      <c r="O4063" s="296"/>
      <c r="P4063" s="296"/>
      <c r="Q4063" s="296"/>
      <c r="AA4063" s="286"/>
      <c r="AB4063" s="286"/>
      <c r="AC4063" s="289"/>
      <c r="AH4063" s="281"/>
      <c r="AI4063" s="281"/>
      <c r="AJ4063" s="281"/>
      <c r="AK4063" s="281"/>
      <c r="AL4063" s="281"/>
    </row>
    <row r="4064" spans="12:38">
      <c r="L4064" s="296"/>
      <c r="M4064" s="296"/>
      <c r="N4064" s="296"/>
      <c r="O4064" s="296"/>
      <c r="P4064" s="296"/>
      <c r="Q4064" s="296"/>
      <c r="AA4064" s="286"/>
      <c r="AB4064" s="286"/>
      <c r="AC4064" s="289"/>
      <c r="AH4064" s="281"/>
      <c r="AI4064" s="281"/>
      <c r="AJ4064" s="281"/>
      <c r="AK4064" s="281"/>
      <c r="AL4064" s="281"/>
    </row>
    <row r="4065" spans="12:38">
      <c r="L4065" s="296"/>
      <c r="M4065" s="296"/>
      <c r="N4065" s="296"/>
      <c r="O4065" s="296"/>
      <c r="P4065" s="296"/>
      <c r="Q4065" s="296"/>
      <c r="AA4065" s="286"/>
      <c r="AB4065" s="286"/>
      <c r="AC4065" s="289"/>
      <c r="AH4065" s="281"/>
      <c r="AI4065" s="281"/>
      <c r="AJ4065" s="281"/>
      <c r="AK4065" s="281"/>
      <c r="AL4065" s="281"/>
    </row>
    <row r="4066" spans="12:38">
      <c r="L4066" s="296"/>
      <c r="M4066" s="296"/>
      <c r="N4066" s="296"/>
      <c r="O4066" s="296"/>
      <c r="P4066" s="296"/>
      <c r="Q4066" s="296"/>
      <c r="AA4066" s="286"/>
      <c r="AB4066" s="286"/>
      <c r="AC4066" s="289"/>
      <c r="AH4066" s="281"/>
      <c r="AI4066" s="281"/>
      <c r="AJ4066" s="281"/>
      <c r="AK4066" s="281"/>
      <c r="AL4066" s="281"/>
    </row>
    <row r="4067" spans="12:38">
      <c r="L4067" s="296"/>
      <c r="M4067" s="296"/>
      <c r="N4067" s="296"/>
      <c r="O4067" s="296"/>
      <c r="P4067" s="296"/>
      <c r="Q4067" s="296"/>
      <c r="AA4067" s="286"/>
      <c r="AB4067" s="286"/>
      <c r="AC4067" s="289"/>
      <c r="AH4067" s="281"/>
      <c r="AI4067" s="281"/>
      <c r="AJ4067" s="281"/>
      <c r="AK4067" s="281"/>
      <c r="AL4067" s="281"/>
    </row>
    <row r="4068" spans="12:38">
      <c r="L4068" s="296"/>
      <c r="M4068" s="296"/>
      <c r="N4068" s="296"/>
      <c r="O4068" s="296"/>
      <c r="P4068" s="296"/>
      <c r="Q4068" s="296"/>
      <c r="AA4068" s="286"/>
      <c r="AB4068" s="286"/>
      <c r="AC4068" s="289"/>
      <c r="AH4068" s="281"/>
      <c r="AI4068" s="281"/>
      <c r="AJ4068" s="281"/>
      <c r="AK4068" s="281"/>
      <c r="AL4068" s="281"/>
    </row>
    <row r="4069" spans="12:38">
      <c r="L4069" s="296"/>
      <c r="M4069" s="296"/>
      <c r="N4069" s="296"/>
      <c r="O4069" s="296"/>
      <c r="P4069" s="296"/>
      <c r="Q4069" s="296"/>
      <c r="AA4069" s="286"/>
      <c r="AB4069" s="286"/>
      <c r="AC4069" s="289"/>
      <c r="AH4069" s="281"/>
      <c r="AI4069" s="281"/>
      <c r="AJ4069" s="281"/>
      <c r="AK4069" s="281"/>
      <c r="AL4069" s="281"/>
    </row>
    <row r="4070" spans="12:38">
      <c r="L4070" s="296"/>
      <c r="M4070" s="296"/>
      <c r="N4070" s="296"/>
      <c r="O4070" s="296"/>
      <c r="P4070" s="296"/>
      <c r="Q4070" s="296"/>
      <c r="AA4070" s="286"/>
      <c r="AB4070" s="286"/>
      <c r="AC4070" s="289"/>
      <c r="AH4070" s="281"/>
      <c r="AI4070" s="281"/>
      <c r="AJ4070" s="281"/>
      <c r="AK4070" s="281"/>
      <c r="AL4070" s="281"/>
    </row>
    <row r="4071" spans="12:38">
      <c r="L4071" s="296"/>
      <c r="M4071" s="296"/>
      <c r="N4071" s="296"/>
      <c r="O4071" s="296"/>
      <c r="P4071" s="296"/>
      <c r="Q4071" s="296"/>
      <c r="AA4071" s="286"/>
      <c r="AB4071" s="286"/>
      <c r="AC4071" s="289"/>
      <c r="AH4071" s="281"/>
      <c r="AI4071" s="281"/>
      <c r="AJ4071" s="281"/>
      <c r="AK4071" s="281"/>
      <c r="AL4071" s="281"/>
    </row>
    <row r="4072" spans="12:38">
      <c r="L4072" s="296"/>
      <c r="M4072" s="296"/>
      <c r="N4072" s="296"/>
      <c r="O4072" s="296"/>
      <c r="P4072" s="296"/>
      <c r="Q4072" s="296"/>
      <c r="AA4072" s="286"/>
      <c r="AB4072" s="286"/>
      <c r="AC4072" s="289"/>
      <c r="AH4072" s="281"/>
      <c r="AI4072" s="281"/>
      <c r="AJ4072" s="281"/>
      <c r="AK4072" s="281"/>
      <c r="AL4072" s="281"/>
    </row>
    <row r="4073" spans="12:38">
      <c r="L4073" s="296"/>
      <c r="M4073" s="296"/>
      <c r="N4073" s="296"/>
      <c r="O4073" s="296"/>
      <c r="P4073" s="296"/>
      <c r="Q4073" s="296"/>
      <c r="AA4073" s="286"/>
      <c r="AB4073" s="286"/>
      <c r="AC4073" s="289"/>
      <c r="AH4073" s="281"/>
      <c r="AI4073" s="281"/>
      <c r="AJ4073" s="281"/>
      <c r="AK4073" s="281"/>
      <c r="AL4073" s="281"/>
    </row>
    <row r="4074" spans="12:38">
      <c r="L4074" s="296"/>
      <c r="M4074" s="296"/>
      <c r="N4074" s="296"/>
      <c r="O4074" s="296"/>
      <c r="P4074" s="296"/>
      <c r="Q4074" s="296"/>
      <c r="AA4074" s="286"/>
      <c r="AB4074" s="286"/>
      <c r="AC4074" s="289"/>
      <c r="AH4074" s="281"/>
      <c r="AI4074" s="281"/>
      <c r="AJ4074" s="281"/>
      <c r="AK4074" s="281"/>
      <c r="AL4074" s="281"/>
    </row>
    <row r="4075" spans="12:38">
      <c r="L4075" s="296"/>
      <c r="M4075" s="296"/>
      <c r="N4075" s="296"/>
      <c r="O4075" s="296"/>
      <c r="P4075" s="296"/>
      <c r="Q4075" s="296"/>
      <c r="AA4075" s="286"/>
      <c r="AB4075" s="286"/>
      <c r="AC4075" s="289"/>
      <c r="AH4075" s="281"/>
      <c r="AI4075" s="281"/>
      <c r="AJ4075" s="281"/>
      <c r="AK4075" s="281"/>
      <c r="AL4075" s="281"/>
    </row>
    <row r="4076" spans="12:38">
      <c r="L4076" s="296"/>
      <c r="M4076" s="296"/>
      <c r="N4076" s="296"/>
      <c r="O4076" s="296"/>
      <c r="P4076" s="296"/>
      <c r="Q4076" s="296"/>
      <c r="AA4076" s="286"/>
      <c r="AB4076" s="286"/>
      <c r="AC4076" s="289"/>
      <c r="AH4076" s="281"/>
      <c r="AI4076" s="281"/>
      <c r="AJ4076" s="281"/>
      <c r="AK4076" s="281"/>
      <c r="AL4076" s="281"/>
    </row>
    <row r="4077" spans="12:38">
      <c r="L4077" s="296"/>
      <c r="M4077" s="296"/>
      <c r="N4077" s="296"/>
      <c r="O4077" s="296"/>
      <c r="P4077" s="296"/>
      <c r="Q4077" s="296"/>
      <c r="AA4077" s="286"/>
      <c r="AB4077" s="286"/>
      <c r="AC4077" s="289"/>
      <c r="AH4077" s="281"/>
      <c r="AI4077" s="281"/>
      <c r="AJ4077" s="281"/>
      <c r="AK4077" s="281"/>
      <c r="AL4077" s="281"/>
    </row>
    <row r="4078" spans="12:38">
      <c r="L4078" s="296"/>
      <c r="M4078" s="296"/>
      <c r="N4078" s="296"/>
      <c r="O4078" s="296"/>
      <c r="P4078" s="296"/>
      <c r="Q4078" s="296"/>
      <c r="AA4078" s="286"/>
      <c r="AB4078" s="286"/>
      <c r="AC4078" s="289"/>
      <c r="AH4078" s="281"/>
      <c r="AI4078" s="281"/>
      <c r="AJ4078" s="281"/>
      <c r="AK4078" s="281"/>
      <c r="AL4078" s="281"/>
    </row>
    <row r="4079" spans="12:38">
      <c r="L4079" s="296"/>
      <c r="M4079" s="296"/>
      <c r="N4079" s="296"/>
      <c r="O4079" s="296"/>
      <c r="P4079" s="296"/>
      <c r="Q4079" s="296"/>
      <c r="AA4079" s="286"/>
      <c r="AB4079" s="286"/>
      <c r="AC4079" s="289"/>
      <c r="AH4079" s="281"/>
      <c r="AI4079" s="281"/>
      <c r="AJ4079" s="281"/>
      <c r="AK4079" s="281"/>
      <c r="AL4079" s="281"/>
    </row>
    <row r="4080" spans="12:38">
      <c r="L4080" s="296"/>
      <c r="M4080" s="296"/>
      <c r="N4080" s="296"/>
      <c r="O4080" s="296"/>
      <c r="P4080" s="296"/>
      <c r="Q4080" s="296"/>
      <c r="AA4080" s="286"/>
      <c r="AB4080" s="286"/>
      <c r="AC4080" s="289"/>
      <c r="AH4080" s="281"/>
      <c r="AI4080" s="281"/>
      <c r="AJ4080" s="281"/>
      <c r="AK4080" s="281"/>
      <c r="AL4080" s="281"/>
    </row>
    <row r="4081" spans="12:38">
      <c r="L4081" s="296"/>
      <c r="M4081" s="296"/>
      <c r="N4081" s="296"/>
      <c r="O4081" s="296"/>
      <c r="P4081" s="296"/>
      <c r="Q4081" s="296"/>
      <c r="AA4081" s="286"/>
      <c r="AB4081" s="286"/>
      <c r="AC4081" s="289"/>
      <c r="AH4081" s="281"/>
      <c r="AI4081" s="281"/>
      <c r="AJ4081" s="281"/>
      <c r="AK4081" s="281"/>
      <c r="AL4081" s="281"/>
    </row>
    <row r="4082" spans="12:38">
      <c r="L4082" s="296"/>
      <c r="M4082" s="296"/>
      <c r="N4082" s="296"/>
      <c r="O4082" s="296"/>
      <c r="P4082" s="296"/>
      <c r="Q4082" s="296"/>
      <c r="AA4082" s="286"/>
      <c r="AB4082" s="286"/>
      <c r="AC4082" s="289"/>
      <c r="AH4082" s="281"/>
      <c r="AI4082" s="281"/>
      <c r="AJ4082" s="281"/>
      <c r="AK4082" s="281"/>
      <c r="AL4082" s="281"/>
    </row>
    <row r="4083" spans="12:38">
      <c r="L4083" s="296"/>
      <c r="M4083" s="296"/>
      <c r="N4083" s="296"/>
      <c r="O4083" s="296"/>
      <c r="P4083" s="296"/>
      <c r="Q4083" s="296"/>
      <c r="AA4083" s="286"/>
      <c r="AB4083" s="286"/>
      <c r="AC4083" s="289"/>
      <c r="AH4083" s="281"/>
      <c r="AI4083" s="281"/>
      <c r="AJ4083" s="281"/>
      <c r="AK4083" s="281"/>
      <c r="AL4083" s="281"/>
    </row>
    <row r="4084" spans="12:38">
      <c r="L4084" s="296"/>
      <c r="M4084" s="296"/>
      <c r="N4084" s="296"/>
      <c r="O4084" s="296"/>
      <c r="P4084" s="296"/>
      <c r="Q4084" s="296"/>
      <c r="AA4084" s="286"/>
      <c r="AB4084" s="286"/>
      <c r="AC4084" s="289"/>
      <c r="AH4084" s="281"/>
      <c r="AI4084" s="281"/>
      <c r="AJ4084" s="281"/>
      <c r="AK4084" s="281"/>
      <c r="AL4084" s="281"/>
    </row>
    <row r="4085" spans="12:38">
      <c r="L4085" s="296"/>
      <c r="M4085" s="296"/>
      <c r="N4085" s="296"/>
      <c r="O4085" s="296"/>
      <c r="P4085" s="296"/>
      <c r="Q4085" s="296"/>
      <c r="AA4085" s="286"/>
      <c r="AB4085" s="286"/>
      <c r="AC4085" s="289"/>
      <c r="AH4085" s="281"/>
      <c r="AI4085" s="281"/>
      <c r="AJ4085" s="281"/>
      <c r="AK4085" s="281"/>
      <c r="AL4085" s="281"/>
    </row>
    <row r="4086" spans="12:38">
      <c r="L4086" s="296"/>
      <c r="M4086" s="296"/>
      <c r="N4086" s="296"/>
      <c r="O4086" s="296"/>
      <c r="P4086" s="296"/>
      <c r="Q4086" s="296"/>
      <c r="AA4086" s="286"/>
      <c r="AB4086" s="286"/>
      <c r="AC4086" s="289"/>
      <c r="AH4086" s="281"/>
      <c r="AI4086" s="281"/>
      <c r="AJ4086" s="281"/>
      <c r="AK4086" s="281"/>
      <c r="AL4086" s="281"/>
    </row>
    <row r="4087" spans="12:38">
      <c r="L4087" s="296"/>
      <c r="M4087" s="296"/>
      <c r="N4087" s="296"/>
      <c r="O4087" s="296"/>
      <c r="P4087" s="296"/>
      <c r="Q4087" s="296"/>
      <c r="AA4087" s="286"/>
      <c r="AB4087" s="286"/>
      <c r="AC4087" s="289"/>
      <c r="AH4087" s="281"/>
      <c r="AI4087" s="281"/>
      <c r="AJ4087" s="281"/>
      <c r="AK4087" s="281"/>
      <c r="AL4087" s="281"/>
    </row>
    <row r="4088" spans="12:38">
      <c r="L4088" s="296"/>
      <c r="M4088" s="296"/>
      <c r="N4088" s="296"/>
      <c r="O4088" s="296"/>
      <c r="P4088" s="296"/>
      <c r="Q4088" s="296"/>
      <c r="AA4088" s="286"/>
      <c r="AB4088" s="286"/>
      <c r="AC4088" s="289"/>
      <c r="AH4088" s="281"/>
      <c r="AI4088" s="281"/>
      <c r="AJ4088" s="281"/>
      <c r="AK4088" s="281"/>
      <c r="AL4088" s="281"/>
    </row>
    <row r="4089" spans="12:38">
      <c r="L4089" s="296"/>
      <c r="M4089" s="296"/>
      <c r="N4089" s="296"/>
      <c r="O4089" s="296"/>
      <c r="P4089" s="296"/>
      <c r="Q4089" s="296"/>
      <c r="AA4089" s="286"/>
      <c r="AB4089" s="286"/>
      <c r="AC4089" s="289"/>
      <c r="AH4089" s="281"/>
      <c r="AI4089" s="281"/>
      <c r="AJ4089" s="281"/>
      <c r="AK4089" s="281"/>
      <c r="AL4089" s="281"/>
    </row>
    <row r="4090" spans="12:38">
      <c r="L4090" s="296"/>
      <c r="M4090" s="296"/>
      <c r="N4090" s="296"/>
      <c r="O4090" s="296"/>
      <c r="P4090" s="296"/>
      <c r="Q4090" s="296"/>
      <c r="AA4090" s="286"/>
      <c r="AB4090" s="286"/>
      <c r="AC4090" s="289"/>
      <c r="AH4090" s="281"/>
      <c r="AI4090" s="281"/>
      <c r="AJ4090" s="281"/>
      <c r="AK4090" s="281"/>
      <c r="AL4090" s="281"/>
    </row>
    <row r="4091" spans="12:38">
      <c r="L4091" s="296"/>
      <c r="M4091" s="296"/>
      <c r="N4091" s="296"/>
      <c r="O4091" s="296"/>
      <c r="P4091" s="296"/>
      <c r="Q4091" s="296"/>
      <c r="AA4091" s="286"/>
      <c r="AB4091" s="286"/>
      <c r="AC4091" s="289"/>
      <c r="AH4091" s="281"/>
      <c r="AI4091" s="281"/>
      <c r="AJ4091" s="281"/>
      <c r="AK4091" s="281"/>
      <c r="AL4091" s="281"/>
    </row>
    <row r="4092" spans="12:38">
      <c r="L4092" s="296"/>
      <c r="M4092" s="296"/>
      <c r="N4092" s="296"/>
      <c r="O4092" s="296"/>
      <c r="P4092" s="296"/>
      <c r="Q4092" s="296"/>
      <c r="AA4092" s="286"/>
      <c r="AB4092" s="286"/>
      <c r="AC4092" s="289"/>
      <c r="AH4092" s="281"/>
      <c r="AI4092" s="281"/>
      <c r="AJ4092" s="281"/>
      <c r="AK4092" s="281"/>
      <c r="AL4092" s="281"/>
    </row>
    <row r="4093" spans="12:38">
      <c r="L4093" s="296"/>
      <c r="M4093" s="296"/>
      <c r="N4093" s="296"/>
      <c r="O4093" s="296"/>
      <c r="P4093" s="296"/>
      <c r="Q4093" s="296"/>
      <c r="AA4093" s="286"/>
      <c r="AB4093" s="286"/>
      <c r="AC4093" s="289"/>
      <c r="AH4093" s="281"/>
      <c r="AI4093" s="281"/>
      <c r="AJ4093" s="281"/>
      <c r="AK4093" s="281"/>
      <c r="AL4093" s="281"/>
    </row>
    <row r="4094" spans="12:38">
      <c r="L4094" s="296"/>
      <c r="M4094" s="296"/>
      <c r="N4094" s="296"/>
      <c r="O4094" s="296"/>
      <c r="P4094" s="296"/>
      <c r="Q4094" s="296"/>
      <c r="AA4094" s="286"/>
      <c r="AB4094" s="286"/>
      <c r="AC4094" s="289"/>
      <c r="AH4094" s="281"/>
      <c r="AI4094" s="281"/>
      <c r="AJ4094" s="281"/>
      <c r="AK4094" s="281"/>
      <c r="AL4094" s="281"/>
    </row>
    <row r="4095" spans="12:38">
      <c r="L4095" s="296"/>
      <c r="M4095" s="296"/>
      <c r="N4095" s="296"/>
      <c r="O4095" s="296"/>
      <c r="P4095" s="296"/>
      <c r="Q4095" s="296"/>
      <c r="AA4095" s="286"/>
      <c r="AB4095" s="286"/>
      <c r="AC4095" s="289"/>
      <c r="AH4095" s="281"/>
      <c r="AI4095" s="281"/>
      <c r="AJ4095" s="281"/>
      <c r="AK4095" s="281"/>
      <c r="AL4095" s="281"/>
    </row>
    <row r="4096" spans="12:38">
      <c r="L4096" s="296"/>
      <c r="M4096" s="296"/>
      <c r="N4096" s="296"/>
      <c r="O4096" s="296"/>
      <c r="P4096" s="296"/>
      <c r="Q4096" s="296"/>
      <c r="AA4096" s="286"/>
      <c r="AB4096" s="286"/>
      <c r="AC4096" s="289"/>
      <c r="AH4096" s="281"/>
      <c r="AI4096" s="281"/>
      <c r="AJ4096" s="281"/>
      <c r="AK4096" s="281"/>
      <c r="AL4096" s="281"/>
    </row>
    <row r="4097" spans="12:38">
      <c r="L4097" s="296"/>
      <c r="M4097" s="296"/>
      <c r="N4097" s="296"/>
      <c r="O4097" s="296"/>
      <c r="P4097" s="296"/>
      <c r="Q4097" s="296"/>
      <c r="AA4097" s="286"/>
      <c r="AB4097" s="286"/>
      <c r="AC4097" s="289"/>
      <c r="AH4097" s="281"/>
      <c r="AI4097" s="281"/>
      <c r="AJ4097" s="281"/>
      <c r="AK4097" s="281"/>
      <c r="AL4097" s="281"/>
    </row>
    <row r="4098" spans="12:38">
      <c r="L4098" s="296"/>
      <c r="M4098" s="296"/>
      <c r="N4098" s="296"/>
      <c r="O4098" s="296"/>
      <c r="P4098" s="296"/>
      <c r="Q4098" s="296"/>
      <c r="AA4098" s="286"/>
      <c r="AB4098" s="286"/>
      <c r="AC4098" s="289"/>
      <c r="AH4098" s="281"/>
      <c r="AI4098" s="281"/>
      <c r="AJ4098" s="281"/>
      <c r="AK4098" s="281"/>
      <c r="AL4098" s="281"/>
    </row>
    <row r="4099" spans="12:38">
      <c r="L4099" s="296"/>
      <c r="M4099" s="296"/>
      <c r="N4099" s="296"/>
      <c r="O4099" s="296"/>
      <c r="P4099" s="296"/>
      <c r="Q4099" s="296"/>
      <c r="AA4099" s="286"/>
      <c r="AB4099" s="286"/>
      <c r="AC4099" s="289"/>
      <c r="AH4099" s="281"/>
      <c r="AI4099" s="281"/>
      <c r="AJ4099" s="281"/>
      <c r="AK4099" s="281"/>
      <c r="AL4099" s="281"/>
    </row>
    <row r="4100" spans="12:38">
      <c r="L4100" s="296"/>
      <c r="M4100" s="296"/>
      <c r="N4100" s="296"/>
      <c r="O4100" s="296"/>
      <c r="P4100" s="296"/>
      <c r="Q4100" s="296"/>
      <c r="AA4100" s="286"/>
      <c r="AB4100" s="286"/>
      <c r="AC4100" s="289"/>
      <c r="AH4100" s="281"/>
      <c r="AI4100" s="281"/>
      <c r="AJ4100" s="281"/>
      <c r="AK4100" s="281"/>
      <c r="AL4100" s="281"/>
    </row>
    <row r="4101" spans="12:38">
      <c r="L4101" s="296"/>
      <c r="M4101" s="296"/>
      <c r="N4101" s="296"/>
      <c r="O4101" s="296"/>
      <c r="P4101" s="296"/>
      <c r="Q4101" s="296"/>
      <c r="AA4101" s="286"/>
      <c r="AB4101" s="286"/>
      <c r="AC4101" s="289"/>
      <c r="AH4101" s="281"/>
      <c r="AI4101" s="281"/>
      <c r="AJ4101" s="281"/>
      <c r="AK4101" s="281"/>
      <c r="AL4101" s="281"/>
    </row>
    <row r="4102" spans="12:38">
      <c r="L4102" s="296"/>
      <c r="M4102" s="296"/>
      <c r="N4102" s="296"/>
      <c r="O4102" s="296"/>
      <c r="P4102" s="296"/>
      <c r="Q4102" s="296"/>
      <c r="AA4102" s="286"/>
      <c r="AB4102" s="286"/>
      <c r="AC4102" s="289"/>
      <c r="AH4102" s="281"/>
      <c r="AI4102" s="281"/>
      <c r="AJ4102" s="281"/>
      <c r="AK4102" s="281"/>
      <c r="AL4102" s="281"/>
    </row>
    <row r="4103" spans="12:38">
      <c r="L4103" s="296"/>
      <c r="M4103" s="296"/>
      <c r="N4103" s="296"/>
      <c r="O4103" s="296"/>
      <c r="P4103" s="296"/>
      <c r="Q4103" s="296"/>
      <c r="AA4103" s="286"/>
      <c r="AB4103" s="286"/>
      <c r="AC4103" s="289"/>
      <c r="AH4103" s="281"/>
      <c r="AI4103" s="281"/>
      <c r="AJ4103" s="281"/>
      <c r="AK4103" s="281"/>
      <c r="AL4103" s="281"/>
    </row>
    <row r="4104" spans="12:38">
      <c r="L4104" s="296"/>
      <c r="M4104" s="296"/>
      <c r="N4104" s="296"/>
      <c r="O4104" s="296"/>
      <c r="P4104" s="296"/>
      <c r="Q4104" s="296"/>
      <c r="AA4104" s="286"/>
      <c r="AB4104" s="286"/>
      <c r="AC4104" s="289"/>
      <c r="AH4104" s="281"/>
      <c r="AI4104" s="281"/>
      <c r="AJ4104" s="281"/>
      <c r="AK4104" s="281"/>
      <c r="AL4104" s="281"/>
    </row>
    <row r="4105" spans="12:38">
      <c r="L4105" s="296"/>
      <c r="M4105" s="296"/>
      <c r="N4105" s="296"/>
      <c r="O4105" s="296"/>
      <c r="P4105" s="296"/>
      <c r="Q4105" s="296"/>
      <c r="AA4105" s="286"/>
      <c r="AB4105" s="286"/>
      <c r="AC4105" s="289"/>
      <c r="AH4105" s="281"/>
      <c r="AI4105" s="281"/>
      <c r="AJ4105" s="281"/>
      <c r="AK4105" s="281"/>
      <c r="AL4105" s="281"/>
    </row>
    <row r="4106" spans="12:38">
      <c r="L4106" s="296"/>
      <c r="M4106" s="296"/>
      <c r="N4106" s="296"/>
      <c r="O4106" s="296"/>
      <c r="P4106" s="296"/>
      <c r="Q4106" s="296"/>
      <c r="AA4106" s="286"/>
      <c r="AB4106" s="286"/>
      <c r="AC4106" s="289"/>
      <c r="AH4106" s="281"/>
      <c r="AI4106" s="281"/>
      <c r="AJ4106" s="281"/>
      <c r="AK4106" s="281"/>
      <c r="AL4106" s="281"/>
    </row>
    <row r="4107" spans="12:38">
      <c r="L4107" s="296"/>
      <c r="M4107" s="296"/>
      <c r="N4107" s="296"/>
      <c r="O4107" s="296"/>
      <c r="P4107" s="296"/>
      <c r="Q4107" s="296"/>
      <c r="AA4107" s="286"/>
      <c r="AB4107" s="286"/>
      <c r="AC4107" s="289"/>
      <c r="AH4107" s="281"/>
      <c r="AI4107" s="281"/>
      <c r="AJ4107" s="281"/>
      <c r="AK4107" s="281"/>
      <c r="AL4107" s="281"/>
    </row>
    <row r="4108" spans="12:38">
      <c r="L4108" s="296"/>
      <c r="M4108" s="296"/>
      <c r="N4108" s="296"/>
      <c r="O4108" s="296"/>
      <c r="P4108" s="296"/>
      <c r="Q4108" s="296"/>
      <c r="AA4108" s="286"/>
      <c r="AB4108" s="286"/>
      <c r="AC4108" s="289"/>
      <c r="AH4108" s="281"/>
      <c r="AI4108" s="281"/>
      <c r="AJ4108" s="281"/>
      <c r="AK4108" s="281"/>
      <c r="AL4108" s="281"/>
    </row>
    <row r="4109" spans="12:38">
      <c r="L4109" s="296"/>
      <c r="M4109" s="296"/>
      <c r="N4109" s="296"/>
      <c r="O4109" s="296"/>
      <c r="P4109" s="296"/>
      <c r="Q4109" s="296"/>
      <c r="AA4109" s="286"/>
      <c r="AB4109" s="286"/>
      <c r="AC4109" s="289"/>
      <c r="AH4109" s="281"/>
      <c r="AI4109" s="281"/>
      <c r="AJ4109" s="281"/>
      <c r="AK4109" s="281"/>
      <c r="AL4109" s="281"/>
    </row>
    <row r="4110" spans="12:38">
      <c r="L4110" s="296"/>
      <c r="M4110" s="296"/>
      <c r="N4110" s="296"/>
      <c r="O4110" s="296"/>
      <c r="P4110" s="296"/>
      <c r="Q4110" s="296"/>
      <c r="AA4110" s="286"/>
      <c r="AB4110" s="286"/>
      <c r="AC4110" s="289"/>
      <c r="AH4110" s="281"/>
      <c r="AI4110" s="281"/>
      <c r="AJ4110" s="281"/>
      <c r="AK4110" s="281"/>
      <c r="AL4110" s="281"/>
    </row>
    <row r="4111" spans="12:38">
      <c r="L4111" s="296"/>
      <c r="M4111" s="296"/>
      <c r="N4111" s="296"/>
      <c r="O4111" s="296"/>
      <c r="P4111" s="296"/>
      <c r="Q4111" s="296"/>
      <c r="AA4111" s="286"/>
      <c r="AB4111" s="286"/>
      <c r="AC4111" s="289"/>
      <c r="AH4111" s="281"/>
      <c r="AI4111" s="281"/>
      <c r="AJ4111" s="281"/>
      <c r="AK4111" s="281"/>
      <c r="AL4111" s="281"/>
    </row>
    <row r="4112" spans="12:38">
      <c r="L4112" s="296"/>
      <c r="M4112" s="296"/>
      <c r="N4112" s="296"/>
      <c r="O4112" s="296"/>
      <c r="P4112" s="296"/>
      <c r="Q4112" s="296"/>
      <c r="AA4112" s="286"/>
      <c r="AB4112" s="286"/>
      <c r="AC4112" s="289"/>
      <c r="AH4112" s="281"/>
      <c r="AI4112" s="281"/>
      <c r="AJ4112" s="281"/>
      <c r="AK4112" s="281"/>
      <c r="AL4112" s="281"/>
    </row>
    <row r="4113" spans="12:38">
      <c r="L4113" s="296"/>
      <c r="M4113" s="296"/>
      <c r="N4113" s="296"/>
      <c r="O4113" s="296"/>
      <c r="P4113" s="296"/>
      <c r="Q4113" s="296"/>
      <c r="AA4113" s="286"/>
      <c r="AB4113" s="286"/>
      <c r="AC4113" s="289"/>
      <c r="AH4113" s="281"/>
      <c r="AI4113" s="281"/>
      <c r="AJ4113" s="281"/>
      <c r="AK4113" s="281"/>
      <c r="AL4113" s="281"/>
    </row>
    <row r="4114" spans="12:38">
      <c r="L4114" s="296"/>
      <c r="M4114" s="296"/>
      <c r="N4114" s="296"/>
      <c r="O4114" s="296"/>
      <c r="P4114" s="296"/>
      <c r="Q4114" s="296"/>
      <c r="AA4114" s="286"/>
      <c r="AB4114" s="286"/>
      <c r="AC4114" s="289"/>
      <c r="AH4114" s="281"/>
      <c r="AI4114" s="281"/>
      <c r="AJ4114" s="281"/>
      <c r="AK4114" s="281"/>
      <c r="AL4114" s="281"/>
    </row>
    <row r="4115" spans="12:38">
      <c r="L4115" s="296"/>
      <c r="M4115" s="296"/>
      <c r="N4115" s="296"/>
      <c r="O4115" s="296"/>
      <c r="P4115" s="296"/>
      <c r="Q4115" s="296"/>
      <c r="AA4115" s="286"/>
      <c r="AB4115" s="286"/>
      <c r="AC4115" s="289"/>
      <c r="AH4115" s="281"/>
      <c r="AI4115" s="281"/>
      <c r="AJ4115" s="281"/>
      <c r="AK4115" s="281"/>
      <c r="AL4115" s="281"/>
    </row>
    <row r="4116" spans="12:38">
      <c r="L4116" s="296"/>
      <c r="M4116" s="296"/>
      <c r="N4116" s="296"/>
      <c r="O4116" s="296"/>
      <c r="P4116" s="296"/>
      <c r="Q4116" s="296"/>
      <c r="AA4116" s="286"/>
      <c r="AB4116" s="286"/>
      <c r="AC4116" s="289"/>
      <c r="AH4116" s="281"/>
      <c r="AI4116" s="281"/>
      <c r="AJ4116" s="281"/>
      <c r="AK4116" s="281"/>
      <c r="AL4116" s="281"/>
    </row>
    <row r="4117" spans="12:38">
      <c r="L4117" s="296"/>
      <c r="M4117" s="296"/>
      <c r="N4117" s="296"/>
      <c r="O4117" s="296"/>
      <c r="P4117" s="296"/>
      <c r="Q4117" s="296"/>
      <c r="AA4117" s="286"/>
      <c r="AB4117" s="286"/>
      <c r="AC4117" s="289"/>
      <c r="AH4117" s="281"/>
      <c r="AI4117" s="281"/>
      <c r="AJ4117" s="281"/>
      <c r="AK4117" s="281"/>
      <c r="AL4117" s="281"/>
    </row>
    <row r="4118" spans="12:38">
      <c r="L4118" s="296"/>
      <c r="M4118" s="296"/>
      <c r="N4118" s="296"/>
      <c r="O4118" s="296"/>
      <c r="P4118" s="296"/>
      <c r="Q4118" s="296"/>
      <c r="AA4118" s="286"/>
      <c r="AB4118" s="286"/>
      <c r="AC4118" s="289"/>
      <c r="AH4118" s="281"/>
      <c r="AI4118" s="281"/>
      <c r="AJ4118" s="281"/>
      <c r="AK4118" s="281"/>
      <c r="AL4118" s="281"/>
    </row>
    <row r="4119" spans="12:38">
      <c r="L4119" s="296"/>
      <c r="M4119" s="296"/>
      <c r="N4119" s="296"/>
      <c r="O4119" s="296"/>
      <c r="P4119" s="296"/>
      <c r="Q4119" s="296"/>
      <c r="AA4119" s="286"/>
      <c r="AB4119" s="286"/>
      <c r="AC4119" s="289"/>
      <c r="AH4119" s="281"/>
      <c r="AI4119" s="281"/>
      <c r="AJ4119" s="281"/>
      <c r="AK4119" s="281"/>
      <c r="AL4119" s="281"/>
    </row>
    <row r="4120" spans="12:38">
      <c r="L4120" s="296"/>
      <c r="M4120" s="296"/>
      <c r="N4120" s="296"/>
      <c r="O4120" s="296"/>
      <c r="P4120" s="296"/>
      <c r="Q4120" s="296"/>
      <c r="AA4120" s="286"/>
      <c r="AB4120" s="286"/>
      <c r="AC4120" s="289"/>
      <c r="AH4120" s="281"/>
      <c r="AI4120" s="281"/>
      <c r="AJ4120" s="281"/>
      <c r="AK4120" s="281"/>
      <c r="AL4120" s="281"/>
    </row>
    <row r="4121" spans="12:38">
      <c r="L4121" s="296"/>
      <c r="M4121" s="296"/>
      <c r="N4121" s="296"/>
      <c r="O4121" s="296"/>
      <c r="P4121" s="296"/>
      <c r="Q4121" s="296"/>
      <c r="AA4121" s="286"/>
      <c r="AB4121" s="286"/>
      <c r="AC4121" s="289"/>
      <c r="AH4121" s="281"/>
      <c r="AI4121" s="281"/>
      <c r="AJ4121" s="281"/>
      <c r="AK4121" s="281"/>
      <c r="AL4121" s="281"/>
    </row>
    <row r="4122" spans="12:38">
      <c r="L4122" s="296"/>
      <c r="M4122" s="296"/>
      <c r="N4122" s="296"/>
      <c r="O4122" s="296"/>
      <c r="P4122" s="296"/>
      <c r="Q4122" s="296"/>
      <c r="AA4122" s="286"/>
      <c r="AB4122" s="286"/>
      <c r="AC4122" s="289"/>
      <c r="AH4122" s="281"/>
      <c r="AI4122" s="281"/>
      <c r="AJ4122" s="281"/>
      <c r="AK4122" s="281"/>
      <c r="AL4122" s="281"/>
    </row>
    <row r="4123" spans="12:38">
      <c r="L4123" s="296"/>
      <c r="M4123" s="296"/>
      <c r="N4123" s="296"/>
      <c r="O4123" s="296"/>
      <c r="P4123" s="296"/>
      <c r="Q4123" s="296"/>
      <c r="AA4123" s="286"/>
      <c r="AB4123" s="286"/>
      <c r="AC4123" s="289"/>
      <c r="AH4123" s="281"/>
      <c r="AI4123" s="281"/>
      <c r="AJ4123" s="281"/>
      <c r="AK4123" s="281"/>
      <c r="AL4123" s="281"/>
    </row>
    <row r="4124" spans="12:38">
      <c r="L4124" s="296"/>
      <c r="M4124" s="296"/>
      <c r="N4124" s="296"/>
      <c r="O4124" s="296"/>
      <c r="P4124" s="296"/>
      <c r="Q4124" s="296"/>
      <c r="AA4124" s="286"/>
      <c r="AB4124" s="286"/>
      <c r="AC4124" s="289"/>
      <c r="AH4124" s="281"/>
      <c r="AI4124" s="281"/>
      <c r="AJ4124" s="281"/>
      <c r="AK4124" s="281"/>
      <c r="AL4124" s="281"/>
    </row>
    <row r="4125" spans="12:38">
      <c r="L4125" s="296"/>
      <c r="M4125" s="296"/>
      <c r="N4125" s="296"/>
      <c r="O4125" s="296"/>
      <c r="P4125" s="296"/>
      <c r="Q4125" s="296"/>
      <c r="AA4125" s="286"/>
      <c r="AB4125" s="286"/>
      <c r="AC4125" s="289"/>
      <c r="AH4125" s="281"/>
      <c r="AI4125" s="281"/>
      <c r="AJ4125" s="281"/>
      <c r="AK4125" s="281"/>
      <c r="AL4125" s="281"/>
    </row>
    <row r="4126" spans="12:38">
      <c r="L4126" s="296"/>
      <c r="M4126" s="296"/>
      <c r="N4126" s="296"/>
      <c r="O4126" s="296"/>
      <c r="P4126" s="296"/>
      <c r="Q4126" s="296"/>
      <c r="AA4126" s="286"/>
      <c r="AB4126" s="286"/>
      <c r="AC4126" s="289"/>
      <c r="AH4126" s="281"/>
      <c r="AI4126" s="281"/>
      <c r="AJ4126" s="281"/>
      <c r="AK4126" s="281"/>
      <c r="AL4126" s="281"/>
    </row>
    <row r="4127" spans="12:38">
      <c r="L4127" s="296"/>
      <c r="M4127" s="296"/>
      <c r="N4127" s="296"/>
      <c r="O4127" s="296"/>
      <c r="P4127" s="296"/>
      <c r="Q4127" s="296"/>
      <c r="AA4127" s="286"/>
      <c r="AB4127" s="286"/>
      <c r="AC4127" s="289"/>
      <c r="AH4127" s="281"/>
      <c r="AI4127" s="281"/>
      <c r="AJ4127" s="281"/>
      <c r="AK4127" s="281"/>
      <c r="AL4127" s="281"/>
    </row>
    <row r="4128" spans="12:38">
      <c r="L4128" s="296"/>
      <c r="M4128" s="296"/>
      <c r="N4128" s="296"/>
      <c r="O4128" s="296"/>
      <c r="P4128" s="296"/>
      <c r="Q4128" s="296"/>
      <c r="AA4128" s="286"/>
      <c r="AB4128" s="286"/>
      <c r="AC4128" s="289"/>
      <c r="AH4128" s="281"/>
      <c r="AI4128" s="281"/>
      <c r="AJ4128" s="281"/>
      <c r="AK4128" s="281"/>
      <c r="AL4128" s="281"/>
    </row>
    <row r="4129" spans="12:38">
      <c r="L4129" s="296"/>
      <c r="M4129" s="296"/>
      <c r="N4129" s="296"/>
      <c r="O4129" s="296"/>
      <c r="P4129" s="296"/>
      <c r="Q4129" s="296"/>
      <c r="AA4129" s="286"/>
      <c r="AB4129" s="286"/>
      <c r="AC4129" s="289"/>
      <c r="AH4129" s="281"/>
      <c r="AI4129" s="281"/>
      <c r="AJ4129" s="281"/>
      <c r="AK4129" s="281"/>
      <c r="AL4129" s="281"/>
    </row>
    <row r="4130" spans="12:38">
      <c r="L4130" s="296"/>
      <c r="M4130" s="296"/>
      <c r="N4130" s="296"/>
      <c r="O4130" s="296"/>
      <c r="P4130" s="296"/>
      <c r="Q4130" s="296"/>
      <c r="AA4130" s="286"/>
      <c r="AB4130" s="286"/>
      <c r="AC4130" s="289"/>
      <c r="AH4130" s="281"/>
      <c r="AI4130" s="281"/>
      <c r="AJ4130" s="281"/>
      <c r="AK4130" s="281"/>
      <c r="AL4130" s="281"/>
    </row>
    <row r="4131" spans="12:38">
      <c r="L4131" s="296"/>
      <c r="M4131" s="296"/>
      <c r="N4131" s="296"/>
      <c r="O4131" s="296"/>
      <c r="P4131" s="296"/>
      <c r="Q4131" s="296"/>
      <c r="AA4131" s="286"/>
      <c r="AB4131" s="286"/>
      <c r="AC4131" s="289"/>
      <c r="AH4131" s="281"/>
      <c r="AI4131" s="281"/>
      <c r="AJ4131" s="281"/>
      <c r="AK4131" s="281"/>
      <c r="AL4131" s="281"/>
    </row>
    <row r="4132" spans="12:38">
      <c r="L4132" s="296"/>
      <c r="M4132" s="296"/>
      <c r="N4132" s="296"/>
      <c r="O4132" s="296"/>
      <c r="P4132" s="296"/>
      <c r="Q4132" s="296"/>
      <c r="AA4132" s="286"/>
      <c r="AB4132" s="286"/>
      <c r="AC4132" s="289"/>
      <c r="AH4132" s="281"/>
      <c r="AI4132" s="281"/>
      <c r="AJ4132" s="281"/>
      <c r="AK4132" s="281"/>
      <c r="AL4132" s="281"/>
    </row>
    <row r="4133" spans="12:38">
      <c r="L4133" s="296"/>
      <c r="M4133" s="296"/>
      <c r="N4133" s="296"/>
      <c r="O4133" s="296"/>
      <c r="P4133" s="296"/>
      <c r="Q4133" s="296"/>
      <c r="AA4133" s="286"/>
      <c r="AB4133" s="286"/>
      <c r="AC4133" s="289"/>
      <c r="AH4133" s="281"/>
      <c r="AI4133" s="281"/>
      <c r="AJ4133" s="281"/>
      <c r="AK4133" s="281"/>
      <c r="AL4133" s="281"/>
    </row>
    <row r="4134" spans="12:38">
      <c r="L4134" s="296"/>
      <c r="M4134" s="296"/>
      <c r="N4134" s="296"/>
      <c r="O4134" s="296"/>
      <c r="P4134" s="296"/>
      <c r="Q4134" s="296"/>
      <c r="AA4134" s="286"/>
      <c r="AB4134" s="286"/>
      <c r="AC4134" s="289"/>
      <c r="AH4134" s="281"/>
      <c r="AI4134" s="281"/>
      <c r="AJ4134" s="281"/>
      <c r="AK4134" s="281"/>
      <c r="AL4134" s="281"/>
    </row>
    <row r="4135" spans="12:38">
      <c r="L4135" s="296"/>
      <c r="M4135" s="296"/>
      <c r="N4135" s="296"/>
      <c r="O4135" s="296"/>
      <c r="P4135" s="296"/>
      <c r="Q4135" s="296"/>
      <c r="AA4135" s="286"/>
      <c r="AB4135" s="286"/>
      <c r="AC4135" s="289"/>
      <c r="AH4135" s="281"/>
      <c r="AI4135" s="281"/>
      <c r="AJ4135" s="281"/>
      <c r="AK4135" s="281"/>
      <c r="AL4135" s="281"/>
    </row>
    <row r="4136" spans="12:38">
      <c r="L4136" s="296"/>
      <c r="M4136" s="296"/>
      <c r="N4136" s="296"/>
      <c r="O4136" s="296"/>
      <c r="P4136" s="296"/>
      <c r="Q4136" s="296"/>
      <c r="AA4136" s="286"/>
      <c r="AB4136" s="286"/>
      <c r="AC4136" s="289"/>
      <c r="AH4136" s="281"/>
      <c r="AI4136" s="281"/>
      <c r="AJ4136" s="281"/>
      <c r="AK4136" s="281"/>
      <c r="AL4136" s="281"/>
    </row>
    <row r="4137" spans="12:38">
      <c r="L4137" s="296"/>
      <c r="M4137" s="296"/>
      <c r="N4137" s="296"/>
      <c r="O4137" s="296"/>
      <c r="P4137" s="296"/>
      <c r="Q4137" s="296"/>
      <c r="AA4137" s="286"/>
      <c r="AB4137" s="286"/>
      <c r="AC4137" s="289"/>
      <c r="AH4137" s="281"/>
      <c r="AI4137" s="281"/>
      <c r="AJ4137" s="281"/>
      <c r="AK4137" s="281"/>
      <c r="AL4137" s="281"/>
    </row>
    <row r="4138" spans="12:38">
      <c r="L4138" s="296"/>
      <c r="M4138" s="296"/>
      <c r="N4138" s="296"/>
      <c r="O4138" s="296"/>
      <c r="P4138" s="296"/>
      <c r="Q4138" s="296"/>
      <c r="AA4138" s="286"/>
      <c r="AB4138" s="286"/>
      <c r="AC4138" s="289"/>
      <c r="AH4138" s="281"/>
      <c r="AI4138" s="281"/>
      <c r="AJ4138" s="281"/>
      <c r="AK4138" s="281"/>
      <c r="AL4138" s="281"/>
    </row>
    <row r="4139" spans="12:38">
      <c r="L4139" s="296"/>
      <c r="M4139" s="296"/>
      <c r="N4139" s="296"/>
      <c r="O4139" s="296"/>
      <c r="P4139" s="296"/>
      <c r="Q4139" s="296"/>
      <c r="AA4139" s="286"/>
      <c r="AB4139" s="286"/>
      <c r="AC4139" s="289"/>
      <c r="AH4139" s="281"/>
      <c r="AI4139" s="281"/>
      <c r="AJ4139" s="281"/>
      <c r="AK4139" s="281"/>
      <c r="AL4139" s="281"/>
    </row>
    <row r="4140" spans="12:38">
      <c r="L4140" s="296"/>
      <c r="M4140" s="296"/>
      <c r="N4140" s="296"/>
      <c r="O4140" s="296"/>
      <c r="P4140" s="296"/>
      <c r="Q4140" s="296"/>
      <c r="AA4140" s="286"/>
      <c r="AB4140" s="286"/>
      <c r="AC4140" s="289"/>
      <c r="AH4140" s="281"/>
      <c r="AI4140" s="281"/>
      <c r="AJ4140" s="281"/>
      <c r="AK4140" s="281"/>
      <c r="AL4140" s="281"/>
    </row>
    <row r="4141" spans="12:38">
      <c r="L4141" s="296"/>
      <c r="M4141" s="296"/>
      <c r="N4141" s="296"/>
      <c r="O4141" s="296"/>
      <c r="P4141" s="296"/>
      <c r="Q4141" s="296"/>
      <c r="AA4141" s="286"/>
      <c r="AB4141" s="286"/>
      <c r="AC4141" s="289"/>
      <c r="AH4141" s="281"/>
      <c r="AI4141" s="281"/>
      <c r="AJ4141" s="281"/>
      <c r="AK4141" s="281"/>
      <c r="AL4141" s="281"/>
    </row>
    <row r="4142" spans="12:38">
      <c r="L4142" s="296"/>
      <c r="M4142" s="296"/>
      <c r="N4142" s="296"/>
      <c r="O4142" s="296"/>
      <c r="P4142" s="296"/>
      <c r="Q4142" s="296"/>
      <c r="AA4142" s="286"/>
      <c r="AB4142" s="286"/>
      <c r="AC4142" s="289"/>
      <c r="AH4142" s="281"/>
      <c r="AI4142" s="281"/>
      <c r="AJ4142" s="281"/>
      <c r="AK4142" s="281"/>
      <c r="AL4142" s="281"/>
    </row>
    <row r="4143" spans="12:38">
      <c r="L4143" s="296"/>
      <c r="M4143" s="296"/>
      <c r="N4143" s="296"/>
      <c r="O4143" s="296"/>
      <c r="P4143" s="296"/>
      <c r="Q4143" s="296"/>
      <c r="AA4143" s="286"/>
      <c r="AB4143" s="286"/>
      <c r="AC4143" s="289"/>
      <c r="AH4143" s="281"/>
      <c r="AI4143" s="281"/>
      <c r="AJ4143" s="281"/>
      <c r="AK4143" s="281"/>
      <c r="AL4143" s="281"/>
    </row>
    <row r="4144" spans="12:38">
      <c r="L4144" s="296"/>
      <c r="M4144" s="296"/>
      <c r="N4144" s="296"/>
      <c r="O4144" s="296"/>
      <c r="P4144" s="296"/>
      <c r="Q4144" s="296"/>
      <c r="AA4144" s="286"/>
      <c r="AB4144" s="286"/>
      <c r="AC4144" s="289"/>
      <c r="AH4144" s="281"/>
      <c r="AI4144" s="281"/>
      <c r="AJ4144" s="281"/>
      <c r="AK4144" s="281"/>
      <c r="AL4144" s="281"/>
    </row>
    <row r="4145" spans="12:38">
      <c r="L4145" s="296"/>
      <c r="M4145" s="296"/>
      <c r="N4145" s="296"/>
      <c r="O4145" s="296"/>
      <c r="P4145" s="296"/>
      <c r="Q4145" s="296"/>
      <c r="AA4145" s="286"/>
      <c r="AB4145" s="286"/>
      <c r="AC4145" s="289"/>
      <c r="AH4145" s="281"/>
      <c r="AI4145" s="281"/>
      <c r="AJ4145" s="281"/>
      <c r="AK4145" s="281"/>
      <c r="AL4145" s="281"/>
    </row>
    <row r="4146" spans="12:38">
      <c r="L4146" s="296"/>
      <c r="M4146" s="296"/>
      <c r="N4146" s="296"/>
      <c r="O4146" s="296"/>
      <c r="P4146" s="296"/>
      <c r="Q4146" s="296"/>
      <c r="AA4146" s="286"/>
      <c r="AB4146" s="286"/>
      <c r="AC4146" s="289"/>
      <c r="AH4146" s="281"/>
      <c r="AI4146" s="281"/>
      <c r="AJ4146" s="281"/>
      <c r="AK4146" s="281"/>
      <c r="AL4146" s="281"/>
    </row>
    <row r="4147" spans="12:38">
      <c r="L4147" s="296"/>
      <c r="M4147" s="296"/>
      <c r="N4147" s="296"/>
      <c r="O4147" s="296"/>
      <c r="P4147" s="296"/>
      <c r="Q4147" s="296"/>
      <c r="AA4147" s="286"/>
      <c r="AB4147" s="286"/>
      <c r="AC4147" s="289"/>
      <c r="AH4147" s="281"/>
      <c r="AI4147" s="281"/>
      <c r="AJ4147" s="281"/>
      <c r="AK4147" s="281"/>
      <c r="AL4147" s="281"/>
    </row>
    <row r="4148" spans="12:38">
      <c r="L4148" s="296"/>
      <c r="M4148" s="296"/>
      <c r="N4148" s="296"/>
      <c r="O4148" s="296"/>
      <c r="P4148" s="296"/>
      <c r="Q4148" s="296"/>
      <c r="AA4148" s="286"/>
      <c r="AB4148" s="286"/>
      <c r="AC4148" s="289"/>
      <c r="AH4148" s="281"/>
      <c r="AI4148" s="281"/>
      <c r="AJ4148" s="281"/>
      <c r="AK4148" s="281"/>
      <c r="AL4148" s="281"/>
    </row>
    <row r="4149" spans="12:38">
      <c r="L4149" s="296"/>
      <c r="M4149" s="296"/>
      <c r="N4149" s="296"/>
      <c r="O4149" s="296"/>
      <c r="P4149" s="296"/>
      <c r="Q4149" s="296"/>
      <c r="AA4149" s="286"/>
      <c r="AB4149" s="286"/>
      <c r="AC4149" s="289"/>
      <c r="AH4149" s="281"/>
      <c r="AI4149" s="281"/>
      <c r="AJ4149" s="281"/>
      <c r="AK4149" s="281"/>
      <c r="AL4149" s="281"/>
    </row>
    <row r="4150" spans="12:38">
      <c r="L4150" s="296"/>
      <c r="M4150" s="296"/>
      <c r="N4150" s="296"/>
      <c r="O4150" s="296"/>
      <c r="P4150" s="296"/>
      <c r="Q4150" s="296"/>
      <c r="AA4150" s="286"/>
      <c r="AB4150" s="286"/>
      <c r="AC4150" s="289"/>
      <c r="AH4150" s="281"/>
      <c r="AI4150" s="281"/>
      <c r="AJ4150" s="281"/>
      <c r="AK4150" s="281"/>
      <c r="AL4150" s="281"/>
    </row>
    <row r="4151" spans="12:38">
      <c r="L4151" s="296"/>
      <c r="M4151" s="296"/>
      <c r="N4151" s="296"/>
      <c r="O4151" s="296"/>
      <c r="P4151" s="296"/>
      <c r="Q4151" s="296"/>
      <c r="AA4151" s="286"/>
      <c r="AB4151" s="286"/>
      <c r="AC4151" s="289"/>
      <c r="AH4151" s="281"/>
      <c r="AI4151" s="281"/>
      <c r="AJ4151" s="281"/>
      <c r="AK4151" s="281"/>
      <c r="AL4151" s="281"/>
    </row>
    <row r="4152" spans="12:38">
      <c r="L4152" s="296"/>
      <c r="M4152" s="296"/>
      <c r="N4152" s="296"/>
      <c r="O4152" s="296"/>
      <c r="P4152" s="296"/>
      <c r="Q4152" s="296"/>
      <c r="AA4152" s="286"/>
      <c r="AB4152" s="286"/>
      <c r="AC4152" s="289"/>
      <c r="AH4152" s="281"/>
      <c r="AI4152" s="281"/>
      <c r="AJ4152" s="281"/>
      <c r="AK4152" s="281"/>
      <c r="AL4152" s="281"/>
    </row>
    <row r="4153" spans="12:38">
      <c r="L4153" s="296"/>
      <c r="M4153" s="296"/>
      <c r="N4153" s="296"/>
      <c r="O4153" s="296"/>
      <c r="P4153" s="296"/>
      <c r="Q4153" s="296"/>
      <c r="AA4153" s="286"/>
      <c r="AB4153" s="286"/>
      <c r="AC4153" s="289"/>
      <c r="AH4153" s="281"/>
      <c r="AI4153" s="281"/>
      <c r="AJ4153" s="281"/>
      <c r="AK4153" s="281"/>
      <c r="AL4153" s="281"/>
    </row>
    <row r="4154" spans="12:38">
      <c r="L4154" s="296"/>
      <c r="M4154" s="296"/>
      <c r="N4154" s="296"/>
      <c r="O4154" s="296"/>
      <c r="P4154" s="296"/>
      <c r="Q4154" s="296"/>
      <c r="AA4154" s="286"/>
      <c r="AB4154" s="286"/>
      <c r="AC4154" s="289"/>
      <c r="AH4154" s="281"/>
      <c r="AI4154" s="281"/>
      <c r="AJ4154" s="281"/>
      <c r="AK4154" s="281"/>
      <c r="AL4154" s="281"/>
    </row>
    <row r="4155" spans="12:38">
      <c r="L4155" s="296"/>
      <c r="M4155" s="296"/>
      <c r="N4155" s="296"/>
      <c r="O4155" s="296"/>
      <c r="P4155" s="296"/>
      <c r="Q4155" s="296"/>
      <c r="AA4155" s="286"/>
      <c r="AB4155" s="286"/>
      <c r="AC4155" s="289"/>
      <c r="AH4155" s="281"/>
      <c r="AI4155" s="281"/>
      <c r="AJ4155" s="281"/>
      <c r="AK4155" s="281"/>
      <c r="AL4155" s="281"/>
    </row>
    <row r="4156" spans="12:38">
      <c r="L4156" s="296"/>
      <c r="M4156" s="296"/>
      <c r="N4156" s="296"/>
      <c r="O4156" s="296"/>
      <c r="P4156" s="296"/>
      <c r="Q4156" s="296"/>
      <c r="AA4156" s="286"/>
      <c r="AB4156" s="286"/>
      <c r="AC4156" s="289"/>
      <c r="AH4156" s="281"/>
      <c r="AI4156" s="281"/>
      <c r="AJ4156" s="281"/>
      <c r="AK4156" s="281"/>
      <c r="AL4156" s="281"/>
    </row>
    <row r="4157" spans="12:38">
      <c r="L4157" s="296"/>
      <c r="M4157" s="296"/>
      <c r="N4157" s="296"/>
      <c r="O4157" s="296"/>
      <c r="P4157" s="296"/>
      <c r="Q4157" s="296"/>
      <c r="AA4157" s="286"/>
      <c r="AB4157" s="286"/>
      <c r="AC4157" s="289"/>
      <c r="AH4157" s="281"/>
      <c r="AI4157" s="281"/>
      <c r="AJ4157" s="281"/>
      <c r="AK4157" s="281"/>
      <c r="AL4157" s="281"/>
    </row>
    <row r="4158" spans="12:38">
      <c r="L4158" s="296"/>
      <c r="M4158" s="296"/>
      <c r="N4158" s="296"/>
      <c r="O4158" s="296"/>
      <c r="P4158" s="296"/>
      <c r="Q4158" s="296"/>
      <c r="AA4158" s="286"/>
      <c r="AB4158" s="286"/>
      <c r="AC4158" s="289"/>
      <c r="AH4158" s="281"/>
      <c r="AI4158" s="281"/>
      <c r="AJ4158" s="281"/>
      <c r="AK4158" s="281"/>
      <c r="AL4158" s="281"/>
    </row>
    <row r="4159" spans="12:38">
      <c r="L4159" s="296"/>
      <c r="M4159" s="296"/>
      <c r="N4159" s="296"/>
      <c r="O4159" s="296"/>
      <c r="P4159" s="296"/>
      <c r="Q4159" s="296"/>
      <c r="AA4159" s="286"/>
      <c r="AB4159" s="286"/>
      <c r="AC4159" s="289"/>
      <c r="AH4159" s="281"/>
      <c r="AI4159" s="281"/>
      <c r="AJ4159" s="281"/>
      <c r="AK4159" s="281"/>
      <c r="AL4159" s="281"/>
    </row>
    <row r="4160" spans="12:38">
      <c r="L4160" s="296"/>
      <c r="M4160" s="296"/>
      <c r="N4160" s="296"/>
      <c r="O4160" s="296"/>
      <c r="P4160" s="296"/>
      <c r="Q4160" s="296"/>
      <c r="AA4160" s="286"/>
      <c r="AB4160" s="286"/>
      <c r="AC4160" s="289"/>
      <c r="AH4160" s="281"/>
      <c r="AI4160" s="281"/>
      <c r="AJ4160" s="281"/>
      <c r="AK4160" s="281"/>
      <c r="AL4160" s="281"/>
    </row>
    <row r="4161" spans="12:38">
      <c r="L4161" s="296"/>
      <c r="M4161" s="296"/>
      <c r="N4161" s="296"/>
      <c r="O4161" s="296"/>
      <c r="P4161" s="296"/>
      <c r="Q4161" s="296"/>
      <c r="AA4161" s="286"/>
      <c r="AB4161" s="286"/>
      <c r="AC4161" s="289"/>
      <c r="AH4161" s="281"/>
      <c r="AI4161" s="281"/>
      <c r="AJ4161" s="281"/>
      <c r="AK4161" s="281"/>
      <c r="AL4161" s="281"/>
    </row>
    <row r="4162" spans="12:38">
      <c r="L4162" s="296"/>
      <c r="M4162" s="296"/>
      <c r="N4162" s="296"/>
      <c r="O4162" s="296"/>
      <c r="P4162" s="296"/>
      <c r="Q4162" s="296"/>
      <c r="AA4162" s="286"/>
      <c r="AB4162" s="286"/>
      <c r="AC4162" s="289"/>
      <c r="AH4162" s="281"/>
      <c r="AI4162" s="281"/>
      <c r="AJ4162" s="281"/>
      <c r="AK4162" s="281"/>
      <c r="AL4162" s="281"/>
    </row>
    <row r="4163" spans="12:38">
      <c r="L4163" s="296"/>
      <c r="M4163" s="296"/>
      <c r="N4163" s="296"/>
      <c r="O4163" s="296"/>
      <c r="P4163" s="296"/>
      <c r="Q4163" s="296"/>
      <c r="AA4163" s="286"/>
      <c r="AB4163" s="286"/>
      <c r="AC4163" s="289"/>
      <c r="AH4163" s="281"/>
      <c r="AI4163" s="281"/>
      <c r="AJ4163" s="281"/>
      <c r="AK4163" s="281"/>
      <c r="AL4163" s="281"/>
    </row>
    <row r="4164" spans="12:38">
      <c r="L4164" s="296"/>
      <c r="M4164" s="296"/>
      <c r="N4164" s="296"/>
      <c r="O4164" s="296"/>
      <c r="P4164" s="296"/>
      <c r="Q4164" s="296"/>
      <c r="AA4164" s="286"/>
      <c r="AB4164" s="286"/>
      <c r="AC4164" s="289"/>
      <c r="AH4164" s="281"/>
      <c r="AI4164" s="281"/>
      <c r="AJ4164" s="281"/>
      <c r="AK4164" s="281"/>
      <c r="AL4164" s="281"/>
    </row>
    <row r="4165" spans="12:38">
      <c r="L4165" s="296"/>
      <c r="M4165" s="296"/>
      <c r="N4165" s="296"/>
      <c r="O4165" s="296"/>
      <c r="P4165" s="296"/>
      <c r="Q4165" s="296"/>
      <c r="AA4165" s="286"/>
      <c r="AB4165" s="286"/>
      <c r="AC4165" s="289"/>
      <c r="AH4165" s="281"/>
      <c r="AI4165" s="281"/>
      <c r="AJ4165" s="281"/>
      <c r="AK4165" s="281"/>
      <c r="AL4165" s="281"/>
    </row>
    <row r="4166" spans="12:38">
      <c r="L4166" s="296"/>
      <c r="M4166" s="296"/>
      <c r="N4166" s="296"/>
      <c r="O4166" s="296"/>
      <c r="P4166" s="296"/>
      <c r="Q4166" s="296"/>
      <c r="AA4166" s="286"/>
      <c r="AB4166" s="286"/>
      <c r="AC4166" s="289"/>
      <c r="AH4166" s="281"/>
      <c r="AI4166" s="281"/>
      <c r="AJ4166" s="281"/>
      <c r="AK4166" s="281"/>
      <c r="AL4166" s="281"/>
    </row>
    <row r="4167" spans="12:38">
      <c r="L4167" s="296"/>
      <c r="M4167" s="296"/>
      <c r="N4167" s="296"/>
      <c r="O4167" s="296"/>
      <c r="P4167" s="296"/>
      <c r="Q4167" s="296"/>
      <c r="AA4167" s="286"/>
      <c r="AB4167" s="286"/>
      <c r="AC4167" s="289"/>
      <c r="AH4167" s="281"/>
      <c r="AI4167" s="281"/>
      <c r="AJ4167" s="281"/>
      <c r="AK4167" s="281"/>
      <c r="AL4167" s="281"/>
    </row>
    <row r="4168" spans="12:38">
      <c r="L4168" s="296"/>
      <c r="M4168" s="296"/>
      <c r="N4168" s="296"/>
      <c r="O4168" s="296"/>
      <c r="P4168" s="296"/>
      <c r="Q4168" s="296"/>
      <c r="AA4168" s="286"/>
      <c r="AB4168" s="286"/>
      <c r="AC4168" s="289"/>
      <c r="AH4168" s="281"/>
      <c r="AI4168" s="281"/>
      <c r="AJ4168" s="281"/>
      <c r="AK4168" s="281"/>
      <c r="AL4168" s="281"/>
    </row>
    <row r="4169" spans="12:38">
      <c r="L4169" s="296"/>
      <c r="M4169" s="296"/>
      <c r="N4169" s="296"/>
      <c r="O4169" s="296"/>
      <c r="P4169" s="296"/>
      <c r="Q4169" s="296"/>
      <c r="AA4169" s="286"/>
      <c r="AB4169" s="286"/>
      <c r="AC4169" s="289"/>
      <c r="AH4169" s="281"/>
      <c r="AI4169" s="281"/>
      <c r="AJ4169" s="281"/>
      <c r="AK4169" s="281"/>
      <c r="AL4169" s="281"/>
    </row>
    <row r="4170" spans="12:38">
      <c r="L4170" s="296"/>
      <c r="M4170" s="296"/>
      <c r="N4170" s="296"/>
      <c r="O4170" s="296"/>
      <c r="P4170" s="296"/>
      <c r="Q4170" s="296"/>
      <c r="AA4170" s="286"/>
      <c r="AB4170" s="286"/>
      <c r="AC4170" s="289"/>
      <c r="AH4170" s="281"/>
      <c r="AI4170" s="281"/>
      <c r="AJ4170" s="281"/>
      <c r="AK4170" s="281"/>
      <c r="AL4170" s="281"/>
    </row>
    <row r="4171" spans="12:38">
      <c r="L4171" s="296"/>
      <c r="M4171" s="296"/>
      <c r="N4171" s="296"/>
      <c r="O4171" s="296"/>
      <c r="P4171" s="296"/>
      <c r="Q4171" s="296"/>
      <c r="AA4171" s="286"/>
      <c r="AB4171" s="286"/>
      <c r="AC4171" s="289"/>
      <c r="AH4171" s="281"/>
      <c r="AI4171" s="281"/>
      <c r="AJ4171" s="281"/>
      <c r="AK4171" s="281"/>
      <c r="AL4171" s="281"/>
    </row>
    <row r="4172" spans="12:38">
      <c r="L4172" s="296"/>
      <c r="M4172" s="296"/>
      <c r="N4172" s="296"/>
      <c r="O4172" s="296"/>
      <c r="P4172" s="296"/>
      <c r="Q4172" s="296"/>
      <c r="AA4172" s="286"/>
      <c r="AB4172" s="286"/>
      <c r="AC4172" s="289"/>
      <c r="AH4172" s="281"/>
      <c r="AI4172" s="281"/>
      <c r="AJ4172" s="281"/>
      <c r="AK4172" s="281"/>
      <c r="AL4172" s="281"/>
    </row>
    <row r="4173" spans="12:38">
      <c r="L4173" s="296"/>
      <c r="M4173" s="296"/>
      <c r="N4173" s="296"/>
      <c r="O4173" s="296"/>
      <c r="P4173" s="296"/>
      <c r="Q4173" s="296"/>
      <c r="AA4173" s="286"/>
      <c r="AB4173" s="286"/>
      <c r="AC4173" s="289"/>
      <c r="AH4173" s="281"/>
      <c r="AI4173" s="281"/>
      <c r="AJ4173" s="281"/>
      <c r="AK4173" s="281"/>
      <c r="AL4173" s="281"/>
    </row>
    <row r="4174" spans="12:38">
      <c r="L4174" s="296"/>
      <c r="M4174" s="296"/>
      <c r="N4174" s="296"/>
      <c r="O4174" s="296"/>
      <c r="P4174" s="296"/>
      <c r="Q4174" s="296"/>
      <c r="AA4174" s="286"/>
      <c r="AB4174" s="286"/>
      <c r="AC4174" s="289"/>
      <c r="AH4174" s="281"/>
      <c r="AI4174" s="281"/>
      <c r="AJ4174" s="281"/>
      <c r="AK4174" s="281"/>
      <c r="AL4174" s="281"/>
    </row>
    <row r="4175" spans="12:38">
      <c r="L4175" s="296"/>
      <c r="M4175" s="296"/>
      <c r="N4175" s="296"/>
      <c r="O4175" s="296"/>
      <c r="P4175" s="296"/>
      <c r="Q4175" s="296"/>
      <c r="AA4175" s="286"/>
      <c r="AB4175" s="286"/>
      <c r="AC4175" s="289"/>
      <c r="AH4175" s="281"/>
      <c r="AI4175" s="281"/>
      <c r="AJ4175" s="281"/>
      <c r="AK4175" s="281"/>
      <c r="AL4175" s="281"/>
    </row>
    <row r="4176" spans="12:38">
      <c r="L4176" s="296"/>
      <c r="M4176" s="296"/>
      <c r="N4176" s="296"/>
      <c r="O4176" s="296"/>
      <c r="P4176" s="296"/>
      <c r="Q4176" s="296"/>
      <c r="AA4176" s="286"/>
      <c r="AB4176" s="286"/>
      <c r="AC4176" s="289"/>
      <c r="AH4176" s="281"/>
      <c r="AI4176" s="281"/>
      <c r="AJ4176" s="281"/>
      <c r="AK4176" s="281"/>
      <c r="AL4176" s="281"/>
    </row>
    <row r="4177" spans="12:38">
      <c r="L4177" s="296"/>
      <c r="M4177" s="296"/>
      <c r="N4177" s="296"/>
      <c r="O4177" s="296"/>
      <c r="P4177" s="296"/>
      <c r="Q4177" s="296"/>
      <c r="AA4177" s="286"/>
      <c r="AB4177" s="286"/>
      <c r="AC4177" s="289"/>
      <c r="AH4177" s="281"/>
      <c r="AI4177" s="281"/>
      <c r="AJ4177" s="281"/>
      <c r="AK4177" s="281"/>
      <c r="AL4177" s="281"/>
    </row>
    <row r="4178" spans="12:38">
      <c r="L4178" s="296"/>
      <c r="M4178" s="296"/>
      <c r="N4178" s="296"/>
      <c r="O4178" s="296"/>
      <c r="P4178" s="296"/>
      <c r="Q4178" s="296"/>
      <c r="AA4178" s="286"/>
      <c r="AB4178" s="286"/>
      <c r="AC4178" s="289"/>
      <c r="AH4178" s="281"/>
      <c r="AI4178" s="281"/>
      <c r="AJ4178" s="281"/>
      <c r="AK4178" s="281"/>
      <c r="AL4178" s="281"/>
    </row>
    <row r="4179" spans="12:38">
      <c r="L4179" s="296"/>
      <c r="M4179" s="296"/>
      <c r="N4179" s="296"/>
      <c r="O4179" s="296"/>
      <c r="P4179" s="296"/>
      <c r="Q4179" s="296"/>
      <c r="AA4179" s="286"/>
      <c r="AB4179" s="286"/>
      <c r="AC4179" s="289"/>
      <c r="AH4179" s="281"/>
      <c r="AI4179" s="281"/>
      <c r="AJ4179" s="281"/>
      <c r="AK4179" s="281"/>
      <c r="AL4179" s="281"/>
    </row>
    <row r="4180" spans="12:38">
      <c r="L4180" s="296"/>
      <c r="M4180" s="296"/>
      <c r="N4180" s="296"/>
      <c r="O4180" s="296"/>
      <c r="P4180" s="296"/>
      <c r="Q4180" s="296"/>
      <c r="AA4180" s="286"/>
      <c r="AB4180" s="286"/>
      <c r="AC4180" s="289"/>
      <c r="AH4180" s="281"/>
      <c r="AI4180" s="281"/>
      <c r="AJ4180" s="281"/>
      <c r="AK4180" s="281"/>
      <c r="AL4180" s="281"/>
    </row>
    <row r="4181" spans="12:38">
      <c r="L4181" s="296"/>
      <c r="M4181" s="296"/>
      <c r="N4181" s="296"/>
      <c r="O4181" s="296"/>
      <c r="P4181" s="296"/>
      <c r="Q4181" s="296"/>
      <c r="AA4181" s="286"/>
      <c r="AB4181" s="286"/>
      <c r="AC4181" s="289"/>
      <c r="AH4181" s="281"/>
      <c r="AI4181" s="281"/>
      <c r="AJ4181" s="281"/>
      <c r="AK4181" s="281"/>
      <c r="AL4181" s="281"/>
    </row>
    <row r="4182" spans="12:38">
      <c r="L4182" s="296"/>
      <c r="M4182" s="296"/>
      <c r="N4182" s="296"/>
      <c r="O4182" s="296"/>
      <c r="P4182" s="296"/>
      <c r="Q4182" s="296"/>
      <c r="AA4182" s="286"/>
      <c r="AB4182" s="286"/>
      <c r="AC4182" s="289"/>
      <c r="AH4182" s="281"/>
      <c r="AI4182" s="281"/>
      <c r="AJ4182" s="281"/>
      <c r="AK4182" s="281"/>
      <c r="AL4182" s="281"/>
    </row>
    <row r="4183" spans="12:38">
      <c r="L4183" s="296"/>
      <c r="M4183" s="296"/>
      <c r="N4183" s="296"/>
      <c r="O4183" s="296"/>
      <c r="P4183" s="296"/>
      <c r="Q4183" s="296"/>
      <c r="AA4183" s="286"/>
      <c r="AB4183" s="286"/>
      <c r="AC4183" s="289"/>
      <c r="AH4183" s="281"/>
      <c r="AI4183" s="281"/>
      <c r="AJ4183" s="281"/>
      <c r="AK4183" s="281"/>
      <c r="AL4183" s="281"/>
    </row>
    <row r="4184" spans="12:38">
      <c r="L4184" s="296"/>
      <c r="M4184" s="296"/>
      <c r="N4184" s="296"/>
      <c r="O4184" s="296"/>
      <c r="P4184" s="296"/>
      <c r="Q4184" s="296"/>
      <c r="AA4184" s="286"/>
      <c r="AB4184" s="286"/>
      <c r="AC4184" s="289"/>
      <c r="AH4184" s="281"/>
      <c r="AI4184" s="281"/>
      <c r="AJ4184" s="281"/>
      <c r="AK4184" s="281"/>
      <c r="AL4184" s="281"/>
    </row>
    <row r="4185" spans="12:38">
      <c r="L4185" s="296"/>
      <c r="M4185" s="296"/>
      <c r="N4185" s="296"/>
      <c r="O4185" s="296"/>
      <c r="P4185" s="296"/>
      <c r="Q4185" s="296"/>
      <c r="AA4185" s="286"/>
      <c r="AB4185" s="286"/>
      <c r="AC4185" s="289"/>
      <c r="AH4185" s="281"/>
      <c r="AI4185" s="281"/>
      <c r="AJ4185" s="281"/>
      <c r="AK4185" s="281"/>
      <c r="AL4185" s="281"/>
    </row>
    <row r="4186" spans="12:38">
      <c r="L4186" s="296"/>
      <c r="M4186" s="296"/>
      <c r="N4186" s="296"/>
      <c r="O4186" s="296"/>
      <c r="P4186" s="296"/>
      <c r="Q4186" s="296"/>
      <c r="AA4186" s="286"/>
      <c r="AB4186" s="286"/>
      <c r="AC4186" s="289"/>
      <c r="AH4186" s="281"/>
      <c r="AI4186" s="281"/>
      <c r="AJ4186" s="281"/>
      <c r="AK4186" s="281"/>
      <c r="AL4186" s="281"/>
    </row>
    <row r="4187" spans="12:38">
      <c r="L4187" s="296"/>
      <c r="M4187" s="296"/>
      <c r="N4187" s="296"/>
      <c r="O4187" s="296"/>
      <c r="P4187" s="296"/>
      <c r="Q4187" s="296"/>
      <c r="AA4187" s="286"/>
      <c r="AB4187" s="286"/>
      <c r="AC4187" s="289"/>
      <c r="AH4187" s="281"/>
      <c r="AI4187" s="281"/>
      <c r="AJ4187" s="281"/>
      <c r="AK4187" s="281"/>
      <c r="AL4187" s="281"/>
    </row>
    <row r="4188" spans="12:38">
      <c r="L4188" s="296"/>
      <c r="M4188" s="296"/>
      <c r="N4188" s="296"/>
      <c r="O4188" s="296"/>
      <c r="P4188" s="296"/>
      <c r="Q4188" s="296"/>
      <c r="AA4188" s="286"/>
      <c r="AB4188" s="286"/>
      <c r="AC4188" s="289"/>
      <c r="AH4188" s="281"/>
      <c r="AI4188" s="281"/>
      <c r="AJ4188" s="281"/>
      <c r="AK4188" s="281"/>
      <c r="AL4188" s="281"/>
    </row>
    <row r="4189" spans="12:38">
      <c r="L4189" s="296"/>
      <c r="M4189" s="296"/>
      <c r="N4189" s="296"/>
      <c r="O4189" s="296"/>
      <c r="P4189" s="296"/>
      <c r="Q4189" s="296"/>
      <c r="AA4189" s="286"/>
      <c r="AB4189" s="286"/>
      <c r="AC4189" s="289"/>
      <c r="AH4189" s="281"/>
      <c r="AI4189" s="281"/>
      <c r="AJ4189" s="281"/>
      <c r="AK4189" s="281"/>
      <c r="AL4189" s="281"/>
    </row>
    <row r="4190" spans="12:38">
      <c r="L4190" s="296"/>
      <c r="M4190" s="296"/>
      <c r="N4190" s="296"/>
      <c r="O4190" s="296"/>
      <c r="P4190" s="296"/>
      <c r="Q4190" s="296"/>
      <c r="AA4190" s="286"/>
      <c r="AB4190" s="286"/>
      <c r="AC4190" s="289"/>
      <c r="AH4190" s="281"/>
      <c r="AI4190" s="281"/>
      <c r="AJ4190" s="281"/>
      <c r="AK4190" s="281"/>
      <c r="AL4190" s="281"/>
    </row>
    <row r="4191" spans="12:38">
      <c r="L4191" s="296"/>
      <c r="M4191" s="296"/>
      <c r="N4191" s="296"/>
      <c r="O4191" s="296"/>
      <c r="P4191" s="296"/>
      <c r="Q4191" s="296"/>
      <c r="AA4191" s="286"/>
      <c r="AB4191" s="286"/>
      <c r="AC4191" s="289"/>
      <c r="AH4191" s="281"/>
      <c r="AI4191" s="281"/>
      <c r="AJ4191" s="281"/>
      <c r="AK4191" s="281"/>
      <c r="AL4191" s="281"/>
    </row>
    <row r="4192" spans="12:38">
      <c r="L4192" s="296"/>
      <c r="M4192" s="296"/>
      <c r="N4192" s="296"/>
      <c r="O4192" s="296"/>
      <c r="P4192" s="296"/>
      <c r="Q4192" s="296"/>
      <c r="AA4192" s="286"/>
      <c r="AB4192" s="286"/>
      <c r="AC4192" s="289"/>
      <c r="AH4192" s="281"/>
      <c r="AI4192" s="281"/>
      <c r="AJ4192" s="281"/>
      <c r="AK4192" s="281"/>
      <c r="AL4192" s="281"/>
    </row>
    <row r="4193" spans="12:38">
      <c r="L4193" s="296"/>
      <c r="M4193" s="296"/>
      <c r="N4193" s="296"/>
      <c r="O4193" s="296"/>
      <c r="P4193" s="296"/>
      <c r="Q4193" s="296"/>
      <c r="AA4193" s="286"/>
      <c r="AB4193" s="286"/>
      <c r="AC4193" s="289"/>
      <c r="AH4193" s="281"/>
      <c r="AI4193" s="281"/>
      <c r="AJ4193" s="281"/>
      <c r="AK4193" s="281"/>
      <c r="AL4193" s="281"/>
    </row>
    <row r="4194" spans="12:38">
      <c r="L4194" s="296"/>
      <c r="M4194" s="296"/>
      <c r="N4194" s="296"/>
      <c r="O4194" s="296"/>
      <c r="P4194" s="296"/>
      <c r="Q4194" s="296"/>
      <c r="AA4194" s="286"/>
      <c r="AB4194" s="286"/>
      <c r="AC4194" s="289"/>
      <c r="AH4194" s="281"/>
      <c r="AI4194" s="281"/>
      <c r="AJ4194" s="281"/>
      <c r="AK4194" s="281"/>
      <c r="AL4194" s="281"/>
    </row>
    <row r="4195" spans="12:38">
      <c r="L4195" s="296"/>
      <c r="M4195" s="296"/>
      <c r="N4195" s="296"/>
      <c r="O4195" s="296"/>
      <c r="P4195" s="296"/>
      <c r="Q4195" s="296"/>
      <c r="AA4195" s="286"/>
      <c r="AB4195" s="286"/>
      <c r="AC4195" s="289"/>
      <c r="AH4195" s="281"/>
      <c r="AI4195" s="281"/>
      <c r="AJ4195" s="281"/>
      <c r="AK4195" s="281"/>
      <c r="AL4195" s="281"/>
    </row>
    <row r="4196" spans="12:38">
      <c r="L4196" s="296"/>
      <c r="M4196" s="296"/>
      <c r="N4196" s="296"/>
      <c r="O4196" s="296"/>
      <c r="P4196" s="296"/>
      <c r="Q4196" s="296"/>
      <c r="AA4196" s="286"/>
      <c r="AB4196" s="286"/>
      <c r="AC4196" s="289"/>
      <c r="AH4196" s="281"/>
      <c r="AI4196" s="281"/>
      <c r="AJ4196" s="281"/>
      <c r="AK4196" s="281"/>
      <c r="AL4196" s="281"/>
    </row>
    <row r="4197" spans="12:38">
      <c r="L4197" s="296"/>
      <c r="M4197" s="296"/>
      <c r="N4197" s="296"/>
      <c r="O4197" s="296"/>
      <c r="P4197" s="296"/>
      <c r="Q4197" s="296"/>
      <c r="AA4197" s="286"/>
      <c r="AB4197" s="286"/>
      <c r="AC4197" s="289"/>
      <c r="AH4197" s="281"/>
      <c r="AI4197" s="281"/>
      <c r="AJ4197" s="281"/>
      <c r="AK4197" s="281"/>
      <c r="AL4197" s="281"/>
    </row>
    <row r="4198" spans="12:38">
      <c r="L4198" s="296"/>
      <c r="M4198" s="296"/>
      <c r="N4198" s="296"/>
      <c r="O4198" s="296"/>
      <c r="P4198" s="296"/>
      <c r="Q4198" s="296"/>
      <c r="AA4198" s="286"/>
      <c r="AB4198" s="286"/>
      <c r="AC4198" s="289"/>
      <c r="AH4198" s="281"/>
      <c r="AI4198" s="281"/>
      <c r="AJ4198" s="281"/>
      <c r="AK4198" s="281"/>
      <c r="AL4198" s="281"/>
    </row>
    <row r="4199" spans="12:38">
      <c r="L4199" s="296"/>
      <c r="M4199" s="296"/>
      <c r="N4199" s="296"/>
      <c r="O4199" s="296"/>
      <c r="P4199" s="296"/>
      <c r="Q4199" s="296"/>
      <c r="AA4199" s="286"/>
      <c r="AB4199" s="286"/>
      <c r="AC4199" s="289"/>
      <c r="AH4199" s="281"/>
      <c r="AI4199" s="281"/>
      <c r="AJ4199" s="281"/>
      <c r="AK4199" s="281"/>
      <c r="AL4199" s="281"/>
    </row>
    <row r="4200" spans="12:38">
      <c r="L4200" s="296"/>
      <c r="M4200" s="296"/>
      <c r="N4200" s="296"/>
      <c r="O4200" s="296"/>
      <c r="P4200" s="296"/>
      <c r="Q4200" s="296"/>
      <c r="AA4200" s="286"/>
      <c r="AB4200" s="286"/>
      <c r="AC4200" s="289"/>
      <c r="AH4200" s="281"/>
      <c r="AI4200" s="281"/>
      <c r="AJ4200" s="281"/>
      <c r="AK4200" s="281"/>
      <c r="AL4200" s="281"/>
    </row>
    <row r="4201" spans="12:38">
      <c r="L4201" s="296"/>
      <c r="M4201" s="296"/>
      <c r="N4201" s="296"/>
      <c r="O4201" s="296"/>
      <c r="P4201" s="296"/>
      <c r="Q4201" s="296"/>
      <c r="AA4201" s="286"/>
      <c r="AB4201" s="286"/>
      <c r="AC4201" s="289"/>
      <c r="AH4201" s="281"/>
      <c r="AI4201" s="281"/>
      <c r="AJ4201" s="281"/>
      <c r="AK4201" s="281"/>
      <c r="AL4201" s="281"/>
    </row>
    <row r="4202" spans="12:38">
      <c r="L4202" s="296"/>
      <c r="M4202" s="296"/>
      <c r="N4202" s="296"/>
      <c r="O4202" s="296"/>
      <c r="P4202" s="296"/>
      <c r="Q4202" s="296"/>
      <c r="AA4202" s="286"/>
      <c r="AB4202" s="286"/>
      <c r="AC4202" s="289"/>
      <c r="AH4202" s="281"/>
      <c r="AI4202" s="281"/>
      <c r="AJ4202" s="281"/>
      <c r="AK4202" s="281"/>
      <c r="AL4202" s="281"/>
    </row>
    <row r="4203" spans="12:38">
      <c r="L4203" s="296"/>
      <c r="M4203" s="296"/>
      <c r="N4203" s="296"/>
      <c r="O4203" s="296"/>
      <c r="P4203" s="296"/>
      <c r="Q4203" s="296"/>
      <c r="AA4203" s="286"/>
      <c r="AB4203" s="286"/>
      <c r="AC4203" s="289"/>
      <c r="AH4203" s="281"/>
      <c r="AI4203" s="281"/>
      <c r="AJ4203" s="281"/>
      <c r="AK4203" s="281"/>
      <c r="AL4203" s="281"/>
    </row>
    <row r="4204" spans="12:38">
      <c r="L4204" s="296"/>
      <c r="M4204" s="296"/>
      <c r="N4204" s="296"/>
      <c r="O4204" s="296"/>
      <c r="P4204" s="296"/>
      <c r="Q4204" s="296"/>
      <c r="AA4204" s="286"/>
      <c r="AB4204" s="286"/>
      <c r="AC4204" s="289"/>
      <c r="AH4204" s="281"/>
      <c r="AI4204" s="281"/>
      <c r="AJ4204" s="281"/>
      <c r="AK4204" s="281"/>
      <c r="AL4204" s="281"/>
    </row>
    <row r="4205" spans="12:38">
      <c r="L4205" s="296"/>
      <c r="M4205" s="296"/>
      <c r="N4205" s="296"/>
      <c r="O4205" s="296"/>
      <c r="P4205" s="296"/>
      <c r="Q4205" s="296"/>
      <c r="AA4205" s="286"/>
      <c r="AB4205" s="286"/>
      <c r="AC4205" s="289"/>
      <c r="AH4205" s="281"/>
      <c r="AI4205" s="281"/>
      <c r="AJ4205" s="281"/>
      <c r="AK4205" s="281"/>
      <c r="AL4205" s="281"/>
    </row>
    <row r="4206" spans="12:38">
      <c r="L4206" s="296"/>
      <c r="M4206" s="296"/>
      <c r="N4206" s="296"/>
      <c r="O4206" s="296"/>
      <c r="P4206" s="296"/>
      <c r="Q4206" s="296"/>
      <c r="AA4206" s="286"/>
      <c r="AB4206" s="286"/>
      <c r="AC4206" s="289"/>
      <c r="AH4206" s="281"/>
      <c r="AI4206" s="281"/>
      <c r="AJ4206" s="281"/>
      <c r="AK4206" s="281"/>
      <c r="AL4206" s="281"/>
    </row>
    <row r="4207" spans="12:38">
      <c r="L4207" s="296"/>
      <c r="M4207" s="296"/>
      <c r="N4207" s="296"/>
      <c r="O4207" s="296"/>
      <c r="P4207" s="296"/>
      <c r="Q4207" s="296"/>
      <c r="AA4207" s="286"/>
      <c r="AB4207" s="286"/>
      <c r="AC4207" s="289"/>
      <c r="AH4207" s="281"/>
      <c r="AI4207" s="281"/>
      <c r="AJ4207" s="281"/>
      <c r="AK4207" s="281"/>
      <c r="AL4207" s="281"/>
    </row>
    <row r="4208" spans="12:38">
      <c r="L4208" s="296"/>
      <c r="M4208" s="296"/>
      <c r="N4208" s="296"/>
      <c r="O4208" s="296"/>
      <c r="P4208" s="296"/>
      <c r="Q4208" s="296"/>
      <c r="AA4208" s="286"/>
      <c r="AB4208" s="286"/>
      <c r="AC4208" s="289"/>
      <c r="AH4208" s="281"/>
      <c r="AI4208" s="281"/>
      <c r="AJ4208" s="281"/>
      <c r="AK4208" s="281"/>
      <c r="AL4208" s="281"/>
    </row>
    <row r="4209" spans="12:38">
      <c r="L4209" s="296"/>
      <c r="M4209" s="296"/>
      <c r="N4209" s="296"/>
      <c r="O4209" s="296"/>
      <c r="P4209" s="296"/>
      <c r="Q4209" s="296"/>
      <c r="AA4209" s="286"/>
      <c r="AB4209" s="286"/>
      <c r="AC4209" s="289"/>
      <c r="AH4209" s="281"/>
      <c r="AI4209" s="281"/>
      <c r="AJ4209" s="281"/>
      <c r="AK4209" s="281"/>
      <c r="AL4209" s="281"/>
    </row>
    <row r="4210" spans="12:38">
      <c r="L4210" s="296"/>
      <c r="M4210" s="296"/>
      <c r="N4210" s="296"/>
      <c r="O4210" s="296"/>
      <c r="P4210" s="296"/>
      <c r="Q4210" s="296"/>
      <c r="AA4210" s="286"/>
      <c r="AB4210" s="286"/>
      <c r="AC4210" s="289"/>
      <c r="AH4210" s="281"/>
      <c r="AI4210" s="281"/>
      <c r="AJ4210" s="281"/>
      <c r="AK4210" s="281"/>
      <c r="AL4210" s="281"/>
    </row>
    <row r="4211" spans="12:38">
      <c r="L4211" s="296"/>
      <c r="M4211" s="296"/>
      <c r="N4211" s="296"/>
      <c r="O4211" s="296"/>
      <c r="P4211" s="296"/>
      <c r="Q4211" s="296"/>
      <c r="AA4211" s="286"/>
      <c r="AB4211" s="286"/>
      <c r="AC4211" s="289"/>
      <c r="AH4211" s="281"/>
      <c r="AI4211" s="281"/>
      <c r="AJ4211" s="281"/>
      <c r="AK4211" s="281"/>
      <c r="AL4211" s="281"/>
    </row>
    <row r="4212" spans="12:38">
      <c r="L4212" s="296"/>
      <c r="M4212" s="296"/>
      <c r="N4212" s="296"/>
      <c r="O4212" s="296"/>
      <c r="P4212" s="296"/>
      <c r="Q4212" s="296"/>
      <c r="AA4212" s="286"/>
      <c r="AB4212" s="286"/>
      <c r="AC4212" s="289"/>
      <c r="AH4212" s="281"/>
      <c r="AI4212" s="281"/>
      <c r="AJ4212" s="281"/>
      <c r="AK4212" s="281"/>
      <c r="AL4212" s="281"/>
    </row>
    <row r="4213" spans="12:38">
      <c r="L4213" s="296"/>
      <c r="M4213" s="296"/>
      <c r="N4213" s="296"/>
      <c r="O4213" s="296"/>
      <c r="P4213" s="296"/>
      <c r="Q4213" s="296"/>
      <c r="AA4213" s="286"/>
      <c r="AB4213" s="286"/>
      <c r="AC4213" s="289"/>
      <c r="AH4213" s="281"/>
      <c r="AI4213" s="281"/>
      <c r="AJ4213" s="281"/>
      <c r="AK4213" s="281"/>
      <c r="AL4213" s="281"/>
    </row>
    <row r="4214" spans="12:38">
      <c r="L4214" s="296"/>
      <c r="M4214" s="296"/>
      <c r="N4214" s="296"/>
      <c r="O4214" s="296"/>
      <c r="P4214" s="296"/>
      <c r="Q4214" s="296"/>
      <c r="AA4214" s="286"/>
      <c r="AB4214" s="286"/>
      <c r="AC4214" s="289"/>
      <c r="AH4214" s="281"/>
      <c r="AI4214" s="281"/>
      <c r="AJ4214" s="281"/>
      <c r="AK4214" s="281"/>
      <c r="AL4214" s="281"/>
    </row>
    <row r="4215" spans="12:38">
      <c r="L4215" s="296"/>
      <c r="M4215" s="296"/>
      <c r="N4215" s="296"/>
      <c r="O4215" s="296"/>
      <c r="P4215" s="296"/>
      <c r="Q4215" s="296"/>
      <c r="AA4215" s="286"/>
      <c r="AB4215" s="286"/>
      <c r="AC4215" s="289"/>
      <c r="AH4215" s="281"/>
      <c r="AI4215" s="281"/>
      <c r="AJ4215" s="281"/>
      <c r="AK4215" s="281"/>
      <c r="AL4215" s="281"/>
    </row>
    <row r="4216" spans="12:38">
      <c r="L4216" s="296"/>
      <c r="M4216" s="296"/>
      <c r="N4216" s="296"/>
      <c r="O4216" s="296"/>
      <c r="P4216" s="296"/>
      <c r="Q4216" s="296"/>
      <c r="AA4216" s="286"/>
      <c r="AB4216" s="286"/>
      <c r="AC4216" s="289"/>
      <c r="AH4216" s="281"/>
      <c r="AI4216" s="281"/>
      <c r="AJ4216" s="281"/>
      <c r="AK4216" s="281"/>
      <c r="AL4216" s="281"/>
    </row>
    <row r="4217" spans="12:38">
      <c r="L4217" s="296"/>
      <c r="M4217" s="296"/>
      <c r="N4217" s="296"/>
      <c r="O4217" s="296"/>
      <c r="P4217" s="296"/>
      <c r="Q4217" s="296"/>
      <c r="AA4217" s="286"/>
      <c r="AB4217" s="286"/>
      <c r="AC4217" s="289"/>
      <c r="AH4217" s="281"/>
      <c r="AI4217" s="281"/>
      <c r="AJ4217" s="281"/>
      <c r="AK4217" s="281"/>
      <c r="AL4217" s="281"/>
    </row>
    <row r="4218" spans="12:38">
      <c r="L4218" s="296"/>
      <c r="M4218" s="296"/>
      <c r="N4218" s="296"/>
      <c r="O4218" s="296"/>
      <c r="P4218" s="296"/>
      <c r="Q4218" s="296"/>
      <c r="AA4218" s="286"/>
      <c r="AB4218" s="286"/>
      <c r="AC4218" s="289"/>
      <c r="AH4218" s="281"/>
      <c r="AI4218" s="281"/>
      <c r="AJ4218" s="281"/>
      <c r="AK4218" s="281"/>
      <c r="AL4218" s="281"/>
    </row>
    <row r="4219" spans="12:38">
      <c r="L4219" s="296"/>
      <c r="M4219" s="296"/>
      <c r="N4219" s="296"/>
      <c r="O4219" s="296"/>
      <c r="P4219" s="296"/>
      <c r="Q4219" s="296"/>
      <c r="AA4219" s="286"/>
      <c r="AB4219" s="286"/>
      <c r="AC4219" s="289"/>
      <c r="AH4219" s="281"/>
      <c r="AI4219" s="281"/>
      <c r="AJ4219" s="281"/>
      <c r="AK4219" s="281"/>
      <c r="AL4219" s="281"/>
    </row>
    <row r="4220" spans="12:38">
      <c r="L4220" s="296"/>
      <c r="M4220" s="296"/>
      <c r="N4220" s="296"/>
      <c r="O4220" s="296"/>
      <c r="P4220" s="296"/>
      <c r="Q4220" s="296"/>
      <c r="AA4220" s="286"/>
      <c r="AB4220" s="286"/>
      <c r="AC4220" s="289"/>
      <c r="AH4220" s="281"/>
      <c r="AI4220" s="281"/>
      <c r="AJ4220" s="281"/>
      <c r="AK4220" s="281"/>
      <c r="AL4220" s="281"/>
    </row>
    <row r="4221" spans="12:38">
      <c r="L4221" s="296"/>
      <c r="M4221" s="296"/>
      <c r="N4221" s="296"/>
      <c r="O4221" s="296"/>
      <c r="P4221" s="296"/>
      <c r="Q4221" s="296"/>
      <c r="AA4221" s="286"/>
      <c r="AB4221" s="286"/>
      <c r="AC4221" s="289"/>
      <c r="AH4221" s="281"/>
      <c r="AI4221" s="281"/>
      <c r="AJ4221" s="281"/>
      <c r="AK4221" s="281"/>
      <c r="AL4221" s="281"/>
    </row>
    <row r="4222" spans="12:38">
      <c r="L4222" s="296"/>
      <c r="M4222" s="296"/>
      <c r="N4222" s="296"/>
      <c r="O4222" s="296"/>
      <c r="P4222" s="296"/>
      <c r="Q4222" s="296"/>
      <c r="AA4222" s="286"/>
      <c r="AB4222" s="286"/>
      <c r="AC4222" s="289"/>
      <c r="AH4222" s="281"/>
      <c r="AI4222" s="281"/>
      <c r="AJ4222" s="281"/>
      <c r="AK4222" s="281"/>
      <c r="AL4222" s="281"/>
    </row>
    <row r="4223" spans="12:38">
      <c r="L4223" s="296"/>
      <c r="M4223" s="296"/>
      <c r="N4223" s="296"/>
      <c r="O4223" s="296"/>
      <c r="P4223" s="296"/>
      <c r="Q4223" s="296"/>
      <c r="AA4223" s="286"/>
      <c r="AB4223" s="286"/>
      <c r="AC4223" s="289"/>
      <c r="AH4223" s="281"/>
      <c r="AI4223" s="281"/>
      <c r="AJ4223" s="281"/>
      <c r="AK4223" s="281"/>
      <c r="AL4223" s="281"/>
    </row>
    <row r="4224" spans="12:38">
      <c r="L4224" s="296"/>
      <c r="M4224" s="296"/>
      <c r="N4224" s="296"/>
      <c r="O4224" s="296"/>
      <c r="P4224" s="296"/>
      <c r="Q4224" s="296"/>
      <c r="AA4224" s="286"/>
      <c r="AB4224" s="286"/>
      <c r="AC4224" s="289"/>
      <c r="AH4224" s="281"/>
      <c r="AI4224" s="281"/>
      <c r="AJ4224" s="281"/>
      <c r="AK4224" s="281"/>
      <c r="AL4224" s="281"/>
    </row>
    <row r="4225" spans="12:38">
      <c r="L4225" s="296"/>
      <c r="M4225" s="296"/>
      <c r="N4225" s="296"/>
      <c r="O4225" s="296"/>
      <c r="P4225" s="296"/>
      <c r="Q4225" s="296"/>
      <c r="AA4225" s="286"/>
      <c r="AB4225" s="286"/>
      <c r="AC4225" s="289"/>
      <c r="AH4225" s="281"/>
      <c r="AI4225" s="281"/>
      <c r="AJ4225" s="281"/>
      <c r="AK4225" s="281"/>
      <c r="AL4225" s="281"/>
    </row>
    <row r="4226" spans="12:38">
      <c r="L4226" s="296"/>
      <c r="M4226" s="296"/>
      <c r="N4226" s="296"/>
      <c r="O4226" s="296"/>
      <c r="P4226" s="296"/>
      <c r="Q4226" s="296"/>
      <c r="AA4226" s="286"/>
      <c r="AB4226" s="286"/>
      <c r="AC4226" s="289"/>
      <c r="AH4226" s="281"/>
      <c r="AI4226" s="281"/>
      <c r="AJ4226" s="281"/>
      <c r="AK4226" s="281"/>
      <c r="AL4226" s="281"/>
    </row>
    <row r="4227" spans="12:38">
      <c r="L4227" s="296"/>
      <c r="M4227" s="296"/>
      <c r="N4227" s="296"/>
      <c r="O4227" s="296"/>
      <c r="P4227" s="296"/>
      <c r="Q4227" s="296"/>
      <c r="AA4227" s="286"/>
      <c r="AB4227" s="286"/>
      <c r="AC4227" s="289"/>
      <c r="AH4227" s="281"/>
      <c r="AI4227" s="281"/>
      <c r="AJ4227" s="281"/>
      <c r="AK4227" s="281"/>
      <c r="AL4227" s="281"/>
    </row>
    <row r="4228" spans="12:38">
      <c r="L4228" s="296"/>
      <c r="M4228" s="296"/>
      <c r="N4228" s="296"/>
      <c r="O4228" s="296"/>
      <c r="P4228" s="296"/>
      <c r="Q4228" s="296"/>
      <c r="AA4228" s="286"/>
      <c r="AB4228" s="286"/>
      <c r="AC4228" s="289"/>
      <c r="AH4228" s="281"/>
      <c r="AI4228" s="281"/>
      <c r="AJ4228" s="281"/>
      <c r="AK4228" s="281"/>
      <c r="AL4228" s="281"/>
    </row>
    <row r="4229" spans="12:38">
      <c r="L4229" s="296"/>
      <c r="M4229" s="296"/>
      <c r="N4229" s="296"/>
      <c r="O4229" s="296"/>
      <c r="P4229" s="296"/>
      <c r="Q4229" s="296"/>
      <c r="AA4229" s="286"/>
      <c r="AB4229" s="286"/>
      <c r="AC4229" s="289"/>
      <c r="AH4229" s="281"/>
      <c r="AI4229" s="281"/>
      <c r="AJ4229" s="281"/>
      <c r="AK4229" s="281"/>
      <c r="AL4229" s="281"/>
    </row>
    <row r="4230" spans="12:38">
      <c r="L4230" s="296"/>
      <c r="M4230" s="296"/>
      <c r="N4230" s="296"/>
      <c r="O4230" s="296"/>
      <c r="P4230" s="296"/>
      <c r="Q4230" s="296"/>
      <c r="AA4230" s="286"/>
      <c r="AB4230" s="286"/>
      <c r="AC4230" s="289"/>
      <c r="AH4230" s="281"/>
      <c r="AI4230" s="281"/>
      <c r="AJ4230" s="281"/>
      <c r="AK4230" s="281"/>
      <c r="AL4230" s="281"/>
    </row>
    <row r="4231" spans="12:38">
      <c r="L4231" s="296"/>
      <c r="M4231" s="296"/>
      <c r="N4231" s="296"/>
      <c r="O4231" s="296"/>
      <c r="P4231" s="296"/>
      <c r="Q4231" s="296"/>
      <c r="AA4231" s="286"/>
      <c r="AB4231" s="286"/>
      <c r="AC4231" s="289"/>
      <c r="AH4231" s="281"/>
      <c r="AI4231" s="281"/>
      <c r="AJ4231" s="281"/>
      <c r="AK4231" s="281"/>
      <c r="AL4231" s="281"/>
    </row>
    <row r="4232" spans="12:38">
      <c r="L4232" s="296"/>
      <c r="M4232" s="296"/>
      <c r="N4232" s="296"/>
      <c r="O4232" s="296"/>
      <c r="P4232" s="296"/>
      <c r="Q4232" s="296"/>
      <c r="AA4232" s="286"/>
      <c r="AB4232" s="286"/>
      <c r="AC4232" s="289"/>
      <c r="AH4232" s="281"/>
      <c r="AI4232" s="281"/>
      <c r="AJ4232" s="281"/>
      <c r="AK4232" s="281"/>
      <c r="AL4232" s="281"/>
    </row>
    <row r="4233" spans="12:38">
      <c r="L4233" s="296"/>
      <c r="M4233" s="296"/>
      <c r="N4233" s="296"/>
      <c r="O4233" s="296"/>
      <c r="P4233" s="296"/>
      <c r="Q4233" s="296"/>
      <c r="AA4233" s="286"/>
      <c r="AB4233" s="286"/>
      <c r="AC4233" s="289"/>
      <c r="AH4233" s="281"/>
      <c r="AI4233" s="281"/>
      <c r="AJ4233" s="281"/>
      <c r="AK4233" s="281"/>
      <c r="AL4233" s="281"/>
    </row>
    <row r="4234" spans="12:38">
      <c r="L4234" s="296"/>
      <c r="M4234" s="296"/>
      <c r="N4234" s="296"/>
      <c r="O4234" s="296"/>
      <c r="P4234" s="296"/>
      <c r="Q4234" s="296"/>
      <c r="AA4234" s="286"/>
      <c r="AB4234" s="286"/>
      <c r="AC4234" s="289"/>
      <c r="AH4234" s="281"/>
      <c r="AI4234" s="281"/>
      <c r="AJ4234" s="281"/>
      <c r="AK4234" s="281"/>
      <c r="AL4234" s="281"/>
    </row>
    <row r="4235" spans="12:38">
      <c r="L4235" s="296"/>
      <c r="M4235" s="296"/>
      <c r="N4235" s="296"/>
      <c r="O4235" s="296"/>
      <c r="P4235" s="296"/>
      <c r="Q4235" s="296"/>
      <c r="AA4235" s="286"/>
      <c r="AB4235" s="286"/>
      <c r="AC4235" s="289"/>
      <c r="AH4235" s="281"/>
      <c r="AI4235" s="281"/>
      <c r="AJ4235" s="281"/>
      <c r="AK4235" s="281"/>
      <c r="AL4235" s="281"/>
    </row>
    <row r="4236" spans="12:38">
      <c r="L4236" s="296"/>
      <c r="M4236" s="296"/>
      <c r="N4236" s="296"/>
      <c r="O4236" s="296"/>
      <c r="P4236" s="296"/>
      <c r="Q4236" s="296"/>
      <c r="AA4236" s="286"/>
      <c r="AB4236" s="286"/>
      <c r="AC4236" s="289"/>
      <c r="AH4236" s="281"/>
      <c r="AI4236" s="281"/>
      <c r="AJ4236" s="281"/>
      <c r="AK4236" s="281"/>
      <c r="AL4236" s="281"/>
    </row>
    <row r="4237" spans="12:38">
      <c r="L4237" s="296"/>
      <c r="M4237" s="296"/>
      <c r="N4237" s="296"/>
      <c r="O4237" s="296"/>
      <c r="P4237" s="296"/>
      <c r="Q4237" s="296"/>
      <c r="AA4237" s="286"/>
      <c r="AB4237" s="286"/>
      <c r="AC4237" s="289"/>
      <c r="AH4237" s="281"/>
      <c r="AI4237" s="281"/>
      <c r="AJ4237" s="281"/>
      <c r="AK4237" s="281"/>
      <c r="AL4237" s="281"/>
    </row>
    <row r="4238" spans="12:38">
      <c r="L4238" s="296"/>
      <c r="M4238" s="296"/>
      <c r="N4238" s="296"/>
      <c r="O4238" s="296"/>
      <c r="P4238" s="296"/>
      <c r="Q4238" s="296"/>
      <c r="AA4238" s="286"/>
      <c r="AB4238" s="286"/>
      <c r="AC4238" s="289"/>
      <c r="AH4238" s="281"/>
      <c r="AI4238" s="281"/>
      <c r="AJ4238" s="281"/>
      <c r="AK4238" s="281"/>
      <c r="AL4238" s="281"/>
    </row>
    <row r="4239" spans="12:38">
      <c r="L4239" s="296"/>
      <c r="M4239" s="296"/>
      <c r="N4239" s="296"/>
      <c r="O4239" s="296"/>
      <c r="P4239" s="296"/>
      <c r="Q4239" s="296"/>
      <c r="AA4239" s="286"/>
      <c r="AB4239" s="286"/>
      <c r="AC4239" s="289"/>
      <c r="AH4239" s="281"/>
      <c r="AI4239" s="281"/>
      <c r="AJ4239" s="281"/>
      <c r="AK4239" s="281"/>
      <c r="AL4239" s="281"/>
    </row>
    <row r="4240" spans="12:38">
      <c r="L4240" s="296"/>
      <c r="M4240" s="296"/>
      <c r="N4240" s="296"/>
      <c r="O4240" s="296"/>
      <c r="P4240" s="296"/>
      <c r="Q4240" s="296"/>
      <c r="AA4240" s="286"/>
      <c r="AB4240" s="286"/>
      <c r="AC4240" s="289"/>
      <c r="AH4240" s="281"/>
      <c r="AI4240" s="281"/>
      <c r="AJ4240" s="281"/>
      <c r="AK4240" s="281"/>
      <c r="AL4240" s="281"/>
    </row>
    <row r="4241" spans="12:38">
      <c r="L4241" s="296"/>
      <c r="M4241" s="296"/>
      <c r="N4241" s="296"/>
      <c r="O4241" s="296"/>
      <c r="P4241" s="296"/>
      <c r="Q4241" s="296"/>
      <c r="AA4241" s="286"/>
      <c r="AB4241" s="286"/>
      <c r="AC4241" s="289"/>
      <c r="AH4241" s="281"/>
      <c r="AI4241" s="281"/>
      <c r="AJ4241" s="281"/>
      <c r="AK4241" s="281"/>
      <c r="AL4241" s="281"/>
    </row>
    <row r="4242" spans="12:38">
      <c r="L4242" s="296"/>
      <c r="M4242" s="296"/>
      <c r="N4242" s="296"/>
      <c r="O4242" s="296"/>
      <c r="P4242" s="296"/>
      <c r="Q4242" s="296"/>
      <c r="AA4242" s="286"/>
      <c r="AB4242" s="286"/>
      <c r="AC4242" s="289"/>
      <c r="AH4242" s="281"/>
      <c r="AI4242" s="281"/>
      <c r="AJ4242" s="281"/>
      <c r="AK4242" s="281"/>
      <c r="AL4242" s="281"/>
    </row>
    <row r="4243" spans="12:38">
      <c r="L4243" s="296"/>
      <c r="M4243" s="296"/>
      <c r="N4243" s="296"/>
      <c r="O4243" s="296"/>
      <c r="P4243" s="296"/>
      <c r="Q4243" s="296"/>
      <c r="AA4243" s="286"/>
      <c r="AB4243" s="286"/>
      <c r="AC4243" s="289"/>
      <c r="AH4243" s="281"/>
      <c r="AI4243" s="281"/>
      <c r="AJ4243" s="281"/>
      <c r="AK4243" s="281"/>
      <c r="AL4243" s="281"/>
    </row>
    <row r="4244" spans="12:38">
      <c r="L4244" s="296"/>
      <c r="M4244" s="296"/>
      <c r="N4244" s="296"/>
      <c r="O4244" s="296"/>
      <c r="P4244" s="296"/>
      <c r="Q4244" s="296"/>
      <c r="AA4244" s="286"/>
      <c r="AB4244" s="286"/>
      <c r="AC4244" s="289"/>
      <c r="AH4244" s="281"/>
      <c r="AI4244" s="281"/>
      <c r="AJ4244" s="281"/>
      <c r="AK4244" s="281"/>
      <c r="AL4244" s="281"/>
    </row>
    <row r="4245" spans="12:38">
      <c r="L4245" s="296"/>
      <c r="M4245" s="296"/>
      <c r="N4245" s="296"/>
      <c r="O4245" s="296"/>
      <c r="P4245" s="296"/>
      <c r="Q4245" s="296"/>
      <c r="AA4245" s="286"/>
      <c r="AB4245" s="286"/>
      <c r="AC4245" s="289"/>
      <c r="AH4245" s="281"/>
      <c r="AI4245" s="281"/>
      <c r="AJ4245" s="281"/>
      <c r="AK4245" s="281"/>
      <c r="AL4245" s="281"/>
    </row>
    <row r="4246" spans="12:38">
      <c r="L4246" s="296"/>
      <c r="M4246" s="296"/>
      <c r="N4246" s="296"/>
      <c r="O4246" s="296"/>
      <c r="P4246" s="296"/>
      <c r="Q4246" s="296"/>
      <c r="AA4246" s="286"/>
      <c r="AB4246" s="286"/>
      <c r="AC4246" s="289"/>
      <c r="AH4246" s="281"/>
      <c r="AI4246" s="281"/>
      <c r="AJ4246" s="281"/>
      <c r="AK4246" s="281"/>
      <c r="AL4246" s="281"/>
    </row>
    <row r="4247" spans="12:38">
      <c r="L4247" s="296"/>
      <c r="M4247" s="296"/>
      <c r="N4247" s="296"/>
      <c r="O4247" s="296"/>
      <c r="P4247" s="296"/>
      <c r="Q4247" s="296"/>
      <c r="AA4247" s="286"/>
      <c r="AB4247" s="286"/>
      <c r="AC4247" s="289"/>
      <c r="AH4247" s="281"/>
      <c r="AI4247" s="281"/>
      <c r="AJ4247" s="281"/>
      <c r="AK4247" s="281"/>
      <c r="AL4247" s="281"/>
    </row>
    <row r="4248" spans="12:38">
      <c r="L4248" s="296"/>
      <c r="M4248" s="296"/>
      <c r="N4248" s="296"/>
      <c r="O4248" s="296"/>
      <c r="P4248" s="296"/>
      <c r="Q4248" s="296"/>
      <c r="AA4248" s="286"/>
      <c r="AB4248" s="286"/>
      <c r="AC4248" s="289"/>
      <c r="AH4248" s="281"/>
      <c r="AI4248" s="281"/>
      <c r="AJ4248" s="281"/>
      <c r="AK4248" s="281"/>
      <c r="AL4248" s="281"/>
    </row>
    <row r="4249" spans="12:38">
      <c r="L4249" s="296"/>
      <c r="M4249" s="296"/>
      <c r="N4249" s="296"/>
      <c r="O4249" s="296"/>
      <c r="P4249" s="296"/>
      <c r="Q4249" s="296"/>
      <c r="AA4249" s="286"/>
      <c r="AB4249" s="286"/>
      <c r="AC4249" s="289"/>
      <c r="AH4249" s="281"/>
      <c r="AI4249" s="281"/>
      <c r="AJ4249" s="281"/>
      <c r="AK4249" s="281"/>
      <c r="AL4249" s="281"/>
    </row>
    <row r="4250" spans="12:38">
      <c r="L4250" s="296"/>
      <c r="M4250" s="296"/>
      <c r="N4250" s="296"/>
      <c r="O4250" s="296"/>
      <c r="P4250" s="296"/>
      <c r="Q4250" s="296"/>
      <c r="AA4250" s="286"/>
      <c r="AB4250" s="286"/>
      <c r="AC4250" s="289"/>
      <c r="AH4250" s="281"/>
      <c r="AI4250" s="281"/>
      <c r="AJ4250" s="281"/>
      <c r="AK4250" s="281"/>
      <c r="AL4250" s="281"/>
    </row>
    <row r="4251" spans="12:38">
      <c r="L4251" s="296"/>
      <c r="M4251" s="296"/>
      <c r="N4251" s="296"/>
      <c r="O4251" s="296"/>
      <c r="P4251" s="296"/>
      <c r="Q4251" s="296"/>
      <c r="AA4251" s="286"/>
      <c r="AB4251" s="286"/>
      <c r="AC4251" s="289"/>
      <c r="AH4251" s="281"/>
      <c r="AI4251" s="281"/>
      <c r="AJ4251" s="281"/>
      <c r="AK4251" s="281"/>
      <c r="AL4251" s="281"/>
    </row>
    <row r="4252" spans="12:38">
      <c r="L4252" s="296"/>
      <c r="M4252" s="296"/>
      <c r="N4252" s="296"/>
      <c r="O4252" s="296"/>
      <c r="P4252" s="296"/>
      <c r="Q4252" s="296"/>
      <c r="AA4252" s="286"/>
      <c r="AB4252" s="286"/>
      <c r="AC4252" s="289"/>
      <c r="AH4252" s="281"/>
      <c r="AI4252" s="281"/>
      <c r="AJ4252" s="281"/>
      <c r="AK4252" s="281"/>
      <c r="AL4252" s="281"/>
    </row>
    <row r="4253" spans="12:38">
      <c r="L4253" s="296"/>
      <c r="M4253" s="296"/>
      <c r="N4253" s="296"/>
      <c r="O4253" s="296"/>
      <c r="P4253" s="296"/>
      <c r="Q4253" s="296"/>
      <c r="AA4253" s="286"/>
      <c r="AB4253" s="286"/>
      <c r="AC4253" s="289"/>
      <c r="AH4253" s="281"/>
      <c r="AI4253" s="281"/>
      <c r="AJ4253" s="281"/>
      <c r="AK4253" s="281"/>
      <c r="AL4253" s="281"/>
    </row>
    <row r="4254" spans="12:38">
      <c r="L4254" s="296"/>
      <c r="M4254" s="296"/>
      <c r="N4254" s="296"/>
      <c r="O4254" s="296"/>
      <c r="P4254" s="296"/>
      <c r="Q4254" s="296"/>
      <c r="AA4254" s="286"/>
      <c r="AB4254" s="286"/>
      <c r="AC4254" s="289"/>
      <c r="AH4254" s="281"/>
      <c r="AI4254" s="281"/>
      <c r="AJ4254" s="281"/>
      <c r="AK4254" s="281"/>
      <c r="AL4254" s="281"/>
    </row>
    <row r="4255" spans="12:38">
      <c r="L4255" s="296"/>
      <c r="M4255" s="296"/>
      <c r="N4255" s="296"/>
      <c r="O4255" s="296"/>
      <c r="P4255" s="296"/>
      <c r="Q4255" s="296"/>
      <c r="AA4255" s="286"/>
      <c r="AB4255" s="286"/>
      <c r="AC4255" s="289"/>
      <c r="AH4255" s="281"/>
      <c r="AI4255" s="281"/>
      <c r="AJ4255" s="281"/>
      <c r="AK4255" s="281"/>
      <c r="AL4255" s="281"/>
    </row>
    <row r="4256" spans="12:38">
      <c r="L4256" s="296"/>
      <c r="M4256" s="296"/>
      <c r="N4256" s="296"/>
      <c r="O4256" s="296"/>
      <c r="P4256" s="296"/>
      <c r="Q4256" s="296"/>
      <c r="AA4256" s="286"/>
      <c r="AB4256" s="286"/>
      <c r="AC4256" s="289"/>
      <c r="AH4256" s="281"/>
      <c r="AI4256" s="281"/>
      <c r="AJ4256" s="281"/>
      <c r="AK4256" s="281"/>
      <c r="AL4256" s="281"/>
    </row>
    <row r="4257" spans="12:38">
      <c r="L4257" s="296"/>
      <c r="M4257" s="296"/>
      <c r="N4257" s="296"/>
      <c r="O4257" s="296"/>
      <c r="P4257" s="296"/>
      <c r="Q4257" s="296"/>
      <c r="AA4257" s="286"/>
      <c r="AB4257" s="286"/>
      <c r="AC4257" s="289"/>
      <c r="AH4257" s="281"/>
      <c r="AI4257" s="281"/>
      <c r="AJ4257" s="281"/>
      <c r="AK4257" s="281"/>
      <c r="AL4257" s="281"/>
    </row>
    <row r="4258" spans="12:38">
      <c r="L4258" s="296"/>
      <c r="M4258" s="296"/>
      <c r="N4258" s="296"/>
      <c r="O4258" s="296"/>
      <c r="P4258" s="296"/>
      <c r="Q4258" s="296"/>
      <c r="AA4258" s="286"/>
      <c r="AB4258" s="286"/>
      <c r="AC4258" s="289"/>
      <c r="AH4258" s="281"/>
      <c r="AI4258" s="281"/>
      <c r="AJ4258" s="281"/>
      <c r="AK4258" s="281"/>
      <c r="AL4258" s="281"/>
    </row>
    <row r="4259" spans="12:38">
      <c r="L4259" s="296"/>
      <c r="M4259" s="296"/>
      <c r="N4259" s="296"/>
      <c r="O4259" s="296"/>
      <c r="P4259" s="296"/>
      <c r="Q4259" s="296"/>
      <c r="AA4259" s="286"/>
      <c r="AB4259" s="286"/>
      <c r="AC4259" s="289"/>
      <c r="AH4259" s="281"/>
      <c r="AI4259" s="281"/>
      <c r="AJ4259" s="281"/>
      <c r="AK4259" s="281"/>
      <c r="AL4259" s="281"/>
    </row>
    <row r="4260" spans="12:38">
      <c r="L4260" s="296"/>
      <c r="M4260" s="296"/>
      <c r="N4260" s="296"/>
      <c r="O4260" s="296"/>
      <c r="P4260" s="296"/>
      <c r="Q4260" s="296"/>
      <c r="AA4260" s="286"/>
      <c r="AB4260" s="286"/>
      <c r="AC4260" s="289"/>
      <c r="AH4260" s="281"/>
      <c r="AI4260" s="281"/>
      <c r="AJ4260" s="281"/>
      <c r="AK4260" s="281"/>
      <c r="AL4260" s="281"/>
    </row>
    <row r="4261" spans="12:38">
      <c r="L4261" s="296"/>
      <c r="M4261" s="296"/>
      <c r="N4261" s="296"/>
      <c r="O4261" s="296"/>
      <c r="P4261" s="296"/>
      <c r="Q4261" s="296"/>
      <c r="AA4261" s="286"/>
      <c r="AB4261" s="286"/>
      <c r="AC4261" s="289"/>
      <c r="AH4261" s="281"/>
      <c r="AI4261" s="281"/>
      <c r="AJ4261" s="281"/>
      <c r="AK4261" s="281"/>
      <c r="AL4261" s="281"/>
    </row>
    <row r="4262" spans="12:38">
      <c r="L4262" s="296"/>
      <c r="M4262" s="296"/>
      <c r="N4262" s="296"/>
      <c r="O4262" s="296"/>
      <c r="P4262" s="296"/>
      <c r="Q4262" s="296"/>
      <c r="AA4262" s="286"/>
      <c r="AB4262" s="286"/>
      <c r="AC4262" s="289"/>
      <c r="AH4262" s="281"/>
      <c r="AI4262" s="281"/>
      <c r="AJ4262" s="281"/>
      <c r="AK4262" s="281"/>
      <c r="AL4262" s="281"/>
    </row>
    <row r="4263" spans="12:38">
      <c r="L4263" s="296"/>
      <c r="M4263" s="296"/>
      <c r="N4263" s="296"/>
      <c r="O4263" s="296"/>
      <c r="P4263" s="296"/>
      <c r="Q4263" s="296"/>
      <c r="AA4263" s="286"/>
      <c r="AB4263" s="286"/>
      <c r="AC4263" s="289"/>
      <c r="AH4263" s="281"/>
      <c r="AI4263" s="281"/>
      <c r="AJ4263" s="281"/>
      <c r="AK4263" s="281"/>
      <c r="AL4263" s="281"/>
    </row>
    <row r="4264" spans="12:38">
      <c r="L4264" s="296"/>
      <c r="M4264" s="296"/>
      <c r="N4264" s="296"/>
      <c r="O4264" s="296"/>
      <c r="P4264" s="296"/>
      <c r="Q4264" s="296"/>
      <c r="AA4264" s="286"/>
      <c r="AB4264" s="286"/>
      <c r="AC4264" s="289"/>
      <c r="AH4264" s="281"/>
      <c r="AI4264" s="281"/>
      <c r="AJ4264" s="281"/>
      <c r="AK4264" s="281"/>
      <c r="AL4264" s="281"/>
    </row>
    <row r="4265" spans="12:38">
      <c r="L4265" s="296"/>
      <c r="M4265" s="296"/>
      <c r="N4265" s="296"/>
      <c r="O4265" s="296"/>
      <c r="P4265" s="296"/>
      <c r="Q4265" s="296"/>
      <c r="AA4265" s="286"/>
      <c r="AB4265" s="286"/>
      <c r="AC4265" s="289"/>
      <c r="AH4265" s="281"/>
      <c r="AI4265" s="281"/>
      <c r="AJ4265" s="281"/>
      <c r="AK4265" s="281"/>
      <c r="AL4265" s="281"/>
    </row>
    <row r="4266" spans="12:38">
      <c r="L4266" s="296"/>
      <c r="M4266" s="296"/>
      <c r="N4266" s="296"/>
      <c r="O4266" s="296"/>
      <c r="P4266" s="296"/>
      <c r="Q4266" s="296"/>
      <c r="AA4266" s="286"/>
      <c r="AB4266" s="286"/>
      <c r="AC4266" s="289"/>
      <c r="AH4266" s="281"/>
      <c r="AI4266" s="281"/>
      <c r="AJ4266" s="281"/>
      <c r="AK4266" s="281"/>
      <c r="AL4266" s="281"/>
    </row>
    <row r="4267" spans="12:38">
      <c r="L4267" s="296"/>
      <c r="M4267" s="296"/>
      <c r="N4267" s="296"/>
      <c r="O4267" s="296"/>
      <c r="P4267" s="296"/>
      <c r="Q4267" s="296"/>
      <c r="AA4267" s="286"/>
      <c r="AB4267" s="286"/>
      <c r="AC4267" s="289"/>
      <c r="AH4267" s="281"/>
      <c r="AI4267" s="281"/>
      <c r="AJ4267" s="281"/>
      <c r="AK4267" s="281"/>
      <c r="AL4267" s="281"/>
    </row>
    <row r="4268" spans="12:38">
      <c r="L4268" s="296"/>
      <c r="M4268" s="296"/>
      <c r="N4268" s="296"/>
      <c r="O4268" s="296"/>
      <c r="P4268" s="296"/>
      <c r="Q4268" s="296"/>
      <c r="AA4268" s="286"/>
      <c r="AB4268" s="286"/>
      <c r="AC4268" s="289"/>
      <c r="AH4268" s="281"/>
      <c r="AI4268" s="281"/>
      <c r="AJ4268" s="281"/>
      <c r="AK4268" s="281"/>
      <c r="AL4268" s="281"/>
    </row>
    <row r="4269" spans="12:38">
      <c r="L4269" s="296"/>
      <c r="M4269" s="296"/>
      <c r="N4269" s="296"/>
      <c r="O4269" s="296"/>
      <c r="P4269" s="296"/>
      <c r="Q4269" s="296"/>
      <c r="AA4269" s="286"/>
      <c r="AB4269" s="286"/>
      <c r="AC4269" s="289"/>
      <c r="AH4269" s="281"/>
      <c r="AI4269" s="281"/>
      <c r="AJ4269" s="281"/>
      <c r="AK4269" s="281"/>
      <c r="AL4269" s="281"/>
    </row>
    <row r="4270" spans="12:38">
      <c r="L4270" s="296"/>
      <c r="M4270" s="296"/>
      <c r="N4270" s="296"/>
      <c r="O4270" s="296"/>
      <c r="P4270" s="296"/>
      <c r="Q4270" s="296"/>
      <c r="AA4270" s="286"/>
      <c r="AB4270" s="286"/>
      <c r="AC4270" s="289"/>
      <c r="AH4270" s="281"/>
      <c r="AI4270" s="281"/>
      <c r="AJ4270" s="281"/>
      <c r="AK4270" s="281"/>
      <c r="AL4270" s="281"/>
    </row>
    <row r="4271" spans="12:38">
      <c r="L4271" s="296"/>
      <c r="M4271" s="296"/>
      <c r="N4271" s="296"/>
      <c r="O4271" s="296"/>
      <c r="P4271" s="296"/>
      <c r="Q4271" s="296"/>
      <c r="AA4271" s="286"/>
      <c r="AB4271" s="286"/>
      <c r="AC4271" s="289"/>
      <c r="AH4271" s="281"/>
      <c r="AI4271" s="281"/>
      <c r="AJ4271" s="281"/>
      <c r="AK4271" s="281"/>
      <c r="AL4271" s="281"/>
    </row>
    <row r="4272" spans="12:38">
      <c r="L4272" s="296"/>
      <c r="M4272" s="296"/>
      <c r="N4272" s="296"/>
      <c r="O4272" s="296"/>
      <c r="P4272" s="296"/>
      <c r="Q4272" s="296"/>
      <c r="AA4272" s="286"/>
      <c r="AB4272" s="286"/>
      <c r="AC4272" s="289"/>
      <c r="AH4272" s="281"/>
      <c r="AI4272" s="281"/>
      <c r="AJ4272" s="281"/>
      <c r="AK4272" s="281"/>
      <c r="AL4272" s="281"/>
    </row>
    <row r="4273" spans="12:38">
      <c r="L4273" s="296"/>
      <c r="M4273" s="296"/>
      <c r="N4273" s="296"/>
      <c r="O4273" s="296"/>
      <c r="P4273" s="296"/>
      <c r="Q4273" s="296"/>
      <c r="AA4273" s="286"/>
      <c r="AB4273" s="286"/>
      <c r="AC4273" s="289"/>
      <c r="AH4273" s="281"/>
      <c r="AI4273" s="281"/>
      <c r="AJ4273" s="281"/>
      <c r="AK4273" s="281"/>
      <c r="AL4273" s="281"/>
    </row>
    <row r="4274" spans="12:38">
      <c r="L4274" s="296"/>
      <c r="M4274" s="296"/>
      <c r="N4274" s="296"/>
      <c r="O4274" s="296"/>
      <c r="P4274" s="296"/>
      <c r="Q4274" s="296"/>
      <c r="AA4274" s="286"/>
      <c r="AB4274" s="286"/>
      <c r="AC4274" s="289"/>
      <c r="AH4274" s="281"/>
      <c r="AI4274" s="281"/>
      <c r="AJ4274" s="281"/>
      <c r="AK4274" s="281"/>
      <c r="AL4274" s="281"/>
    </row>
    <row r="4275" spans="12:38">
      <c r="L4275" s="296"/>
      <c r="M4275" s="296"/>
      <c r="N4275" s="296"/>
      <c r="O4275" s="296"/>
      <c r="P4275" s="296"/>
      <c r="Q4275" s="296"/>
      <c r="AA4275" s="286"/>
      <c r="AB4275" s="286"/>
      <c r="AC4275" s="289"/>
      <c r="AH4275" s="281"/>
      <c r="AI4275" s="281"/>
      <c r="AJ4275" s="281"/>
      <c r="AK4275" s="281"/>
      <c r="AL4275" s="281"/>
    </row>
    <row r="4276" spans="12:38">
      <c r="L4276" s="296"/>
      <c r="M4276" s="296"/>
      <c r="N4276" s="296"/>
      <c r="O4276" s="296"/>
      <c r="P4276" s="296"/>
      <c r="Q4276" s="296"/>
      <c r="AA4276" s="286"/>
      <c r="AB4276" s="286"/>
      <c r="AC4276" s="289"/>
      <c r="AH4276" s="281"/>
      <c r="AI4276" s="281"/>
      <c r="AJ4276" s="281"/>
      <c r="AK4276" s="281"/>
      <c r="AL4276" s="281"/>
    </row>
    <row r="4277" spans="12:38">
      <c r="L4277" s="296"/>
      <c r="M4277" s="296"/>
      <c r="N4277" s="296"/>
      <c r="O4277" s="296"/>
      <c r="P4277" s="296"/>
      <c r="Q4277" s="296"/>
      <c r="AA4277" s="286"/>
      <c r="AB4277" s="286"/>
      <c r="AC4277" s="289"/>
      <c r="AH4277" s="281"/>
      <c r="AI4277" s="281"/>
      <c r="AJ4277" s="281"/>
      <c r="AK4277" s="281"/>
      <c r="AL4277" s="281"/>
    </row>
    <row r="4278" spans="12:38">
      <c r="L4278" s="296"/>
      <c r="M4278" s="296"/>
      <c r="N4278" s="296"/>
      <c r="O4278" s="296"/>
      <c r="P4278" s="296"/>
      <c r="Q4278" s="296"/>
      <c r="AA4278" s="286"/>
      <c r="AB4278" s="286"/>
      <c r="AC4278" s="289"/>
      <c r="AH4278" s="281"/>
      <c r="AI4278" s="281"/>
      <c r="AJ4278" s="281"/>
      <c r="AK4278" s="281"/>
      <c r="AL4278" s="281"/>
    </row>
    <row r="4279" spans="12:38">
      <c r="L4279" s="296"/>
      <c r="M4279" s="296"/>
      <c r="N4279" s="296"/>
      <c r="O4279" s="296"/>
      <c r="P4279" s="296"/>
      <c r="Q4279" s="296"/>
      <c r="AA4279" s="286"/>
      <c r="AB4279" s="286"/>
      <c r="AC4279" s="289"/>
      <c r="AH4279" s="281"/>
      <c r="AI4279" s="281"/>
      <c r="AJ4279" s="281"/>
      <c r="AK4279" s="281"/>
      <c r="AL4279" s="281"/>
    </row>
    <row r="4280" spans="12:38">
      <c r="L4280" s="296"/>
      <c r="M4280" s="296"/>
      <c r="N4280" s="296"/>
      <c r="O4280" s="296"/>
      <c r="P4280" s="296"/>
      <c r="Q4280" s="296"/>
      <c r="AA4280" s="286"/>
      <c r="AB4280" s="286"/>
      <c r="AC4280" s="289"/>
      <c r="AH4280" s="281"/>
      <c r="AI4280" s="281"/>
      <c r="AJ4280" s="281"/>
      <c r="AK4280" s="281"/>
      <c r="AL4280" s="281"/>
    </row>
    <row r="4281" spans="12:38">
      <c r="L4281" s="296"/>
      <c r="M4281" s="296"/>
      <c r="N4281" s="296"/>
      <c r="O4281" s="296"/>
      <c r="P4281" s="296"/>
      <c r="Q4281" s="296"/>
      <c r="AA4281" s="286"/>
      <c r="AB4281" s="286"/>
      <c r="AC4281" s="289"/>
      <c r="AH4281" s="281"/>
      <c r="AI4281" s="281"/>
      <c r="AJ4281" s="281"/>
      <c r="AK4281" s="281"/>
      <c r="AL4281" s="281"/>
    </row>
    <row r="4282" spans="12:38">
      <c r="L4282" s="296"/>
      <c r="M4282" s="296"/>
      <c r="N4282" s="296"/>
      <c r="O4282" s="296"/>
      <c r="P4282" s="296"/>
      <c r="Q4282" s="296"/>
      <c r="AA4282" s="286"/>
      <c r="AB4282" s="286"/>
      <c r="AC4282" s="289"/>
      <c r="AH4282" s="281"/>
      <c r="AI4282" s="281"/>
      <c r="AJ4282" s="281"/>
      <c r="AK4282" s="281"/>
      <c r="AL4282" s="281"/>
    </row>
    <row r="4283" spans="12:38">
      <c r="L4283" s="296"/>
      <c r="M4283" s="296"/>
      <c r="N4283" s="296"/>
      <c r="O4283" s="296"/>
      <c r="P4283" s="296"/>
      <c r="Q4283" s="296"/>
      <c r="AA4283" s="286"/>
      <c r="AB4283" s="286"/>
      <c r="AC4283" s="289"/>
      <c r="AH4283" s="281"/>
      <c r="AI4283" s="281"/>
      <c r="AJ4283" s="281"/>
      <c r="AK4283" s="281"/>
      <c r="AL4283" s="281"/>
    </row>
    <row r="4284" spans="12:38">
      <c r="L4284" s="296"/>
      <c r="M4284" s="296"/>
      <c r="N4284" s="296"/>
      <c r="O4284" s="296"/>
      <c r="P4284" s="296"/>
      <c r="Q4284" s="296"/>
      <c r="AA4284" s="286"/>
      <c r="AB4284" s="286"/>
      <c r="AC4284" s="289"/>
      <c r="AH4284" s="281"/>
      <c r="AI4284" s="281"/>
      <c r="AJ4284" s="281"/>
      <c r="AK4284" s="281"/>
      <c r="AL4284" s="281"/>
    </row>
    <row r="4285" spans="12:38">
      <c r="L4285" s="296"/>
      <c r="M4285" s="296"/>
      <c r="N4285" s="296"/>
      <c r="O4285" s="296"/>
      <c r="P4285" s="296"/>
      <c r="Q4285" s="296"/>
      <c r="AA4285" s="286"/>
      <c r="AB4285" s="286"/>
      <c r="AC4285" s="289"/>
      <c r="AH4285" s="281"/>
      <c r="AI4285" s="281"/>
      <c r="AJ4285" s="281"/>
      <c r="AK4285" s="281"/>
      <c r="AL4285" s="281"/>
    </row>
    <row r="4286" spans="12:38">
      <c r="L4286" s="296"/>
      <c r="M4286" s="296"/>
      <c r="N4286" s="296"/>
      <c r="O4286" s="296"/>
      <c r="P4286" s="296"/>
      <c r="Q4286" s="296"/>
      <c r="AA4286" s="286"/>
      <c r="AB4286" s="286"/>
      <c r="AC4286" s="289"/>
      <c r="AH4286" s="281"/>
      <c r="AI4286" s="281"/>
      <c r="AJ4286" s="281"/>
      <c r="AK4286" s="281"/>
      <c r="AL4286" s="281"/>
    </row>
    <row r="4287" spans="12:38">
      <c r="L4287" s="296"/>
      <c r="M4287" s="296"/>
      <c r="N4287" s="296"/>
      <c r="O4287" s="296"/>
      <c r="P4287" s="296"/>
      <c r="Q4287" s="296"/>
      <c r="AA4287" s="286"/>
      <c r="AB4287" s="286"/>
      <c r="AC4287" s="289"/>
      <c r="AH4287" s="281"/>
      <c r="AI4287" s="281"/>
      <c r="AJ4287" s="281"/>
      <c r="AK4287" s="281"/>
      <c r="AL4287" s="281"/>
    </row>
    <row r="4288" spans="12:38">
      <c r="L4288" s="296"/>
      <c r="M4288" s="296"/>
      <c r="N4288" s="296"/>
      <c r="O4288" s="296"/>
      <c r="P4288" s="296"/>
      <c r="Q4288" s="296"/>
      <c r="AA4288" s="286"/>
      <c r="AB4288" s="286"/>
      <c r="AC4288" s="289"/>
      <c r="AH4288" s="281"/>
      <c r="AI4288" s="281"/>
      <c r="AJ4288" s="281"/>
      <c r="AK4288" s="281"/>
      <c r="AL4288" s="281"/>
    </row>
    <row r="4289" spans="12:38">
      <c r="L4289" s="296"/>
      <c r="M4289" s="296"/>
      <c r="N4289" s="296"/>
      <c r="O4289" s="296"/>
      <c r="P4289" s="296"/>
      <c r="Q4289" s="296"/>
      <c r="AA4289" s="286"/>
      <c r="AB4289" s="286"/>
      <c r="AC4289" s="289"/>
      <c r="AH4289" s="281"/>
      <c r="AI4289" s="281"/>
      <c r="AJ4289" s="281"/>
      <c r="AK4289" s="281"/>
      <c r="AL4289" s="281"/>
    </row>
    <row r="4290" spans="12:38">
      <c r="L4290" s="296"/>
      <c r="M4290" s="296"/>
      <c r="N4290" s="296"/>
      <c r="O4290" s="296"/>
      <c r="P4290" s="296"/>
      <c r="Q4290" s="296"/>
      <c r="AA4290" s="286"/>
      <c r="AB4290" s="286"/>
      <c r="AC4290" s="289"/>
      <c r="AH4290" s="281"/>
      <c r="AI4290" s="281"/>
      <c r="AJ4290" s="281"/>
      <c r="AK4290" s="281"/>
      <c r="AL4290" s="281"/>
    </row>
    <row r="4291" spans="12:38">
      <c r="L4291" s="296"/>
      <c r="M4291" s="296"/>
      <c r="N4291" s="296"/>
      <c r="O4291" s="296"/>
      <c r="P4291" s="296"/>
      <c r="Q4291" s="296"/>
      <c r="AA4291" s="286"/>
      <c r="AB4291" s="286"/>
      <c r="AC4291" s="289"/>
      <c r="AH4291" s="281"/>
      <c r="AI4291" s="281"/>
      <c r="AJ4291" s="281"/>
      <c r="AK4291" s="281"/>
      <c r="AL4291" s="281"/>
    </row>
    <row r="4292" spans="12:38">
      <c r="L4292" s="296"/>
      <c r="M4292" s="296"/>
      <c r="N4292" s="296"/>
      <c r="O4292" s="296"/>
      <c r="P4292" s="296"/>
      <c r="Q4292" s="296"/>
      <c r="AA4292" s="286"/>
      <c r="AB4292" s="286"/>
      <c r="AC4292" s="289"/>
      <c r="AH4292" s="281"/>
      <c r="AI4292" s="281"/>
      <c r="AJ4292" s="281"/>
      <c r="AK4292" s="281"/>
      <c r="AL4292" s="281"/>
    </row>
    <row r="4293" spans="12:38">
      <c r="L4293" s="296"/>
      <c r="M4293" s="296"/>
      <c r="N4293" s="296"/>
      <c r="O4293" s="296"/>
      <c r="P4293" s="296"/>
      <c r="Q4293" s="296"/>
      <c r="AA4293" s="286"/>
      <c r="AB4293" s="286"/>
      <c r="AC4293" s="289"/>
      <c r="AH4293" s="281"/>
      <c r="AI4293" s="281"/>
      <c r="AJ4293" s="281"/>
      <c r="AK4293" s="281"/>
      <c r="AL4293" s="281"/>
    </row>
    <row r="4294" spans="12:38">
      <c r="L4294" s="296"/>
      <c r="M4294" s="296"/>
      <c r="N4294" s="296"/>
      <c r="O4294" s="296"/>
      <c r="P4294" s="296"/>
      <c r="Q4294" s="296"/>
      <c r="AA4294" s="286"/>
      <c r="AB4294" s="286"/>
      <c r="AC4294" s="289"/>
      <c r="AH4294" s="281"/>
      <c r="AI4294" s="281"/>
      <c r="AJ4294" s="281"/>
      <c r="AK4294" s="281"/>
      <c r="AL4294" s="281"/>
    </row>
    <row r="4295" spans="12:38">
      <c r="L4295" s="296"/>
      <c r="M4295" s="296"/>
      <c r="N4295" s="296"/>
      <c r="O4295" s="296"/>
      <c r="P4295" s="296"/>
      <c r="Q4295" s="296"/>
      <c r="AA4295" s="286"/>
      <c r="AB4295" s="286"/>
      <c r="AC4295" s="289"/>
      <c r="AH4295" s="281"/>
      <c r="AI4295" s="281"/>
      <c r="AJ4295" s="281"/>
      <c r="AK4295" s="281"/>
      <c r="AL4295" s="281"/>
    </row>
    <row r="4296" spans="12:38">
      <c r="L4296" s="296"/>
      <c r="M4296" s="296"/>
      <c r="N4296" s="296"/>
      <c r="O4296" s="296"/>
      <c r="P4296" s="296"/>
      <c r="Q4296" s="296"/>
      <c r="AA4296" s="286"/>
      <c r="AB4296" s="286"/>
      <c r="AC4296" s="289"/>
      <c r="AH4296" s="281"/>
      <c r="AI4296" s="281"/>
      <c r="AJ4296" s="281"/>
      <c r="AK4296" s="281"/>
      <c r="AL4296" s="281"/>
    </row>
    <row r="4297" spans="12:38">
      <c r="L4297" s="296"/>
      <c r="M4297" s="296"/>
      <c r="N4297" s="296"/>
      <c r="O4297" s="296"/>
      <c r="P4297" s="296"/>
      <c r="Q4297" s="296"/>
      <c r="AA4297" s="286"/>
      <c r="AB4297" s="286"/>
      <c r="AC4297" s="289"/>
      <c r="AH4297" s="281"/>
      <c r="AI4297" s="281"/>
      <c r="AJ4297" s="281"/>
      <c r="AK4297" s="281"/>
      <c r="AL4297" s="281"/>
    </row>
    <row r="4298" spans="12:38">
      <c r="L4298" s="296"/>
      <c r="M4298" s="296"/>
      <c r="N4298" s="296"/>
      <c r="O4298" s="296"/>
      <c r="P4298" s="296"/>
      <c r="Q4298" s="296"/>
      <c r="AA4298" s="286"/>
      <c r="AB4298" s="286"/>
      <c r="AC4298" s="289"/>
      <c r="AH4298" s="281"/>
      <c r="AI4298" s="281"/>
      <c r="AJ4298" s="281"/>
      <c r="AK4298" s="281"/>
      <c r="AL4298" s="281"/>
    </row>
    <row r="4299" spans="12:38">
      <c r="L4299" s="296"/>
      <c r="M4299" s="296"/>
      <c r="N4299" s="296"/>
      <c r="O4299" s="296"/>
      <c r="P4299" s="296"/>
      <c r="Q4299" s="296"/>
      <c r="AA4299" s="286"/>
      <c r="AB4299" s="286"/>
      <c r="AC4299" s="289"/>
      <c r="AH4299" s="281"/>
      <c r="AI4299" s="281"/>
      <c r="AJ4299" s="281"/>
      <c r="AK4299" s="281"/>
      <c r="AL4299" s="281"/>
    </row>
    <row r="4300" spans="12:38">
      <c r="L4300" s="296"/>
      <c r="M4300" s="296"/>
      <c r="N4300" s="296"/>
      <c r="O4300" s="296"/>
      <c r="P4300" s="296"/>
      <c r="Q4300" s="296"/>
      <c r="AA4300" s="286"/>
      <c r="AB4300" s="286"/>
      <c r="AC4300" s="289"/>
      <c r="AH4300" s="281"/>
      <c r="AI4300" s="281"/>
      <c r="AJ4300" s="281"/>
      <c r="AK4300" s="281"/>
      <c r="AL4300" s="281"/>
    </row>
    <row r="4301" spans="12:38">
      <c r="L4301" s="296"/>
      <c r="M4301" s="296"/>
      <c r="N4301" s="296"/>
      <c r="O4301" s="296"/>
      <c r="P4301" s="296"/>
      <c r="Q4301" s="296"/>
      <c r="AA4301" s="286"/>
      <c r="AB4301" s="286"/>
      <c r="AC4301" s="289"/>
      <c r="AH4301" s="281"/>
      <c r="AI4301" s="281"/>
      <c r="AJ4301" s="281"/>
      <c r="AK4301" s="281"/>
      <c r="AL4301" s="281"/>
    </row>
    <row r="4302" spans="12:38">
      <c r="L4302" s="296"/>
      <c r="M4302" s="296"/>
      <c r="N4302" s="296"/>
      <c r="O4302" s="296"/>
      <c r="P4302" s="296"/>
      <c r="Q4302" s="296"/>
      <c r="AA4302" s="286"/>
      <c r="AB4302" s="286"/>
      <c r="AC4302" s="289"/>
      <c r="AH4302" s="281"/>
      <c r="AI4302" s="281"/>
      <c r="AJ4302" s="281"/>
      <c r="AK4302" s="281"/>
      <c r="AL4302" s="281"/>
    </row>
    <row r="4303" spans="12:38">
      <c r="L4303" s="296"/>
      <c r="M4303" s="296"/>
      <c r="N4303" s="296"/>
      <c r="O4303" s="296"/>
      <c r="P4303" s="296"/>
      <c r="Q4303" s="296"/>
      <c r="AA4303" s="286"/>
      <c r="AB4303" s="286"/>
      <c r="AC4303" s="289"/>
      <c r="AH4303" s="281"/>
      <c r="AI4303" s="281"/>
      <c r="AJ4303" s="281"/>
      <c r="AK4303" s="281"/>
      <c r="AL4303" s="281"/>
    </row>
    <row r="4304" spans="12:38">
      <c r="L4304" s="296"/>
      <c r="M4304" s="296"/>
      <c r="N4304" s="296"/>
      <c r="O4304" s="296"/>
      <c r="P4304" s="296"/>
      <c r="Q4304" s="296"/>
      <c r="AA4304" s="286"/>
      <c r="AB4304" s="286"/>
      <c r="AC4304" s="289"/>
      <c r="AH4304" s="281"/>
      <c r="AI4304" s="281"/>
      <c r="AJ4304" s="281"/>
      <c r="AK4304" s="281"/>
      <c r="AL4304" s="281"/>
    </row>
    <row r="4305" spans="12:38">
      <c r="L4305" s="296"/>
      <c r="M4305" s="296"/>
      <c r="N4305" s="296"/>
      <c r="O4305" s="296"/>
      <c r="P4305" s="296"/>
      <c r="Q4305" s="296"/>
      <c r="AA4305" s="286"/>
      <c r="AB4305" s="286"/>
      <c r="AC4305" s="289"/>
      <c r="AH4305" s="281"/>
      <c r="AI4305" s="281"/>
      <c r="AJ4305" s="281"/>
      <c r="AK4305" s="281"/>
      <c r="AL4305" s="281"/>
    </row>
    <row r="4306" spans="12:38">
      <c r="L4306" s="296"/>
      <c r="M4306" s="296"/>
      <c r="N4306" s="296"/>
      <c r="O4306" s="296"/>
      <c r="P4306" s="296"/>
      <c r="Q4306" s="296"/>
      <c r="AA4306" s="286"/>
      <c r="AB4306" s="286"/>
      <c r="AC4306" s="289"/>
      <c r="AH4306" s="281"/>
      <c r="AI4306" s="281"/>
      <c r="AJ4306" s="281"/>
      <c r="AK4306" s="281"/>
      <c r="AL4306" s="281"/>
    </row>
    <row r="4307" spans="12:38">
      <c r="L4307" s="296"/>
      <c r="M4307" s="296"/>
      <c r="N4307" s="296"/>
      <c r="O4307" s="296"/>
      <c r="P4307" s="296"/>
      <c r="Q4307" s="296"/>
      <c r="AA4307" s="286"/>
      <c r="AB4307" s="286"/>
      <c r="AC4307" s="289"/>
      <c r="AH4307" s="281"/>
      <c r="AI4307" s="281"/>
      <c r="AJ4307" s="281"/>
      <c r="AK4307" s="281"/>
      <c r="AL4307" s="281"/>
    </row>
    <row r="4308" spans="12:38">
      <c r="L4308" s="296"/>
      <c r="M4308" s="296"/>
      <c r="N4308" s="296"/>
      <c r="O4308" s="296"/>
      <c r="P4308" s="296"/>
      <c r="Q4308" s="296"/>
      <c r="AA4308" s="286"/>
      <c r="AB4308" s="286"/>
      <c r="AC4308" s="289"/>
      <c r="AH4308" s="281"/>
      <c r="AI4308" s="281"/>
      <c r="AJ4308" s="281"/>
      <c r="AK4308" s="281"/>
      <c r="AL4308" s="281"/>
    </row>
    <row r="4309" spans="12:38">
      <c r="L4309" s="296"/>
      <c r="M4309" s="296"/>
      <c r="N4309" s="296"/>
      <c r="O4309" s="296"/>
      <c r="P4309" s="296"/>
      <c r="Q4309" s="296"/>
      <c r="AA4309" s="286"/>
      <c r="AB4309" s="286"/>
      <c r="AC4309" s="289"/>
      <c r="AH4309" s="281"/>
      <c r="AI4309" s="281"/>
      <c r="AJ4309" s="281"/>
      <c r="AK4309" s="281"/>
      <c r="AL4309" s="281"/>
    </row>
    <row r="4310" spans="12:38">
      <c r="L4310" s="296"/>
      <c r="M4310" s="296"/>
      <c r="N4310" s="296"/>
      <c r="O4310" s="296"/>
      <c r="P4310" s="296"/>
      <c r="Q4310" s="296"/>
      <c r="AA4310" s="286"/>
      <c r="AB4310" s="286"/>
      <c r="AC4310" s="289"/>
      <c r="AH4310" s="281"/>
      <c r="AI4310" s="281"/>
      <c r="AJ4310" s="281"/>
      <c r="AK4310" s="281"/>
      <c r="AL4310" s="281"/>
    </row>
    <row r="4311" spans="12:38">
      <c r="L4311" s="296"/>
      <c r="M4311" s="296"/>
      <c r="N4311" s="296"/>
      <c r="O4311" s="296"/>
      <c r="P4311" s="296"/>
      <c r="Q4311" s="296"/>
      <c r="AA4311" s="286"/>
      <c r="AB4311" s="286"/>
      <c r="AC4311" s="289"/>
      <c r="AH4311" s="281"/>
      <c r="AI4311" s="281"/>
      <c r="AJ4311" s="281"/>
      <c r="AK4311" s="281"/>
      <c r="AL4311" s="281"/>
    </row>
    <row r="4312" spans="12:38">
      <c r="L4312" s="296"/>
      <c r="M4312" s="296"/>
      <c r="N4312" s="296"/>
      <c r="O4312" s="296"/>
      <c r="P4312" s="296"/>
      <c r="Q4312" s="296"/>
      <c r="AA4312" s="286"/>
      <c r="AB4312" s="286"/>
      <c r="AC4312" s="289"/>
      <c r="AH4312" s="281"/>
      <c r="AI4312" s="281"/>
      <c r="AJ4312" s="281"/>
      <c r="AK4312" s="281"/>
      <c r="AL4312" s="281"/>
    </row>
    <row r="4313" spans="12:38">
      <c r="L4313" s="296"/>
      <c r="M4313" s="296"/>
      <c r="N4313" s="296"/>
      <c r="O4313" s="296"/>
      <c r="P4313" s="296"/>
      <c r="Q4313" s="296"/>
      <c r="AA4313" s="286"/>
      <c r="AB4313" s="286"/>
      <c r="AC4313" s="289"/>
      <c r="AH4313" s="281"/>
      <c r="AI4313" s="281"/>
      <c r="AJ4313" s="281"/>
      <c r="AK4313" s="281"/>
      <c r="AL4313" s="281"/>
    </row>
    <row r="4314" spans="12:38">
      <c r="L4314" s="296"/>
      <c r="M4314" s="296"/>
      <c r="N4314" s="296"/>
      <c r="O4314" s="296"/>
      <c r="P4314" s="296"/>
      <c r="Q4314" s="296"/>
      <c r="AA4314" s="286"/>
      <c r="AB4314" s="286"/>
      <c r="AC4314" s="289"/>
      <c r="AH4314" s="281"/>
      <c r="AI4314" s="281"/>
      <c r="AJ4314" s="281"/>
      <c r="AK4314" s="281"/>
      <c r="AL4314" s="281"/>
    </row>
    <row r="4315" spans="12:38">
      <c r="L4315" s="296"/>
      <c r="M4315" s="296"/>
      <c r="N4315" s="296"/>
      <c r="O4315" s="296"/>
      <c r="P4315" s="296"/>
      <c r="Q4315" s="296"/>
      <c r="AA4315" s="286"/>
      <c r="AB4315" s="286"/>
      <c r="AC4315" s="289"/>
      <c r="AH4315" s="281"/>
      <c r="AI4315" s="281"/>
      <c r="AJ4315" s="281"/>
      <c r="AK4315" s="281"/>
      <c r="AL4315" s="281"/>
    </row>
    <row r="4316" spans="12:38">
      <c r="L4316" s="296"/>
      <c r="M4316" s="296"/>
      <c r="N4316" s="296"/>
      <c r="O4316" s="296"/>
      <c r="P4316" s="296"/>
      <c r="Q4316" s="296"/>
      <c r="AA4316" s="286"/>
      <c r="AB4316" s="286"/>
      <c r="AC4316" s="289"/>
      <c r="AH4316" s="281"/>
      <c r="AI4316" s="281"/>
      <c r="AJ4316" s="281"/>
      <c r="AK4316" s="281"/>
      <c r="AL4316" s="281"/>
    </row>
    <row r="4317" spans="12:38">
      <c r="L4317" s="296"/>
      <c r="M4317" s="296"/>
      <c r="N4317" s="296"/>
      <c r="O4317" s="296"/>
      <c r="P4317" s="296"/>
      <c r="Q4317" s="296"/>
      <c r="AA4317" s="286"/>
      <c r="AB4317" s="286"/>
      <c r="AC4317" s="289"/>
      <c r="AH4317" s="281"/>
      <c r="AI4317" s="281"/>
      <c r="AJ4317" s="281"/>
      <c r="AK4317" s="281"/>
      <c r="AL4317" s="281"/>
    </row>
    <row r="4318" spans="12:38">
      <c r="L4318" s="296"/>
      <c r="M4318" s="296"/>
      <c r="N4318" s="296"/>
      <c r="O4318" s="296"/>
      <c r="P4318" s="296"/>
      <c r="Q4318" s="296"/>
      <c r="AA4318" s="286"/>
      <c r="AB4318" s="286"/>
      <c r="AC4318" s="289"/>
      <c r="AH4318" s="281"/>
      <c r="AI4318" s="281"/>
      <c r="AJ4318" s="281"/>
      <c r="AK4318" s="281"/>
      <c r="AL4318" s="281"/>
    </row>
    <row r="4319" spans="12:38">
      <c r="L4319" s="296"/>
      <c r="M4319" s="296"/>
      <c r="N4319" s="296"/>
      <c r="O4319" s="296"/>
      <c r="P4319" s="296"/>
      <c r="Q4319" s="296"/>
      <c r="AA4319" s="286"/>
      <c r="AB4319" s="286"/>
      <c r="AC4319" s="289"/>
      <c r="AH4319" s="281"/>
      <c r="AI4319" s="281"/>
      <c r="AJ4319" s="281"/>
      <c r="AK4319" s="281"/>
      <c r="AL4319" s="281"/>
    </row>
    <row r="4320" spans="12:38">
      <c r="L4320" s="296"/>
      <c r="M4320" s="296"/>
      <c r="N4320" s="296"/>
      <c r="O4320" s="296"/>
      <c r="P4320" s="296"/>
      <c r="Q4320" s="296"/>
      <c r="AA4320" s="286"/>
      <c r="AB4320" s="286"/>
      <c r="AC4320" s="289"/>
      <c r="AH4320" s="281"/>
      <c r="AI4320" s="281"/>
      <c r="AJ4320" s="281"/>
      <c r="AK4320" s="281"/>
      <c r="AL4320" s="281"/>
    </row>
    <row r="4321" spans="12:38">
      <c r="L4321" s="296"/>
      <c r="M4321" s="296"/>
      <c r="N4321" s="296"/>
      <c r="O4321" s="296"/>
      <c r="P4321" s="296"/>
      <c r="Q4321" s="296"/>
      <c r="AA4321" s="286"/>
      <c r="AB4321" s="286"/>
      <c r="AC4321" s="289"/>
      <c r="AH4321" s="281"/>
      <c r="AI4321" s="281"/>
      <c r="AJ4321" s="281"/>
      <c r="AK4321" s="281"/>
      <c r="AL4321" s="281"/>
    </row>
    <row r="4322" spans="12:38">
      <c r="L4322" s="296"/>
      <c r="M4322" s="296"/>
      <c r="N4322" s="296"/>
      <c r="O4322" s="296"/>
      <c r="P4322" s="296"/>
      <c r="Q4322" s="296"/>
      <c r="AA4322" s="286"/>
      <c r="AB4322" s="286"/>
      <c r="AC4322" s="289"/>
      <c r="AH4322" s="281"/>
      <c r="AI4322" s="281"/>
      <c r="AJ4322" s="281"/>
      <c r="AK4322" s="281"/>
      <c r="AL4322" s="281"/>
    </row>
    <row r="4323" spans="12:38">
      <c r="L4323" s="296"/>
      <c r="M4323" s="296"/>
      <c r="N4323" s="296"/>
      <c r="O4323" s="296"/>
      <c r="P4323" s="296"/>
      <c r="Q4323" s="296"/>
      <c r="AA4323" s="286"/>
      <c r="AB4323" s="286"/>
      <c r="AC4323" s="289"/>
      <c r="AH4323" s="281"/>
      <c r="AI4323" s="281"/>
      <c r="AJ4323" s="281"/>
      <c r="AK4323" s="281"/>
      <c r="AL4323" s="281"/>
    </row>
    <row r="4324" spans="12:38">
      <c r="L4324" s="296"/>
      <c r="M4324" s="296"/>
      <c r="N4324" s="296"/>
      <c r="O4324" s="296"/>
      <c r="P4324" s="296"/>
      <c r="Q4324" s="296"/>
      <c r="AA4324" s="286"/>
      <c r="AB4324" s="286"/>
      <c r="AC4324" s="289"/>
      <c r="AH4324" s="281"/>
      <c r="AI4324" s="281"/>
      <c r="AJ4324" s="281"/>
      <c r="AK4324" s="281"/>
      <c r="AL4324" s="281"/>
    </row>
    <row r="4325" spans="12:38">
      <c r="L4325" s="296"/>
      <c r="M4325" s="296"/>
      <c r="N4325" s="296"/>
      <c r="O4325" s="296"/>
      <c r="P4325" s="296"/>
      <c r="Q4325" s="296"/>
      <c r="AA4325" s="286"/>
      <c r="AB4325" s="286"/>
      <c r="AC4325" s="289"/>
      <c r="AH4325" s="281"/>
      <c r="AI4325" s="281"/>
      <c r="AJ4325" s="281"/>
      <c r="AK4325" s="281"/>
      <c r="AL4325" s="281"/>
    </row>
    <row r="4326" spans="12:38">
      <c r="L4326" s="296"/>
      <c r="M4326" s="296"/>
      <c r="N4326" s="296"/>
      <c r="O4326" s="296"/>
      <c r="P4326" s="296"/>
      <c r="Q4326" s="296"/>
      <c r="AA4326" s="286"/>
      <c r="AB4326" s="286"/>
      <c r="AC4326" s="289"/>
      <c r="AH4326" s="281"/>
      <c r="AI4326" s="281"/>
      <c r="AJ4326" s="281"/>
      <c r="AK4326" s="281"/>
      <c r="AL4326" s="281"/>
    </row>
    <row r="4327" spans="12:38">
      <c r="L4327" s="296"/>
      <c r="M4327" s="296"/>
      <c r="N4327" s="296"/>
      <c r="O4327" s="296"/>
      <c r="P4327" s="296"/>
      <c r="Q4327" s="296"/>
      <c r="AA4327" s="286"/>
      <c r="AB4327" s="286"/>
      <c r="AC4327" s="289"/>
      <c r="AH4327" s="281"/>
      <c r="AI4327" s="281"/>
      <c r="AJ4327" s="281"/>
      <c r="AK4327" s="281"/>
      <c r="AL4327" s="281"/>
    </row>
    <row r="4328" spans="12:38">
      <c r="L4328" s="296"/>
      <c r="M4328" s="296"/>
      <c r="N4328" s="296"/>
      <c r="O4328" s="296"/>
      <c r="P4328" s="296"/>
      <c r="Q4328" s="296"/>
      <c r="AA4328" s="286"/>
      <c r="AB4328" s="286"/>
      <c r="AC4328" s="289"/>
      <c r="AH4328" s="281"/>
      <c r="AI4328" s="281"/>
      <c r="AJ4328" s="281"/>
      <c r="AK4328" s="281"/>
      <c r="AL4328" s="281"/>
    </row>
    <row r="4329" spans="12:38">
      <c r="L4329" s="296"/>
      <c r="M4329" s="296"/>
      <c r="N4329" s="296"/>
      <c r="O4329" s="296"/>
      <c r="P4329" s="296"/>
      <c r="Q4329" s="296"/>
      <c r="AA4329" s="286"/>
      <c r="AB4329" s="286"/>
      <c r="AC4329" s="289"/>
      <c r="AH4329" s="281"/>
      <c r="AI4329" s="281"/>
      <c r="AJ4329" s="281"/>
      <c r="AK4329" s="281"/>
      <c r="AL4329" s="281"/>
    </row>
    <row r="4330" spans="12:38">
      <c r="L4330" s="296"/>
      <c r="M4330" s="296"/>
      <c r="N4330" s="296"/>
      <c r="O4330" s="296"/>
      <c r="P4330" s="296"/>
      <c r="Q4330" s="296"/>
      <c r="AA4330" s="286"/>
      <c r="AB4330" s="286"/>
      <c r="AC4330" s="289"/>
      <c r="AH4330" s="281"/>
      <c r="AI4330" s="281"/>
      <c r="AJ4330" s="281"/>
      <c r="AK4330" s="281"/>
      <c r="AL4330" s="281"/>
    </row>
    <row r="4331" spans="12:38">
      <c r="L4331" s="296"/>
      <c r="M4331" s="296"/>
      <c r="N4331" s="296"/>
      <c r="O4331" s="296"/>
      <c r="P4331" s="296"/>
      <c r="Q4331" s="296"/>
      <c r="AA4331" s="286"/>
      <c r="AB4331" s="286"/>
      <c r="AC4331" s="289"/>
      <c r="AH4331" s="281"/>
      <c r="AI4331" s="281"/>
      <c r="AJ4331" s="281"/>
      <c r="AK4331" s="281"/>
      <c r="AL4331" s="281"/>
    </row>
    <row r="4332" spans="12:38">
      <c r="L4332" s="296"/>
      <c r="M4332" s="296"/>
      <c r="N4332" s="296"/>
      <c r="O4332" s="296"/>
      <c r="P4332" s="296"/>
      <c r="Q4332" s="296"/>
      <c r="AA4332" s="286"/>
      <c r="AB4332" s="286"/>
      <c r="AC4332" s="289"/>
      <c r="AH4332" s="281"/>
      <c r="AI4332" s="281"/>
      <c r="AJ4332" s="281"/>
      <c r="AK4332" s="281"/>
      <c r="AL4332" s="281"/>
    </row>
    <row r="4333" spans="12:38">
      <c r="L4333" s="296"/>
      <c r="M4333" s="296"/>
      <c r="N4333" s="296"/>
      <c r="O4333" s="296"/>
      <c r="P4333" s="296"/>
      <c r="Q4333" s="296"/>
      <c r="AA4333" s="286"/>
      <c r="AB4333" s="286"/>
      <c r="AC4333" s="289"/>
      <c r="AH4333" s="281"/>
      <c r="AI4333" s="281"/>
      <c r="AJ4333" s="281"/>
      <c r="AK4333" s="281"/>
      <c r="AL4333" s="281"/>
    </row>
    <row r="4334" spans="12:38">
      <c r="L4334" s="296"/>
      <c r="M4334" s="296"/>
      <c r="N4334" s="296"/>
      <c r="O4334" s="296"/>
      <c r="P4334" s="296"/>
      <c r="Q4334" s="296"/>
      <c r="AA4334" s="286"/>
      <c r="AB4334" s="286"/>
      <c r="AC4334" s="289"/>
      <c r="AH4334" s="281"/>
      <c r="AI4334" s="281"/>
      <c r="AJ4334" s="281"/>
      <c r="AK4334" s="281"/>
      <c r="AL4334" s="281"/>
    </row>
    <row r="4335" spans="12:38">
      <c r="L4335" s="296"/>
      <c r="M4335" s="296"/>
      <c r="N4335" s="296"/>
      <c r="O4335" s="296"/>
      <c r="P4335" s="296"/>
      <c r="Q4335" s="296"/>
      <c r="AA4335" s="286"/>
      <c r="AB4335" s="286"/>
      <c r="AC4335" s="289"/>
      <c r="AH4335" s="281"/>
      <c r="AI4335" s="281"/>
      <c r="AJ4335" s="281"/>
      <c r="AK4335" s="281"/>
      <c r="AL4335" s="281"/>
    </row>
    <row r="4336" spans="12:38">
      <c r="L4336" s="296"/>
      <c r="M4336" s="296"/>
      <c r="N4336" s="296"/>
      <c r="O4336" s="296"/>
      <c r="P4336" s="296"/>
      <c r="Q4336" s="296"/>
      <c r="AA4336" s="286"/>
      <c r="AB4336" s="286"/>
      <c r="AC4336" s="289"/>
      <c r="AH4336" s="281"/>
      <c r="AI4336" s="281"/>
      <c r="AJ4336" s="281"/>
      <c r="AK4336" s="281"/>
      <c r="AL4336" s="281"/>
    </row>
    <row r="4337" spans="12:38">
      <c r="L4337" s="296"/>
      <c r="M4337" s="296"/>
      <c r="N4337" s="296"/>
      <c r="O4337" s="296"/>
      <c r="P4337" s="296"/>
      <c r="Q4337" s="296"/>
      <c r="AA4337" s="286"/>
      <c r="AB4337" s="286"/>
      <c r="AC4337" s="289"/>
      <c r="AH4337" s="281"/>
      <c r="AI4337" s="281"/>
      <c r="AJ4337" s="281"/>
      <c r="AK4337" s="281"/>
      <c r="AL4337" s="281"/>
    </row>
    <row r="4338" spans="12:38">
      <c r="L4338" s="296"/>
      <c r="M4338" s="296"/>
      <c r="N4338" s="296"/>
      <c r="O4338" s="296"/>
      <c r="P4338" s="296"/>
      <c r="Q4338" s="296"/>
      <c r="AA4338" s="286"/>
      <c r="AB4338" s="286"/>
      <c r="AC4338" s="289"/>
      <c r="AH4338" s="281"/>
      <c r="AI4338" s="281"/>
      <c r="AJ4338" s="281"/>
      <c r="AK4338" s="281"/>
      <c r="AL4338" s="281"/>
    </row>
    <row r="4339" spans="12:38">
      <c r="L4339" s="296"/>
      <c r="M4339" s="296"/>
      <c r="N4339" s="296"/>
      <c r="O4339" s="296"/>
      <c r="P4339" s="296"/>
      <c r="Q4339" s="296"/>
      <c r="AA4339" s="286"/>
      <c r="AB4339" s="286"/>
      <c r="AC4339" s="289"/>
      <c r="AH4339" s="281"/>
      <c r="AI4339" s="281"/>
      <c r="AJ4339" s="281"/>
      <c r="AK4339" s="281"/>
      <c r="AL4339" s="281"/>
    </row>
    <row r="4340" spans="12:38">
      <c r="L4340" s="296"/>
      <c r="M4340" s="296"/>
      <c r="N4340" s="296"/>
      <c r="O4340" s="296"/>
      <c r="P4340" s="296"/>
      <c r="Q4340" s="296"/>
      <c r="AA4340" s="286"/>
      <c r="AB4340" s="286"/>
      <c r="AC4340" s="289"/>
      <c r="AH4340" s="281"/>
      <c r="AI4340" s="281"/>
      <c r="AJ4340" s="281"/>
      <c r="AK4340" s="281"/>
      <c r="AL4340" s="281"/>
    </row>
    <row r="4341" spans="12:38">
      <c r="L4341" s="296"/>
      <c r="M4341" s="296"/>
      <c r="N4341" s="296"/>
      <c r="O4341" s="296"/>
      <c r="P4341" s="296"/>
      <c r="Q4341" s="296"/>
      <c r="AA4341" s="286"/>
      <c r="AB4341" s="286"/>
      <c r="AC4341" s="289"/>
      <c r="AH4341" s="281"/>
      <c r="AI4341" s="281"/>
      <c r="AJ4341" s="281"/>
      <c r="AK4341" s="281"/>
      <c r="AL4341" s="281"/>
    </row>
    <row r="4342" spans="12:38">
      <c r="L4342" s="296"/>
      <c r="M4342" s="296"/>
      <c r="N4342" s="296"/>
      <c r="O4342" s="296"/>
      <c r="P4342" s="296"/>
      <c r="Q4342" s="296"/>
      <c r="AA4342" s="286"/>
      <c r="AB4342" s="286"/>
      <c r="AC4342" s="289"/>
      <c r="AH4342" s="281"/>
      <c r="AI4342" s="281"/>
      <c r="AJ4342" s="281"/>
      <c r="AK4342" s="281"/>
      <c r="AL4342" s="281"/>
    </row>
    <row r="4343" spans="12:38">
      <c r="L4343" s="296"/>
      <c r="M4343" s="296"/>
      <c r="N4343" s="296"/>
      <c r="O4343" s="296"/>
      <c r="P4343" s="296"/>
      <c r="Q4343" s="296"/>
      <c r="AA4343" s="286"/>
      <c r="AB4343" s="286"/>
      <c r="AC4343" s="289"/>
      <c r="AH4343" s="281"/>
      <c r="AI4343" s="281"/>
      <c r="AJ4343" s="281"/>
      <c r="AK4343" s="281"/>
      <c r="AL4343" s="281"/>
    </row>
    <row r="4344" spans="12:38">
      <c r="L4344" s="296"/>
      <c r="M4344" s="296"/>
      <c r="N4344" s="296"/>
      <c r="O4344" s="296"/>
      <c r="P4344" s="296"/>
      <c r="Q4344" s="296"/>
      <c r="AA4344" s="286"/>
      <c r="AB4344" s="286"/>
      <c r="AC4344" s="289"/>
      <c r="AH4344" s="281"/>
      <c r="AI4344" s="281"/>
      <c r="AJ4344" s="281"/>
      <c r="AK4344" s="281"/>
      <c r="AL4344" s="281"/>
    </row>
    <row r="4345" spans="12:38">
      <c r="L4345" s="296"/>
      <c r="M4345" s="296"/>
      <c r="N4345" s="296"/>
      <c r="O4345" s="296"/>
      <c r="P4345" s="296"/>
      <c r="Q4345" s="296"/>
      <c r="AA4345" s="286"/>
      <c r="AB4345" s="286"/>
      <c r="AC4345" s="289"/>
      <c r="AH4345" s="281"/>
      <c r="AI4345" s="281"/>
      <c r="AJ4345" s="281"/>
      <c r="AK4345" s="281"/>
      <c r="AL4345" s="281"/>
    </row>
    <row r="4346" spans="12:38">
      <c r="L4346" s="296"/>
      <c r="M4346" s="296"/>
      <c r="N4346" s="296"/>
      <c r="O4346" s="296"/>
      <c r="P4346" s="296"/>
      <c r="Q4346" s="296"/>
      <c r="AA4346" s="286"/>
      <c r="AB4346" s="286"/>
      <c r="AC4346" s="289"/>
      <c r="AH4346" s="281"/>
      <c r="AI4346" s="281"/>
      <c r="AJ4346" s="281"/>
      <c r="AK4346" s="281"/>
      <c r="AL4346" s="281"/>
    </row>
    <row r="4347" spans="12:38">
      <c r="L4347" s="296"/>
      <c r="M4347" s="296"/>
      <c r="N4347" s="296"/>
      <c r="O4347" s="296"/>
      <c r="P4347" s="296"/>
      <c r="Q4347" s="296"/>
      <c r="AA4347" s="286"/>
      <c r="AB4347" s="286"/>
      <c r="AC4347" s="289"/>
      <c r="AH4347" s="281"/>
      <c r="AI4347" s="281"/>
      <c r="AJ4347" s="281"/>
      <c r="AK4347" s="281"/>
      <c r="AL4347" s="281"/>
    </row>
    <row r="4348" spans="12:38">
      <c r="L4348" s="296"/>
      <c r="M4348" s="296"/>
      <c r="N4348" s="296"/>
      <c r="O4348" s="296"/>
      <c r="P4348" s="296"/>
      <c r="Q4348" s="296"/>
      <c r="AA4348" s="286"/>
      <c r="AB4348" s="286"/>
      <c r="AC4348" s="289"/>
      <c r="AH4348" s="281"/>
      <c r="AI4348" s="281"/>
      <c r="AJ4348" s="281"/>
      <c r="AK4348" s="281"/>
      <c r="AL4348" s="281"/>
    </row>
    <row r="4349" spans="12:38">
      <c r="L4349" s="296"/>
      <c r="M4349" s="296"/>
      <c r="N4349" s="296"/>
      <c r="O4349" s="296"/>
      <c r="P4349" s="296"/>
      <c r="Q4349" s="296"/>
      <c r="AA4349" s="286"/>
      <c r="AB4349" s="286"/>
      <c r="AC4349" s="289"/>
      <c r="AH4349" s="281"/>
      <c r="AI4349" s="281"/>
      <c r="AJ4349" s="281"/>
      <c r="AK4349" s="281"/>
      <c r="AL4349" s="281"/>
    </row>
    <row r="4350" spans="12:38">
      <c r="L4350" s="296"/>
      <c r="M4350" s="296"/>
      <c r="N4350" s="296"/>
      <c r="O4350" s="296"/>
      <c r="P4350" s="296"/>
      <c r="Q4350" s="296"/>
      <c r="AA4350" s="286"/>
      <c r="AB4350" s="286"/>
      <c r="AC4350" s="289"/>
      <c r="AH4350" s="281"/>
      <c r="AI4350" s="281"/>
      <c r="AJ4350" s="281"/>
      <c r="AK4350" s="281"/>
      <c r="AL4350" s="281"/>
    </row>
    <row r="4351" spans="12:38">
      <c r="L4351" s="296"/>
      <c r="M4351" s="296"/>
      <c r="N4351" s="296"/>
      <c r="O4351" s="296"/>
      <c r="P4351" s="296"/>
      <c r="Q4351" s="296"/>
      <c r="AA4351" s="286"/>
      <c r="AB4351" s="286"/>
      <c r="AC4351" s="289"/>
      <c r="AH4351" s="281"/>
      <c r="AI4351" s="281"/>
      <c r="AJ4351" s="281"/>
      <c r="AK4351" s="281"/>
      <c r="AL4351" s="281"/>
    </row>
    <row r="4352" spans="12:38">
      <c r="L4352" s="296"/>
      <c r="M4352" s="296"/>
      <c r="N4352" s="296"/>
      <c r="O4352" s="296"/>
      <c r="P4352" s="296"/>
      <c r="Q4352" s="296"/>
      <c r="AA4352" s="286"/>
      <c r="AB4352" s="286"/>
      <c r="AC4352" s="289"/>
      <c r="AH4352" s="281"/>
      <c r="AI4352" s="281"/>
      <c r="AJ4352" s="281"/>
      <c r="AK4352" s="281"/>
      <c r="AL4352" s="281"/>
    </row>
    <row r="4353" spans="12:38">
      <c r="L4353" s="296"/>
      <c r="M4353" s="296"/>
      <c r="N4353" s="296"/>
      <c r="O4353" s="296"/>
      <c r="P4353" s="296"/>
      <c r="Q4353" s="296"/>
      <c r="AA4353" s="286"/>
      <c r="AB4353" s="286"/>
      <c r="AC4353" s="289"/>
      <c r="AH4353" s="281"/>
      <c r="AI4353" s="281"/>
      <c r="AJ4353" s="281"/>
      <c r="AK4353" s="281"/>
      <c r="AL4353" s="281"/>
    </row>
    <row r="4354" spans="12:38">
      <c r="L4354" s="296"/>
      <c r="M4354" s="296"/>
      <c r="N4354" s="296"/>
      <c r="O4354" s="296"/>
      <c r="P4354" s="296"/>
      <c r="Q4354" s="296"/>
      <c r="AA4354" s="286"/>
      <c r="AB4354" s="286"/>
      <c r="AC4354" s="289"/>
      <c r="AH4354" s="281"/>
      <c r="AI4354" s="281"/>
      <c r="AJ4354" s="281"/>
      <c r="AK4354" s="281"/>
      <c r="AL4354" s="281"/>
    </row>
    <row r="4355" spans="12:38">
      <c r="L4355" s="296"/>
      <c r="M4355" s="296"/>
      <c r="N4355" s="296"/>
      <c r="O4355" s="296"/>
      <c r="P4355" s="296"/>
      <c r="Q4355" s="296"/>
      <c r="AA4355" s="286"/>
      <c r="AB4355" s="286"/>
      <c r="AC4355" s="289"/>
      <c r="AH4355" s="281"/>
      <c r="AI4355" s="281"/>
      <c r="AJ4355" s="281"/>
      <c r="AK4355" s="281"/>
      <c r="AL4355" s="281"/>
    </row>
    <row r="4356" spans="12:38">
      <c r="L4356" s="296"/>
      <c r="M4356" s="296"/>
      <c r="N4356" s="296"/>
      <c r="O4356" s="296"/>
      <c r="P4356" s="296"/>
      <c r="Q4356" s="296"/>
      <c r="AA4356" s="286"/>
      <c r="AB4356" s="286"/>
      <c r="AC4356" s="289"/>
      <c r="AH4356" s="281"/>
      <c r="AI4356" s="281"/>
      <c r="AJ4356" s="281"/>
      <c r="AK4356" s="281"/>
      <c r="AL4356" s="281"/>
    </row>
    <row r="4357" spans="12:38">
      <c r="L4357" s="296"/>
      <c r="M4357" s="296"/>
      <c r="N4357" s="296"/>
      <c r="O4357" s="296"/>
      <c r="P4357" s="296"/>
      <c r="Q4357" s="296"/>
      <c r="AA4357" s="286"/>
      <c r="AB4357" s="286"/>
      <c r="AC4357" s="289"/>
      <c r="AH4357" s="281"/>
      <c r="AI4357" s="281"/>
      <c r="AJ4357" s="281"/>
      <c r="AK4357" s="281"/>
      <c r="AL4357" s="281"/>
    </row>
    <row r="4358" spans="12:38">
      <c r="L4358" s="296"/>
      <c r="M4358" s="296"/>
      <c r="N4358" s="296"/>
      <c r="O4358" s="296"/>
      <c r="P4358" s="296"/>
      <c r="Q4358" s="296"/>
      <c r="AA4358" s="286"/>
      <c r="AB4358" s="286"/>
      <c r="AC4358" s="289"/>
      <c r="AH4358" s="281"/>
      <c r="AI4358" s="281"/>
      <c r="AJ4358" s="281"/>
      <c r="AK4358" s="281"/>
      <c r="AL4358" s="281"/>
    </row>
    <row r="4359" spans="12:38">
      <c r="L4359" s="296"/>
      <c r="M4359" s="296"/>
      <c r="N4359" s="296"/>
      <c r="O4359" s="296"/>
      <c r="P4359" s="296"/>
      <c r="Q4359" s="296"/>
      <c r="AA4359" s="286"/>
      <c r="AB4359" s="286"/>
      <c r="AC4359" s="289"/>
      <c r="AH4359" s="281"/>
      <c r="AI4359" s="281"/>
      <c r="AJ4359" s="281"/>
      <c r="AK4359" s="281"/>
      <c r="AL4359" s="281"/>
    </row>
    <row r="4360" spans="12:38">
      <c r="L4360" s="296"/>
      <c r="M4360" s="296"/>
      <c r="N4360" s="296"/>
      <c r="O4360" s="296"/>
      <c r="P4360" s="296"/>
      <c r="Q4360" s="296"/>
      <c r="AA4360" s="286"/>
      <c r="AB4360" s="286"/>
      <c r="AC4360" s="289"/>
      <c r="AH4360" s="281"/>
      <c r="AI4360" s="281"/>
      <c r="AJ4360" s="281"/>
      <c r="AK4360" s="281"/>
      <c r="AL4360" s="281"/>
    </row>
    <row r="4361" spans="12:38">
      <c r="L4361" s="296"/>
      <c r="M4361" s="296"/>
      <c r="N4361" s="296"/>
      <c r="O4361" s="296"/>
      <c r="P4361" s="296"/>
      <c r="Q4361" s="296"/>
      <c r="AA4361" s="286"/>
      <c r="AB4361" s="286"/>
      <c r="AC4361" s="289"/>
      <c r="AH4361" s="281"/>
      <c r="AI4361" s="281"/>
      <c r="AJ4361" s="281"/>
      <c r="AK4361" s="281"/>
      <c r="AL4361" s="281"/>
    </row>
    <row r="4362" spans="12:38">
      <c r="L4362" s="296"/>
      <c r="M4362" s="296"/>
      <c r="N4362" s="296"/>
      <c r="O4362" s="296"/>
      <c r="P4362" s="296"/>
      <c r="Q4362" s="296"/>
      <c r="AA4362" s="286"/>
      <c r="AB4362" s="286"/>
      <c r="AC4362" s="289"/>
      <c r="AH4362" s="281"/>
      <c r="AI4362" s="281"/>
      <c r="AJ4362" s="281"/>
      <c r="AK4362" s="281"/>
      <c r="AL4362" s="281"/>
    </row>
    <row r="4363" spans="12:38">
      <c r="L4363" s="296"/>
      <c r="M4363" s="296"/>
      <c r="N4363" s="296"/>
      <c r="O4363" s="296"/>
      <c r="P4363" s="296"/>
      <c r="Q4363" s="296"/>
      <c r="AA4363" s="286"/>
      <c r="AB4363" s="286"/>
      <c r="AC4363" s="289"/>
      <c r="AH4363" s="281"/>
      <c r="AI4363" s="281"/>
      <c r="AJ4363" s="281"/>
      <c r="AK4363" s="281"/>
      <c r="AL4363" s="281"/>
    </row>
    <row r="4364" spans="12:38">
      <c r="L4364" s="296"/>
      <c r="M4364" s="296"/>
      <c r="N4364" s="296"/>
      <c r="O4364" s="296"/>
      <c r="P4364" s="296"/>
      <c r="Q4364" s="296"/>
      <c r="AA4364" s="286"/>
      <c r="AB4364" s="286"/>
      <c r="AC4364" s="289"/>
      <c r="AH4364" s="281"/>
      <c r="AI4364" s="281"/>
      <c r="AJ4364" s="281"/>
      <c r="AK4364" s="281"/>
      <c r="AL4364" s="281"/>
    </row>
    <row r="4365" spans="12:38">
      <c r="L4365" s="296"/>
      <c r="M4365" s="296"/>
      <c r="N4365" s="296"/>
      <c r="O4365" s="296"/>
      <c r="P4365" s="296"/>
      <c r="Q4365" s="296"/>
      <c r="AA4365" s="286"/>
      <c r="AB4365" s="286"/>
      <c r="AC4365" s="289"/>
      <c r="AH4365" s="281"/>
      <c r="AI4365" s="281"/>
      <c r="AJ4365" s="281"/>
      <c r="AK4365" s="281"/>
      <c r="AL4365" s="281"/>
    </row>
    <row r="4366" spans="12:38">
      <c r="L4366" s="296"/>
      <c r="M4366" s="296"/>
      <c r="N4366" s="296"/>
      <c r="O4366" s="296"/>
      <c r="P4366" s="296"/>
      <c r="Q4366" s="296"/>
      <c r="AA4366" s="286"/>
      <c r="AB4366" s="286"/>
      <c r="AC4366" s="289"/>
      <c r="AH4366" s="281"/>
      <c r="AI4366" s="281"/>
      <c r="AJ4366" s="281"/>
      <c r="AK4366" s="281"/>
      <c r="AL4366" s="281"/>
    </row>
    <row r="4367" spans="12:38">
      <c r="L4367" s="296"/>
      <c r="M4367" s="296"/>
      <c r="N4367" s="296"/>
      <c r="O4367" s="296"/>
      <c r="P4367" s="296"/>
      <c r="Q4367" s="296"/>
      <c r="AA4367" s="286"/>
      <c r="AB4367" s="286"/>
      <c r="AC4367" s="289"/>
      <c r="AH4367" s="281"/>
      <c r="AI4367" s="281"/>
      <c r="AJ4367" s="281"/>
      <c r="AK4367" s="281"/>
      <c r="AL4367" s="281"/>
    </row>
    <row r="4368" spans="12:38">
      <c r="L4368" s="296"/>
      <c r="M4368" s="296"/>
      <c r="N4368" s="296"/>
      <c r="O4368" s="296"/>
      <c r="P4368" s="296"/>
      <c r="Q4368" s="296"/>
      <c r="AA4368" s="286"/>
      <c r="AB4368" s="286"/>
      <c r="AC4368" s="289"/>
      <c r="AH4368" s="281"/>
      <c r="AI4368" s="281"/>
      <c r="AJ4368" s="281"/>
      <c r="AK4368" s="281"/>
      <c r="AL4368" s="281"/>
    </row>
    <row r="4369" spans="12:38">
      <c r="L4369" s="296"/>
      <c r="M4369" s="296"/>
      <c r="N4369" s="296"/>
      <c r="O4369" s="296"/>
      <c r="P4369" s="296"/>
      <c r="Q4369" s="296"/>
      <c r="AA4369" s="286"/>
      <c r="AB4369" s="286"/>
      <c r="AC4369" s="289"/>
      <c r="AH4369" s="281"/>
      <c r="AI4369" s="281"/>
      <c r="AJ4369" s="281"/>
      <c r="AK4369" s="281"/>
      <c r="AL4369" s="281"/>
    </row>
    <row r="4370" spans="12:38">
      <c r="L4370" s="296"/>
      <c r="M4370" s="296"/>
      <c r="N4370" s="296"/>
      <c r="O4370" s="296"/>
      <c r="P4370" s="296"/>
      <c r="Q4370" s="296"/>
      <c r="AA4370" s="286"/>
      <c r="AB4370" s="286"/>
      <c r="AC4370" s="289"/>
      <c r="AH4370" s="281"/>
      <c r="AI4370" s="281"/>
      <c r="AJ4370" s="281"/>
      <c r="AK4370" s="281"/>
      <c r="AL4370" s="281"/>
    </row>
    <row r="4371" spans="12:38">
      <c r="L4371" s="296"/>
      <c r="M4371" s="296"/>
      <c r="N4371" s="296"/>
      <c r="O4371" s="296"/>
      <c r="P4371" s="296"/>
      <c r="Q4371" s="296"/>
      <c r="AA4371" s="286"/>
      <c r="AB4371" s="286"/>
      <c r="AC4371" s="289"/>
      <c r="AH4371" s="281"/>
      <c r="AI4371" s="281"/>
      <c r="AJ4371" s="281"/>
      <c r="AK4371" s="281"/>
      <c r="AL4371" s="281"/>
    </row>
    <row r="4372" spans="12:38">
      <c r="L4372" s="296"/>
      <c r="M4372" s="296"/>
      <c r="N4372" s="296"/>
      <c r="O4372" s="296"/>
      <c r="P4372" s="296"/>
      <c r="Q4372" s="296"/>
      <c r="AA4372" s="286"/>
      <c r="AB4372" s="286"/>
      <c r="AC4372" s="289"/>
      <c r="AH4372" s="281"/>
      <c r="AI4372" s="281"/>
      <c r="AJ4372" s="281"/>
      <c r="AK4372" s="281"/>
      <c r="AL4372" s="281"/>
    </row>
    <row r="4373" spans="12:38">
      <c r="L4373" s="296"/>
      <c r="M4373" s="296"/>
      <c r="N4373" s="296"/>
      <c r="O4373" s="296"/>
      <c r="P4373" s="296"/>
      <c r="Q4373" s="296"/>
      <c r="AA4373" s="286"/>
      <c r="AB4373" s="286"/>
      <c r="AC4373" s="289"/>
      <c r="AH4373" s="281"/>
      <c r="AI4373" s="281"/>
      <c r="AJ4373" s="281"/>
      <c r="AK4373" s="281"/>
      <c r="AL4373" s="281"/>
    </row>
    <row r="4374" spans="12:38">
      <c r="L4374" s="296"/>
      <c r="M4374" s="296"/>
      <c r="N4374" s="296"/>
      <c r="O4374" s="296"/>
      <c r="P4374" s="296"/>
      <c r="Q4374" s="296"/>
      <c r="AA4374" s="286"/>
      <c r="AB4374" s="286"/>
      <c r="AC4374" s="289"/>
      <c r="AH4374" s="281"/>
      <c r="AI4374" s="281"/>
      <c r="AJ4374" s="281"/>
      <c r="AK4374" s="281"/>
      <c r="AL4374" s="281"/>
    </row>
    <row r="4375" spans="12:38">
      <c r="L4375" s="296"/>
      <c r="M4375" s="296"/>
      <c r="N4375" s="296"/>
      <c r="O4375" s="296"/>
      <c r="P4375" s="296"/>
      <c r="Q4375" s="296"/>
      <c r="AA4375" s="286"/>
      <c r="AB4375" s="286"/>
      <c r="AC4375" s="289"/>
      <c r="AH4375" s="281"/>
      <c r="AI4375" s="281"/>
      <c r="AJ4375" s="281"/>
      <c r="AK4375" s="281"/>
      <c r="AL4375" s="281"/>
    </row>
    <row r="4376" spans="12:38">
      <c r="L4376" s="296"/>
      <c r="M4376" s="296"/>
      <c r="N4376" s="296"/>
      <c r="O4376" s="296"/>
      <c r="P4376" s="296"/>
      <c r="Q4376" s="296"/>
      <c r="AA4376" s="286"/>
      <c r="AB4376" s="286"/>
      <c r="AC4376" s="289"/>
      <c r="AH4376" s="281"/>
      <c r="AI4376" s="281"/>
      <c r="AJ4376" s="281"/>
      <c r="AK4376" s="281"/>
      <c r="AL4376" s="281"/>
    </row>
    <row r="4377" spans="12:38">
      <c r="L4377" s="296"/>
      <c r="M4377" s="296"/>
      <c r="N4377" s="296"/>
      <c r="O4377" s="296"/>
      <c r="P4377" s="296"/>
      <c r="Q4377" s="296"/>
      <c r="AA4377" s="286"/>
      <c r="AB4377" s="286"/>
      <c r="AC4377" s="289"/>
      <c r="AH4377" s="281"/>
      <c r="AI4377" s="281"/>
      <c r="AJ4377" s="281"/>
      <c r="AK4377" s="281"/>
      <c r="AL4377" s="281"/>
    </row>
    <row r="4378" spans="12:38">
      <c r="L4378" s="296"/>
      <c r="M4378" s="296"/>
      <c r="N4378" s="296"/>
      <c r="O4378" s="296"/>
      <c r="P4378" s="296"/>
      <c r="Q4378" s="296"/>
      <c r="AA4378" s="286"/>
      <c r="AB4378" s="286"/>
      <c r="AC4378" s="289"/>
      <c r="AH4378" s="281"/>
      <c r="AI4378" s="281"/>
      <c r="AJ4378" s="281"/>
      <c r="AK4378" s="281"/>
      <c r="AL4378" s="281"/>
    </row>
    <row r="4379" spans="12:38">
      <c r="L4379" s="296"/>
      <c r="M4379" s="296"/>
      <c r="N4379" s="296"/>
      <c r="O4379" s="296"/>
      <c r="P4379" s="296"/>
      <c r="Q4379" s="296"/>
      <c r="AA4379" s="286"/>
      <c r="AB4379" s="286"/>
      <c r="AC4379" s="289"/>
      <c r="AH4379" s="281"/>
      <c r="AI4379" s="281"/>
      <c r="AJ4379" s="281"/>
      <c r="AK4379" s="281"/>
      <c r="AL4379" s="281"/>
    </row>
    <row r="4380" spans="12:38">
      <c r="L4380" s="296"/>
      <c r="M4380" s="296"/>
      <c r="N4380" s="296"/>
      <c r="O4380" s="296"/>
      <c r="P4380" s="296"/>
      <c r="Q4380" s="296"/>
      <c r="AA4380" s="286"/>
      <c r="AB4380" s="286"/>
      <c r="AC4380" s="289"/>
      <c r="AH4380" s="281"/>
      <c r="AI4380" s="281"/>
      <c r="AJ4380" s="281"/>
      <c r="AK4380" s="281"/>
      <c r="AL4380" s="281"/>
    </row>
    <row r="4381" spans="12:38">
      <c r="L4381" s="296"/>
      <c r="M4381" s="296"/>
      <c r="N4381" s="296"/>
      <c r="O4381" s="296"/>
      <c r="P4381" s="296"/>
      <c r="Q4381" s="296"/>
      <c r="AA4381" s="286"/>
      <c r="AB4381" s="286"/>
      <c r="AC4381" s="289"/>
      <c r="AH4381" s="281"/>
      <c r="AI4381" s="281"/>
      <c r="AJ4381" s="281"/>
      <c r="AK4381" s="281"/>
      <c r="AL4381" s="281"/>
    </row>
    <row r="4382" spans="12:38">
      <c r="L4382" s="296"/>
      <c r="M4382" s="296"/>
      <c r="N4382" s="296"/>
      <c r="O4382" s="296"/>
      <c r="P4382" s="296"/>
      <c r="Q4382" s="296"/>
      <c r="AA4382" s="286"/>
      <c r="AB4382" s="286"/>
      <c r="AC4382" s="289"/>
      <c r="AH4382" s="281"/>
      <c r="AI4382" s="281"/>
      <c r="AJ4382" s="281"/>
      <c r="AK4382" s="281"/>
      <c r="AL4382" s="281"/>
    </row>
    <row r="4383" spans="12:38">
      <c r="L4383" s="296"/>
      <c r="M4383" s="296"/>
      <c r="N4383" s="296"/>
      <c r="O4383" s="296"/>
      <c r="P4383" s="296"/>
      <c r="Q4383" s="296"/>
      <c r="AA4383" s="286"/>
      <c r="AB4383" s="286"/>
      <c r="AC4383" s="289"/>
      <c r="AH4383" s="281"/>
      <c r="AI4383" s="281"/>
      <c r="AJ4383" s="281"/>
      <c r="AK4383" s="281"/>
      <c r="AL4383" s="281"/>
    </row>
    <row r="4384" spans="12:38">
      <c r="L4384" s="296"/>
      <c r="M4384" s="296"/>
      <c r="N4384" s="296"/>
      <c r="O4384" s="296"/>
      <c r="P4384" s="296"/>
      <c r="Q4384" s="296"/>
      <c r="AA4384" s="286"/>
      <c r="AB4384" s="286"/>
      <c r="AC4384" s="289"/>
      <c r="AH4384" s="281"/>
      <c r="AI4384" s="281"/>
      <c r="AJ4384" s="281"/>
      <c r="AK4384" s="281"/>
      <c r="AL4384" s="281"/>
    </row>
    <row r="4385" spans="12:38">
      <c r="L4385" s="296"/>
      <c r="M4385" s="296"/>
      <c r="N4385" s="296"/>
      <c r="O4385" s="296"/>
      <c r="P4385" s="296"/>
      <c r="Q4385" s="296"/>
      <c r="AA4385" s="286"/>
      <c r="AB4385" s="286"/>
      <c r="AC4385" s="289"/>
      <c r="AH4385" s="281"/>
      <c r="AI4385" s="281"/>
      <c r="AJ4385" s="281"/>
      <c r="AK4385" s="281"/>
      <c r="AL4385" s="281"/>
    </row>
    <row r="4386" spans="12:38">
      <c r="L4386" s="296"/>
      <c r="M4386" s="296"/>
      <c r="N4386" s="296"/>
      <c r="O4386" s="296"/>
      <c r="P4386" s="296"/>
      <c r="Q4386" s="296"/>
      <c r="AA4386" s="286"/>
      <c r="AB4386" s="286"/>
      <c r="AC4386" s="289"/>
      <c r="AH4386" s="281"/>
      <c r="AI4386" s="281"/>
      <c r="AJ4386" s="281"/>
      <c r="AK4386" s="281"/>
      <c r="AL4386" s="281"/>
    </row>
    <row r="4387" spans="12:38">
      <c r="L4387" s="296"/>
      <c r="M4387" s="296"/>
      <c r="N4387" s="296"/>
      <c r="O4387" s="296"/>
      <c r="P4387" s="296"/>
      <c r="Q4387" s="296"/>
      <c r="AA4387" s="286"/>
      <c r="AB4387" s="286"/>
      <c r="AC4387" s="289"/>
      <c r="AH4387" s="281"/>
      <c r="AI4387" s="281"/>
      <c r="AJ4387" s="281"/>
      <c r="AK4387" s="281"/>
      <c r="AL4387" s="281"/>
    </row>
    <row r="4388" spans="12:38">
      <c r="L4388" s="296"/>
      <c r="M4388" s="296"/>
      <c r="N4388" s="296"/>
      <c r="O4388" s="296"/>
      <c r="P4388" s="296"/>
      <c r="Q4388" s="296"/>
      <c r="AA4388" s="286"/>
      <c r="AB4388" s="286"/>
      <c r="AC4388" s="289"/>
      <c r="AH4388" s="281"/>
      <c r="AI4388" s="281"/>
      <c r="AJ4388" s="281"/>
      <c r="AK4388" s="281"/>
      <c r="AL4388" s="281"/>
    </row>
    <row r="4389" spans="12:38">
      <c r="L4389" s="296"/>
      <c r="M4389" s="296"/>
      <c r="N4389" s="296"/>
      <c r="O4389" s="296"/>
      <c r="P4389" s="296"/>
      <c r="Q4389" s="296"/>
      <c r="AA4389" s="286"/>
      <c r="AB4389" s="286"/>
      <c r="AC4389" s="289"/>
      <c r="AH4389" s="281"/>
      <c r="AI4389" s="281"/>
      <c r="AJ4389" s="281"/>
      <c r="AK4389" s="281"/>
      <c r="AL4389" s="281"/>
    </row>
    <row r="4390" spans="12:38">
      <c r="L4390" s="296"/>
      <c r="M4390" s="296"/>
      <c r="N4390" s="296"/>
      <c r="O4390" s="296"/>
      <c r="P4390" s="296"/>
      <c r="Q4390" s="296"/>
      <c r="AA4390" s="286"/>
      <c r="AB4390" s="286"/>
      <c r="AC4390" s="289"/>
      <c r="AH4390" s="281"/>
      <c r="AI4390" s="281"/>
      <c r="AJ4390" s="281"/>
      <c r="AK4390" s="281"/>
      <c r="AL4390" s="281"/>
    </row>
    <row r="4391" spans="12:38">
      <c r="L4391" s="296"/>
      <c r="M4391" s="296"/>
      <c r="N4391" s="296"/>
      <c r="O4391" s="296"/>
      <c r="P4391" s="296"/>
      <c r="Q4391" s="296"/>
      <c r="AA4391" s="286"/>
      <c r="AB4391" s="286"/>
      <c r="AC4391" s="289"/>
      <c r="AH4391" s="281"/>
      <c r="AI4391" s="281"/>
      <c r="AJ4391" s="281"/>
      <c r="AK4391" s="281"/>
      <c r="AL4391" s="281"/>
    </row>
    <row r="4392" spans="12:38">
      <c r="L4392" s="296"/>
      <c r="M4392" s="296"/>
      <c r="N4392" s="296"/>
      <c r="O4392" s="296"/>
      <c r="P4392" s="296"/>
      <c r="Q4392" s="296"/>
      <c r="AA4392" s="286"/>
      <c r="AB4392" s="286"/>
      <c r="AC4392" s="289"/>
      <c r="AH4392" s="281"/>
      <c r="AI4392" s="281"/>
      <c r="AJ4392" s="281"/>
      <c r="AK4392" s="281"/>
      <c r="AL4392" s="281"/>
    </row>
    <row r="4393" spans="12:38">
      <c r="L4393" s="296"/>
      <c r="M4393" s="296"/>
      <c r="N4393" s="296"/>
      <c r="O4393" s="296"/>
      <c r="P4393" s="296"/>
      <c r="Q4393" s="296"/>
      <c r="AA4393" s="286"/>
      <c r="AB4393" s="286"/>
      <c r="AC4393" s="289"/>
      <c r="AH4393" s="281"/>
      <c r="AI4393" s="281"/>
      <c r="AJ4393" s="281"/>
      <c r="AK4393" s="281"/>
      <c r="AL4393" s="281"/>
    </row>
    <row r="4394" spans="12:38">
      <c r="L4394" s="296"/>
      <c r="M4394" s="296"/>
      <c r="N4394" s="296"/>
      <c r="O4394" s="296"/>
      <c r="P4394" s="296"/>
      <c r="Q4394" s="296"/>
      <c r="AA4394" s="286"/>
      <c r="AB4394" s="286"/>
      <c r="AC4394" s="289"/>
      <c r="AH4394" s="281"/>
      <c r="AI4394" s="281"/>
      <c r="AJ4394" s="281"/>
      <c r="AK4394" s="281"/>
      <c r="AL4394" s="281"/>
    </row>
    <row r="4395" spans="12:38">
      <c r="L4395" s="296"/>
      <c r="M4395" s="296"/>
      <c r="N4395" s="296"/>
      <c r="O4395" s="296"/>
      <c r="P4395" s="296"/>
      <c r="Q4395" s="296"/>
      <c r="AA4395" s="286"/>
      <c r="AB4395" s="286"/>
      <c r="AC4395" s="289"/>
      <c r="AH4395" s="281"/>
      <c r="AI4395" s="281"/>
      <c r="AJ4395" s="281"/>
      <c r="AK4395" s="281"/>
      <c r="AL4395" s="281"/>
    </row>
    <row r="4396" spans="12:38">
      <c r="L4396" s="296"/>
      <c r="M4396" s="296"/>
      <c r="N4396" s="296"/>
      <c r="O4396" s="296"/>
      <c r="P4396" s="296"/>
      <c r="Q4396" s="296"/>
      <c r="AA4396" s="286"/>
      <c r="AB4396" s="286"/>
      <c r="AC4396" s="289"/>
      <c r="AH4396" s="281"/>
      <c r="AI4396" s="281"/>
      <c r="AJ4396" s="281"/>
      <c r="AK4396" s="281"/>
      <c r="AL4396" s="281"/>
    </row>
    <row r="4397" spans="12:38">
      <c r="L4397" s="296"/>
      <c r="M4397" s="296"/>
      <c r="N4397" s="296"/>
      <c r="O4397" s="296"/>
      <c r="P4397" s="296"/>
      <c r="Q4397" s="296"/>
      <c r="AA4397" s="286"/>
      <c r="AB4397" s="286"/>
      <c r="AC4397" s="289"/>
      <c r="AH4397" s="281"/>
      <c r="AI4397" s="281"/>
      <c r="AJ4397" s="281"/>
      <c r="AK4397" s="281"/>
      <c r="AL4397" s="281"/>
    </row>
    <row r="4398" spans="12:38">
      <c r="L4398" s="296"/>
      <c r="M4398" s="296"/>
      <c r="N4398" s="296"/>
      <c r="O4398" s="296"/>
      <c r="P4398" s="296"/>
      <c r="Q4398" s="296"/>
      <c r="AA4398" s="286"/>
      <c r="AB4398" s="286"/>
      <c r="AC4398" s="289"/>
      <c r="AH4398" s="281"/>
      <c r="AI4398" s="281"/>
      <c r="AJ4398" s="281"/>
      <c r="AK4398" s="281"/>
      <c r="AL4398" s="281"/>
    </row>
    <row r="4399" spans="12:38">
      <c r="L4399" s="296"/>
      <c r="M4399" s="296"/>
      <c r="N4399" s="296"/>
      <c r="O4399" s="296"/>
      <c r="P4399" s="296"/>
      <c r="Q4399" s="296"/>
      <c r="AA4399" s="286"/>
      <c r="AB4399" s="286"/>
      <c r="AC4399" s="289"/>
      <c r="AH4399" s="281"/>
      <c r="AI4399" s="281"/>
      <c r="AJ4399" s="281"/>
      <c r="AK4399" s="281"/>
      <c r="AL4399" s="281"/>
    </row>
    <row r="4400" spans="12:38">
      <c r="L4400" s="296"/>
      <c r="M4400" s="296"/>
      <c r="N4400" s="296"/>
      <c r="O4400" s="296"/>
      <c r="P4400" s="296"/>
      <c r="Q4400" s="296"/>
      <c r="AA4400" s="286"/>
      <c r="AB4400" s="286"/>
      <c r="AC4400" s="289"/>
      <c r="AH4400" s="281"/>
      <c r="AI4400" s="281"/>
      <c r="AJ4400" s="281"/>
      <c r="AK4400" s="281"/>
      <c r="AL4400" s="281"/>
    </row>
    <row r="4401" spans="12:38">
      <c r="L4401" s="296"/>
      <c r="M4401" s="296"/>
      <c r="N4401" s="296"/>
      <c r="O4401" s="296"/>
      <c r="P4401" s="296"/>
      <c r="Q4401" s="296"/>
      <c r="AA4401" s="286"/>
      <c r="AB4401" s="286"/>
      <c r="AC4401" s="289"/>
      <c r="AH4401" s="281"/>
      <c r="AI4401" s="281"/>
      <c r="AJ4401" s="281"/>
      <c r="AK4401" s="281"/>
      <c r="AL4401" s="281"/>
    </row>
    <row r="4402" spans="12:38">
      <c r="L4402" s="296"/>
      <c r="M4402" s="296"/>
      <c r="N4402" s="296"/>
      <c r="O4402" s="296"/>
      <c r="P4402" s="296"/>
      <c r="Q4402" s="296"/>
      <c r="AA4402" s="286"/>
      <c r="AB4402" s="286"/>
      <c r="AC4402" s="289"/>
      <c r="AH4402" s="281"/>
      <c r="AI4402" s="281"/>
      <c r="AJ4402" s="281"/>
      <c r="AK4402" s="281"/>
      <c r="AL4402" s="281"/>
    </row>
    <row r="4403" spans="12:38">
      <c r="L4403" s="296"/>
      <c r="M4403" s="296"/>
      <c r="N4403" s="296"/>
      <c r="O4403" s="296"/>
      <c r="P4403" s="296"/>
      <c r="Q4403" s="296"/>
      <c r="AA4403" s="286"/>
      <c r="AB4403" s="286"/>
      <c r="AC4403" s="289"/>
      <c r="AH4403" s="281"/>
      <c r="AI4403" s="281"/>
      <c r="AJ4403" s="281"/>
      <c r="AK4403" s="281"/>
      <c r="AL4403" s="281"/>
    </row>
    <row r="4404" spans="12:38">
      <c r="L4404" s="296"/>
      <c r="M4404" s="296"/>
      <c r="N4404" s="296"/>
      <c r="O4404" s="296"/>
      <c r="P4404" s="296"/>
      <c r="Q4404" s="296"/>
      <c r="AA4404" s="286"/>
      <c r="AB4404" s="286"/>
      <c r="AC4404" s="289"/>
      <c r="AH4404" s="281"/>
      <c r="AI4404" s="281"/>
      <c r="AJ4404" s="281"/>
      <c r="AK4404" s="281"/>
      <c r="AL4404" s="281"/>
    </row>
    <row r="4405" spans="12:38">
      <c r="L4405" s="296"/>
      <c r="M4405" s="296"/>
      <c r="N4405" s="296"/>
      <c r="O4405" s="296"/>
      <c r="P4405" s="296"/>
      <c r="Q4405" s="296"/>
      <c r="AA4405" s="286"/>
      <c r="AB4405" s="286"/>
      <c r="AC4405" s="289"/>
      <c r="AH4405" s="281"/>
      <c r="AI4405" s="281"/>
      <c r="AJ4405" s="281"/>
      <c r="AK4405" s="281"/>
      <c r="AL4405" s="281"/>
    </row>
    <row r="4406" spans="12:38">
      <c r="L4406" s="296"/>
      <c r="M4406" s="296"/>
      <c r="N4406" s="296"/>
      <c r="O4406" s="296"/>
      <c r="P4406" s="296"/>
      <c r="Q4406" s="296"/>
      <c r="AA4406" s="286"/>
      <c r="AB4406" s="286"/>
      <c r="AC4406" s="289"/>
      <c r="AH4406" s="281"/>
      <c r="AI4406" s="281"/>
      <c r="AJ4406" s="281"/>
      <c r="AK4406" s="281"/>
      <c r="AL4406" s="281"/>
    </row>
    <row r="4407" spans="12:38">
      <c r="L4407" s="296"/>
      <c r="M4407" s="296"/>
      <c r="N4407" s="296"/>
      <c r="O4407" s="296"/>
      <c r="P4407" s="296"/>
      <c r="Q4407" s="296"/>
      <c r="AA4407" s="286"/>
      <c r="AB4407" s="286"/>
      <c r="AC4407" s="289"/>
      <c r="AH4407" s="281"/>
      <c r="AI4407" s="281"/>
      <c r="AJ4407" s="281"/>
      <c r="AK4407" s="281"/>
      <c r="AL4407" s="281"/>
    </row>
    <row r="4408" spans="12:38">
      <c r="L4408" s="296"/>
      <c r="M4408" s="296"/>
      <c r="N4408" s="296"/>
      <c r="O4408" s="296"/>
      <c r="P4408" s="296"/>
      <c r="Q4408" s="296"/>
      <c r="AA4408" s="286"/>
      <c r="AB4408" s="286"/>
      <c r="AC4408" s="289"/>
      <c r="AH4408" s="281"/>
      <c r="AI4408" s="281"/>
      <c r="AJ4408" s="281"/>
      <c r="AK4408" s="281"/>
      <c r="AL4408" s="281"/>
    </row>
    <row r="4409" spans="12:38">
      <c r="L4409" s="296"/>
      <c r="M4409" s="296"/>
      <c r="N4409" s="296"/>
      <c r="O4409" s="296"/>
      <c r="P4409" s="296"/>
      <c r="Q4409" s="296"/>
      <c r="AA4409" s="286"/>
      <c r="AB4409" s="286"/>
      <c r="AC4409" s="289"/>
      <c r="AH4409" s="281"/>
      <c r="AI4409" s="281"/>
      <c r="AJ4409" s="281"/>
      <c r="AK4409" s="281"/>
      <c r="AL4409" s="281"/>
    </row>
    <row r="4410" spans="12:38">
      <c r="L4410" s="296"/>
      <c r="M4410" s="296"/>
      <c r="N4410" s="296"/>
      <c r="O4410" s="296"/>
      <c r="P4410" s="296"/>
      <c r="Q4410" s="296"/>
      <c r="AA4410" s="286"/>
      <c r="AB4410" s="286"/>
      <c r="AC4410" s="289"/>
      <c r="AH4410" s="281"/>
      <c r="AI4410" s="281"/>
      <c r="AJ4410" s="281"/>
      <c r="AK4410" s="281"/>
      <c r="AL4410" s="281"/>
    </row>
    <row r="4411" spans="12:38">
      <c r="L4411" s="296"/>
      <c r="M4411" s="296"/>
      <c r="N4411" s="296"/>
      <c r="O4411" s="296"/>
      <c r="P4411" s="296"/>
      <c r="Q4411" s="296"/>
      <c r="AA4411" s="286"/>
      <c r="AB4411" s="286"/>
      <c r="AC4411" s="289"/>
      <c r="AH4411" s="281"/>
      <c r="AI4411" s="281"/>
      <c r="AJ4411" s="281"/>
      <c r="AK4411" s="281"/>
      <c r="AL4411" s="281"/>
    </row>
    <row r="4412" spans="12:38">
      <c r="L4412" s="296"/>
      <c r="M4412" s="296"/>
      <c r="N4412" s="296"/>
      <c r="O4412" s="296"/>
      <c r="P4412" s="296"/>
      <c r="Q4412" s="296"/>
      <c r="AA4412" s="286"/>
      <c r="AB4412" s="286"/>
      <c r="AC4412" s="289"/>
      <c r="AH4412" s="281"/>
      <c r="AI4412" s="281"/>
      <c r="AJ4412" s="281"/>
      <c r="AK4412" s="281"/>
      <c r="AL4412" s="281"/>
    </row>
    <row r="4413" spans="12:38">
      <c r="L4413" s="296"/>
      <c r="M4413" s="296"/>
      <c r="N4413" s="296"/>
      <c r="O4413" s="296"/>
      <c r="P4413" s="296"/>
      <c r="Q4413" s="296"/>
      <c r="AA4413" s="286"/>
      <c r="AB4413" s="286"/>
      <c r="AC4413" s="289"/>
      <c r="AH4413" s="281"/>
      <c r="AI4413" s="281"/>
      <c r="AJ4413" s="281"/>
      <c r="AK4413" s="281"/>
      <c r="AL4413" s="281"/>
    </row>
    <row r="4414" spans="12:38">
      <c r="L4414" s="296"/>
      <c r="M4414" s="296"/>
      <c r="N4414" s="296"/>
      <c r="O4414" s="296"/>
      <c r="P4414" s="296"/>
      <c r="Q4414" s="296"/>
      <c r="AA4414" s="286"/>
      <c r="AB4414" s="286"/>
      <c r="AC4414" s="289"/>
      <c r="AH4414" s="281"/>
      <c r="AI4414" s="281"/>
      <c r="AJ4414" s="281"/>
      <c r="AK4414" s="281"/>
      <c r="AL4414" s="281"/>
    </row>
    <row r="4415" spans="12:38">
      <c r="L4415" s="296"/>
      <c r="M4415" s="296"/>
      <c r="N4415" s="296"/>
      <c r="O4415" s="296"/>
      <c r="P4415" s="296"/>
      <c r="Q4415" s="296"/>
      <c r="AA4415" s="286"/>
      <c r="AB4415" s="286"/>
      <c r="AC4415" s="289"/>
      <c r="AH4415" s="281"/>
      <c r="AI4415" s="281"/>
      <c r="AJ4415" s="281"/>
      <c r="AK4415" s="281"/>
      <c r="AL4415" s="281"/>
    </row>
    <row r="4416" spans="12:38">
      <c r="L4416" s="296"/>
      <c r="M4416" s="296"/>
      <c r="N4416" s="296"/>
      <c r="O4416" s="296"/>
      <c r="P4416" s="296"/>
      <c r="Q4416" s="296"/>
      <c r="AA4416" s="286"/>
      <c r="AB4416" s="286"/>
      <c r="AC4416" s="289"/>
      <c r="AH4416" s="281"/>
      <c r="AI4416" s="281"/>
      <c r="AJ4416" s="281"/>
      <c r="AK4416" s="281"/>
      <c r="AL4416" s="281"/>
    </row>
    <row r="4417" spans="12:38">
      <c r="L4417" s="296"/>
      <c r="M4417" s="296"/>
      <c r="N4417" s="296"/>
      <c r="O4417" s="296"/>
      <c r="P4417" s="296"/>
      <c r="Q4417" s="296"/>
      <c r="AA4417" s="286"/>
      <c r="AB4417" s="286"/>
      <c r="AC4417" s="289"/>
      <c r="AH4417" s="281"/>
      <c r="AI4417" s="281"/>
      <c r="AJ4417" s="281"/>
      <c r="AK4417" s="281"/>
      <c r="AL4417" s="281"/>
    </row>
    <row r="4418" spans="12:38">
      <c r="L4418" s="296"/>
      <c r="M4418" s="296"/>
      <c r="N4418" s="296"/>
      <c r="O4418" s="296"/>
      <c r="P4418" s="296"/>
      <c r="Q4418" s="296"/>
      <c r="AA4418" s="286"/>
      <c r="AB4418" s="286"/>
      <c r="AC4418" s="289"/>
      <c r="AH4418" s="281"/>
      <c r="AI4418" s="281"/>
      <c r="AJ4418" s="281"/>
      <c r="AK4418" s="281"/>
      <c r="AL4418" s="281"/>
    </row>
    <row r="4419" spans="12:38">
      <c r="L4419" s="296"/>
      <c r="M4419" s="296"/>
      <c r="N4419" s="296"/>
      <c r="O4419" s="296"/>
      <c r="P4419" s="296"/>
      <c r="Q4419" s="296"/>
      <c r="AA4419" s="286"/>
      <c r="AB4419" s="286"/>
      <c r="AC4419" s="289"/>
      <c r="AH4419" s="281"/>
      <c r="AI4419" s="281"/>
      <c r="AJ4419" s="281"/>
      <c r="AK4419" s="281"/>
      <c r="AL4419" s="281"/>
    </row>
    <row r="4420" spans="12:38">
      <c r="L4420" s="296"/>
      <c r="M4420" s="296"/>
      <c r="N4420" s="296"/>
      <c r="O4420" s="296"/>
      <c r="P4420" s="296"/>
      <c r="Q4420" s="296"/>
      <c r="AA4420" s="286"/>
      <c r="AB4420" s="286"/>
      <c r="AC4420" s="289"/>
      <c r="AH4420" s="281"/>
      <c r="AI4420" s="281"/>
      <c r="AJ4420" s="281"/>
      <c r="AK4420" s="281"/>
      <c r="AL4420" s="281"/>
    </row>
    <row r="4421" spans="12:38">
      <c r="L4421" s="296"/>
      <c r="M4421" s="296"/>
      <c r="N4421" s="296"/>
      <c r="O4421" s="296"/>
      <c r="P4421" s="296"/>
      <c r="Q4421" s="296"/>
      <c r="AA4421" s="286"/>
      <c r="AB4421" s="286"/>
      <c r="AC4421" s="289"/>
      <c r="AH4421" s="281"/>
      <c r="AI4421" s="281"/>
      <c r="AJ4421" s="281"/>
      <c r="AK4421" s="281"/>
      <c r="AL4421" s="281"/>
    </row>
    <row r="4422" spans="12:38">
      <c r="L4422" s="296"/>
      <c r="M4422" s="296"/>
      <c r="N4422" s="296"/>
      <c r="O4422" s="296"/>
      <c r="P4422" s="296"/>
      <c r="Q4422" s="296"/>
      <c r="AA4422" s="286"/>
      <c r="AB4422" s="286"/>
      <c r="AC4422" s="289"/>
      <c r="AH4422" s="281"/>
      <c r="AI4422" s="281"/>
      <c r="AJ4422" s="281"/>
      <c r="AK4422" s="281"/>
      <c r="AL4422" s="281"/>
    </row>
    <row r="4423" spans="12:38">
      <c r="L4423" s="296"/>
      <c r="M4423" s="296"/>
      <c r="N4423" s="296"/>
      <c r="O4423" s="296"/>
      <c r="P4423" s="296"/>
      <c r="Q4423" s="296"/>
      <c r="AA4423" s="286"/>
      <c r="AB4423" s="286"/>
      <c r="AC4423" s="289"/>
      <c r="AH4423" s="281"/>
      <c r="AI4423" s="281"/>
      <c r="AJ4423" s="281"/>
      <c r="AK4423" s="281"/>
      <c r="AL4423" s="281"/>
    </row>
    <row r="4424" spans="12:38">
      <c r="L4424" s="296"/>
      <c r="M4424" s="296"/>
      <c r="N4424" s="296"/>
      <c r="O4424" s="296"/>
      <c r="P4424" s="296"/>
      <c r="Q4424" s="296"/>
      <c r="AA4424" s="286"/>
      <c r="AB4424" s="286"/>
      <c r="AC4424" s="289"/>
      <c r="AH4424" s="281"/>
      <c r="AI4424" s="281"/>
      <c r="AJ4424" s="281"/>
      <c r="AK4424" s="281"/>
      <c r="AL4424" s="281"/>
    </row>
    <row r="4425" spans="12:38">
      <c r="L4425" s="296"/>
      <c r="M4425" s="296"/>
      <c r="N4425" s="296"/>
      <c r="O4425" s="296"/>
      <c r="P4425" s="296"/>
      <c r="Q4425" s="296"/>
      <c r="AA4425" s="286"/>
      <c r="AB4425" s="286"/>
      <c r="AC4425" s="289"/>
      <c r="AH4425" s="281"/>
      <c r="AI4425" s="281"/>
      <c r="AJ4425" s="281"/>
      <c r="AK4425" s="281"/>
      <c r="AL4425" s="281"/>
    </row>
    <row r="4426" spans="12:38">
      <c r="L4426" s="296"/>
      <c r="M4426" s="296"/>
      <c r="N4426" s="296"/>
      <c r="O4426" s="296"/>
      <c r="P4426" s="296"/>
      <c r="Q4426" s="296"/>
      <c r="AA4426" s="286"/>
      <c r="AB4426" s="286"/>
      <c r="AC4426" s="289"/>
      <c r="AH4426" s="281"/>
      <c r="AI4426" s="281"/>
      <c r="AJ4426" s="281"/>
      <c r="AK4426" s="281"/>
      <c r="AL4426" s="281"/>
    </row>
    <row r="4427" spans="12:38">
      <c r="L4427" s="296"/>
      <c r="M4427" s="296"/>
      <c r="N4427" s="296"/>
      <c r="O4427" s="296"/>
      <c r="P4427" s="296"/>
      <c r="Q4427" s="296"/>
      <c r="AA4427" s="286"/>
      <c r="AB4427" s="286"/>
      <c r="AC4427" s="289"/>
      <c r="AH4427" s="281"/>
      <c r="AI4427" s="281"/>
      <c r="AJ4427" s="281"/>
      <c r="AK4427" s="281"/>
      <c r="AL4427" s="281"/>
    </row>
    <row r="4428" spans="12:38">
      <c r="L4428" s="296"/>
      <c r="M4428" s="296"/>
      <c r="N4428" s="296"/>
      <c r="O4428" s="296"/>
      <c r="P4428" s="296"/>
      <c r="Q4428" s="296"/>
      <c r="AA4428" s="286"/>
      <c r="AB4428" s="286"/>
      <c r="AC4428" s="289"/>
      <c r="AH4428" s="281"/>
      <c r="AI4428" s="281"/>
      <c r="AJ4428" s="281"/>
      <c r="AK4428" s="281"/>
      <c r="AL4428" s="281"/>
    </row>
    <row r="4429" spans="12:38">
      <c r="L4429" s="296"/>
      <c r="M4429" s="296"/>
      <c r="N4429" s="296"/>
      <c r="O4429" s="296"/>
      <c r="P4429" s="296"/>
      <c r="Q4429" s="296"/>
      <c r="AA4429" s="286"/>
      <c r="AB4429" s="286"/>
      <c r="AC4429" s="289"/>
      <c r="AH4429" s="281"/>
      <c r="AI4429" s="281"/>
      <c r="AJ4429" s="281"/>
      <c r="AK4429" s="281"/>
      <c r="AL4429" s="281"/>
    </row>
    <row r="4430" spans="12:38">
      <c r="L4430" s="296"/>
      <c r="M4430" s="296"/>
      <c r="N4430" s="296"/>
      <c r="O4430" s="296"/>
      <c r="P4430" s="296"/>
      <c r="Q4430" s="296"/>
      <c r="AA4430" s="286"/>
      <c r="AB4430" s="286"/>
      <c r="AC4430" s="289"/>
      <c r="AH4430" s="281"/>
      <c r="AI4430" s="281"/>
      <c r="AJ4430" s="281"/>
      <c r="AK4430" s="281"/>
      <c r="AL4430" s="281"/>
    </row>
    <row r="4431" spans="12:38">
      <c r="L4431" s="296"/>
      <c r="M4431" s="296"/>
      <c r="N4431" s="296"/>
      <c r="O4431" s="296"/>
      <c r="P4431" s="296"/>
      <c r="Q4431" s="296"/>
      <c r="AA4431" s="286"/>
      <c r="AB4431" s="286"/>
      <c r="AC4431" s="289"/>
      <c r="AH4431" s="281"/>
      <c r="AI4431" s="281"/>
      <c r="AJ4431" s="281"/>
      <c r="AK4431" s="281"/>
      <c r="AL4431" s="281"/>
    </row>
    <row r="4432" spans="12:38">
      <c r="L4432" s="296"/>
      <c r="M4432" s="296"/>
      <c r="N4432" s="296"/>
      <c r="O4432" s="296"/>
      <c r="P4432" s="296"/>
      <c r="Q4432" s="296"/>
      <c r="AA4432" s="286"/>
      <c r="AB4432" s="286"/>
      <c r="AC4432" s="289"/>
      <c r="AH4432" s="281"/>
      <c r="AI4432" s="281"/>
      <c r="AJ4432" s="281"/>
      <c r="AK4432" s="281"/>
      <c r="AL4432" s="281"/>
    </row>
    <row r="4433" spans="12:38">
      <c r="L4433" s="296"/>
      <c r="M4433" s="296"/>
      <c r="N4433" s="296"/>
      <c r="O4433" s="296"/>
      <c r="P4433" s="296"/>
      <c r="Q4433" s="296"/>
      <c r="AA4433" s="286"/>
      <c r="AB4433" s="286"/>
      <c r="AC4433" s="289"/>
      <c r="AH4433" s="281"/>
      <c r="AI4433" s="281"/>
      <c r="AJ4433" s="281"/>
      <c r="AK4433" s="281"/>
      <c r="AL4433" s="281"/>
    </row>
    <row r="4434" spans="12:38">
      <c r="L4434" s="296"/>
      <c r="M4434" s="296"/>
      <c r="N4434" s="296"/>
      <c r="O4434" s="296"/>
      <c r="P4434" s="296"/>
      <c r="Q4434" s="296"/>
      <c r="AA4434" s="286"/>
      <c r="AB4434" s="286"/>
      <c r="AC4434" s="289"/>
      <c r="AH4434" s="281"/>
      <c r="AI4434" s="281"/>
      <c r="AJ4434" s="281"/>
      <c r="AK4434" s="281"/>
      <c r="AL4434" s="281"/>
    </row>
    <row r="4435" spans="12:38">
      <c r="L4435" s="296"/>
      <c r="M4435" s="296"/>
      <c r="N4435" s="296"/>
      <c r="O4435" s="296"/>
      <c r="P4435" s="296"/>
      <c r="Q4435" s="296"/>
      <c r="AA4435" s="286"/>
      <c r="AB4435" s="286"/>
      <c r="AC4435" s="289"/>
      <c r="AH4435" s="281"/>
      <c r="AI4435" s="281"/>
      <c r="AJ4435" s="281"/>
      <c r="AK4435" s="281"/>
      <c r="AL4435" s="281"/>
    </row>
    <row r="4436" spans="12:38">
      <c r="L4436" s="296"/>
      <c r="M4436" s="296"/>
      <c r="N4436" s="296"/>
      <c r="O4436" s="296"/>
      <c r="P4436" s="296"/>
      <c r="Q4436" s="296"/>
      <c r="AA4436" s="286"/>
      <c r="AB4436" s="286"/>
      <c r="AC4436" s="289"/>
      <c r="AH4436" s="281"/>
      <c r="AI4436" s="281"/>
      <c r="AJ4436" s="281"/>
      <c r="AK4436" s="281"/>
      <c r="AL4436" s="281"/>
    </row>
    <row r="4437" spans="12:38">
      <c r="L4437" s="296"/>
      <c r="M4437" s="296"/>
      <c r="N4437" s="296"/>
      <c r="O4437" s="296"/>
      <c r="P4437" s="296"/>
      <c r="Q4437" s="296"/>
      <c r="AA4437" s="286"/>
      <c r="AB4437" s="286"/>
      <c r="AC4437" s="289"/>
      <c r="AH4437" s="281"/>
      <c r="AI4437" s="281"/>
      <c r="AJ4437" s="281"/>
      <c r="AK4437" s="281"/>
      <c r="AL4437" s="281"/>
    </row>
    <row r="4438" spans="12:38">
      <c r="L4438" s="296"/>
      <c r="M4438" s="296"/>
      <c r="N4438" s="296"/>
      <c r="O4438" s="296"/>
      <c r="P4438" s="296"/>
      <c r="Q4438" s="296"/>
      <c r="AA4438" s="286"/>
      <c r="AB4438" s="286"/>
      <c r="AC4438" s="289"/>
      <c r="AH4438" s="281"/>
      <c r="AI4438" s="281"/>
      <c r="AJ4438" s="281"/>
      <c r="AK4438" s="281"/>
      <c r="AL4438" s="281"/>
    </row>
    <row r="4439" spans="12:38">
      <c r="L4439" s="296"/>
      <c r="M4439" s="296"/>
      <c r="N4439" s="296"/>
      <c r="O4439" s="296"/>
      <c r="P4439" s="296"/>
      <c r="Q4439" s="296"/>
      <c r="AA4439" s="286"/>
      <c r="AB4439" s="286"/>
      <c r="AC4439" s="289"/>
      <c r="AH4439" s="281"/>
      <c r="AI4439" s="281"/>
      <c r="AJ4439" s="281"/>
      <c r="AK4439" s="281"/>
      <c r="AL4439" s="281"/>
    </row>
    <row r="4440" spans="12:38">
      <c r="L4440" s="296"/>
      <c r="M4440" s="296"/>
      <c r="N4440" s="296"/>
      <c r="O4440" s="296"/>
      <c r="P4440" s="296"/>
      <c r="Q4440" s="296"/>
      <c r="AA4440" s="286"/>
      <c r="AB4440" s="286"/>
      <c r="AC4440" s="289"/>
      <c r="AH4440" s="281"/>
      <c r="AI4440" s="281"/>
      <c r="AJ4440" s="281"/>
      <c r="AK4440" s="281"/>
      <c r="AL4440" s="281"/>
    </row>
    <row r="4441" spans="12:38">
      <c r="L4441" s="296"/>
      <c r="M4441" s="296"/>
      <c r="N4441" s="296"/>
      <c r="O4441" s="296"/>
      <c r="P4441" s="296"/>
      <c r="Q4441" s="296"/>
      <c r="AA4441" s="286"/>
      <c r="AB4441" s="286"/>
      <c r="AC4441" s="289"/>
      <c r="AH4441" s="281"/>
      <c r="AI4441" s="281"/>
      <c r="AJ4441" s="281"/>
      <c r="AK4441" s="281"/>
      <c r="AL4441" s="281"/>
    </row>
    <row r="4442" spans="12:38">
      <c r="L4442" s="296"/>
      <c r="M4442" s="296"/>
      <c r="N4442" s="296"/>
      <c r="O4442" s="296"/>
      <c r="P4442" s="296"/>
      <c r="Q4442" s="296"/>
      <c r="AA4442" s="286"/>
      <c r="AB4442" s="286"/>
      <c r="AC4442" s="289"/>
      <c r="AH4442" s="281"/>
      <c r="AI4442" s="281"/>
      <c r="AJ4442" s="281"/>
      <c r="AK4442" s="281"/>
      <c r="AL4442" s="281"/>
    </row>
    <row r="4443" spans="12:38">
      <c r="L4443" s="296"/>
      <c r="M4443" s="296"/>
      <c r="N4443" s="296"/>
      <c r="O4443" s="296"/>
      <c r="P4443" s="296"/>
      <c r="Q4443" s="296"/>
      <c r="AA4443" s="286"/>
      <c r="AB4443" s="286"/>
      <c r="AC4443" s="289"/>
      <c r="AH4443" s="281"/>
      <c r="AI4443" s="281"/>
      <c r="AJ4443" s="281"/>
      <c r="AK4443" s="281"/>
      <c r="AL4443" s="281"/>
    </row>
    <row r="4444" spans="12:38">
      <c r="L4444" s="296"/>
      <c r="M4444" s="296"/>
      <c r="N4444" s="296"/>
      <c r="O4444" s="296"/>
      <c r="P4444" s="296"/>
      <c r="Q4444" s="296"/>
      <c r="AA4444" s="286"/>
      <c r="AB4444" s="286"/>
      <c r="AC4444" s="289"/>
      <c r="AH4444" s="281"/>
      <c r="AI4444" s="281"/>
      <c r="AJ4444" s="281"/>
      <c r="AK4444" s="281"/>
      <c r="AL4444" s="281"/>
    </row>
    <row r="4445" spans="12:38">
      <c r="L4445" s="296"/>
      <c r="M4445" s="296"/>
      <c r="N4445" s="296"/>
      <c r="O4445" s="296"/>
      <c r="P4445" s="296"/>
      <c r="Q4445" s="296"/>
      <c r="AA4445" s="286"/>
      <c r="AB4445" s="286"/>
      <c r="AC4445" s="289"/>
      <c r="AH4445" s="281"/>
      <c r="AI4445" s="281"/>
      <c r="AJ4445" s="281"/>
      <c r="AK4445" s="281"/>
      <c r="AL4445" s="281"/>
    </row>
    <row r="4446" spans="12:38">
      <c r="L4446" s="296"/>
      <c r="M4446" s="296"/>
      <c r="N4446" s="296"/>
      <c r="O4446" s="296"/>
      <c r="P4446" s="296"/>
      <c r="Q4446" s="296"/>
      <c r="AA4446" s="286"/>
      <c r="AB4446" s="286"/>
      <c r="AC4446" s="289"/>
      <c r="AH4446" s="281"/>
      <c r="AI4446" s="281"/>
      <c r="AJ4446" s="281"/>
      <c r="AK4446" s="281"/>
      <c r="AL4446" s="281"/>
    </row>
    <row r="4447" spans="12:38">
      <c r="L4447" s="296"/>
      <c r="M4447" s="296"/>
      <c r="N4447" s="296"/>
      <c r="O4447" s="296"/>
      <c r="P4447" s="296"/>
      <c r="Q4447" s="296"/>
      <c r="AA4447" s="286"/>
      <c r="AB4447" s="286"/>
      <c r="AC4447" s="289"/>
      <c r="AH4447" s="281"/>
      <c r="AI4447" s="281"/>
      <c r="AJ4447" s="281"/>
      <c r="AK4447" s="281"/>
      <c r="AL4447" s="281"/>
    </row>
    <row r="4448" spans="12:38">
      <c r="L4448" s="296"/>
      <c r="M4448" s="296"/>
      <c r="N4448" s="296"/>
      <c r="O4448" s="296"/>
      <c r="P4448" s="296"/>
      <c r="Q4448" s="296"/>
      <c r="AA4448" s="286"/>
      <c r="AB4448" s="286"/>
      <c r="AC4448" s="289"/>
      <c r="AH4448" s="281"/>
      <c r="AI4448" s="281"/>
      <c r="AJ4448" s="281"/>
      <c r="AK4448" s="281"/>
      <c r="AL4448" s="281"/>
    </row>
    <row r="4449" spans="12:38">
      <c r="L4449" s="296"/>
      <c r="M4449" s="296"/>
      <c r="N4449" s="296"/>
      <c r="O4449" s="296"/>
      <c r="P4449" s="296"/>
      <c r="Q4449" s="296"/>
      <c r="AA4449" s="286"/>
      <c r="AB4449" s="286"/>
      <c r="AC4449" s="289"/>
      <c r="AH4449" s="281"/>
      <c r="AI4449" s="281"/>
      <c r="AJ4449" s="281"/>
      <c r="AK4449" s="281"/>
      <c r="AL4449" s="281"/>
    </row>
    <row r="4450" spans="12:38">
      <c r="L4450" s="296"/>
      <c r="M4450" s="296"/>
      <c r="N4450" s="296"/>
      <c r="O4450" s="296"/>
      <c r="P4450" s="296"/>
      <c r="Q4450" s="296"/>
      <c r="AA4450" s="286"/>
      <c r="AB4450" s="286"/>
      <c r="AC4450" s="289"/>
      <c r="AH4450" s="281"/>
      <c r="AI4450" s="281"/>
      <c r="AJ4450" s="281"/>
      <c r="AK4450" s="281"/>
      <c r="AL4450" s="281"/>
    </row>
    <row r="4451" spans="12:38">
      <c r="L4451" s="296"/>
      <c r="M4451" s="296"/>
      <c r="N4451" s="296"/>
      <c r="O4451" s="296"/>
      <c r="P4451" s="296"/>
      <c r="Q4451" s="296"/>
      <c r="AA4451" s="286"/>
      <c r="AB4451" s="286"/>
      <c r="AC4451" s="289"/>
      <c r="AH4451" s="281"/>
      <c r="AI4451" s="281"/>
      <c r="AJ4451" s="281"/>
      <c r="AK4451" s="281"/>
      <c r="AL4451" s="281"/>
    </row>
    <row r="4452" spans="12:38">
      <c r="L4452" s="296"/>
      <c r="M4452" s="296"/>
      <c r="N4452" s="296"/>
      <c r="O4452" s="296"/>
      <c r="P4452" s="296"/>
      <c r="Q4452" s="296"/>
      <c r="AA4452" s="286"/>
      <c r="AB4452" s="286"/>
      <c r="AC4452" s="289"/>
      <c r="AH4452" s="281"/>
      <c r="AI4452" s="281"/>
      <c r="AJ4452" s="281"/>
      <c r="AK4452" s="281"/>
      <c r="AL4452" s="281"/>
    </row>
    <row r="4453" spans="12:38">
      <c r="L4453" s="296"/>
      <c r="M4453" s="296"/>
      <c r="N4453" s="296"/>
      <c r="O4453" s="296"/>
      <c r="P4453" s="296"/>
      <c r="Q4453" s="296"/>
      <c r="AA4453" s="286"/>
      <c r="AB4453" s="286"/>
      <c r="AC4453" s="289"/>
      <c r="AH4453" s="281"/>
      <c r="AI4453" s="281"/>
      <c r="AJ4453" s="281"/>
      <c r="AK4453" s="281"/>
      <c r="AL4453" s="281"/>
    </row>
    <row r="4454" spans="12:38">
      <c r="L4454" s="296"/>
      <c r="M4454" s="296"/>
      <c r="N4454" s="296"/>
      <c r="O4454" s="296"/>
      <c r="P4454" s="296"/>
      <c r="Q4454" s="296"/>
      <c r="AA4454" s="286"/>
      <c r="AB4454" s="286"/>
      <c r="AC4454" s="289"/>
      <c r="AH4454" s="281"/>
      <c r="AI4454" s="281"/>
      <c r="AJ4454" s="281"/>
      <c r="AK4454" s="281"/>
      <c r="AL4454" s="281"/>
    </row>
    <row r="4455" spans="12:38">
      <c r="L4455" s="296"/>
      <c r="M4455" s="296"/>
      <c r="N4455" s="296"/>
      <c r="O4455" s="296"/>
      <c r="P4455" s="296"/>
      <c r="Q4455" s="296"/>
      <c r="AA4455" s="286"/>
      <c r="AB4455" s="286"/>
      <c r="AC4455" s="289"/>
      <c r="AH4455" s="281"/>
      <c r="AI4455" s="281"/>
      <c r="AJ4455" s="281"/>
      <c r="AK4455" s="281"/>
      <c r="AL4455" s="281"/>
    </row>
    <row r="4456" spans="12:38">
      <c r="L4456" s="296"/>
      <c r="M4456" s="296"/>
      <c r="N4456" s="296"/>
      <c r="O4456" s="296"/>
      <c r="P4456" s="296"/>
      <c r="Q4456" s="296"/>
      <c r="AA4456" s="286"/>
      <c r="AB4456" s="286"/>
      <c r="AC4456" s="289"/>
      <c r="AH4456" s="281"/>
      <c r="AI4456" s="281"/>
      <c r="AJ4456" s="281"/>
      <c r="AK4456" s="281"/>
      <c r="AL4456" s="281"/>
    </row>
    <row r="4457" spans="12:38">
      <c r="L4457" s="296"/>
      <c r="M4457" s="296"/>
      <c r="N4457" s="296"/>
      <c r="O4457" s="296"/>
      <c r="P4457" s="296"/>
      <c r="Q4457" s="296"/>
      <c r="AA4457" s="286"/>
      <c r="AB4457" s="286"/>
      <c r="AC4457" s="289"/>
      <c r="AH4457" s="281"/>
      <c r="AI4457" s="281"/>
      <c r="AJ4457" s="281"/>
      <c r="AK4457" s="281"/>
      <c r="AL4457" s="281"/>
    </row>
    <row r="4458" spans="12:38">
      <c r="L4458" s="296"/>
      <c r="M4458" s="296"/>
      <c r="N4458" s="296"/>
      <c r="O4458" s="296"/>
      <c r="P4458" s="296"/>
      <c r="Q4458" s="296"/>
      <c r="AA4458" s="286"/>
      <c r="AB4458" s="286"/>
      <c r="AC4458" s="289"/>
      <c r="AH4458" s="281"/>
      <c r="AI4458" s="281"/>
      <c r="AJ4458" s="281"/>
      <c r="AK4458" s="281"/>
      <c r="AL4458" s="281"/>
    </row>
    <row r="4459" spans="12:38">
      <c r="L4459" s="296"/>
      <c r="M4459" s="296"/>
      <c r="N4459" s="296"/>
      <c r="O4459" s="296"/>
      <c r="P4459" s="296"/>
      <c r="Q4459" s="296"/>
      <c r="AA4459" s="286"/>
      <c r="AB4459" s="286"/>
      <c r="AC4459" s="289"/>
      <c r="AH4459" s="281"/>
      <c r="AI4459" s="281"/>
      <c r="AJ4459" s="281"/>
      <c r="AK4459" s="281"/>
      <c r="AL4459" s="281"/>
    </row>
    <row r="4460" spans="12:38">
      <c r="L4460" s="296"/>
      <c r="M4460" s="296"/>
      <c r="N4460" s="296"/>
      <c r="O4460" s="296"/>
      <c r="P4460" s="296"/>
      <c r="Q4460" s="296"/>
      <c r="AA4460" s="286"/>
      <c r="AB4460" s="286"/>
      <c r="AC4460" s="289"/>
      <c r="AH4460" s="281"/>
      <c r="AI4460" s="281"/>
      <c r="AJ4460" s="281"/>
      <c r="AK4460" s="281"/>
      <c r="AL4460" s="281"/>
    </row>
    <row r="4461" spans="12:38">
      <c r="L4461" s="296"/>
      <c r="M4461" s="296"/>
      <c r="N4461" s="296"/>
      <c r="O4461" s="296"/>
      <c r="P4461" s="296"/>
      <c r="Q4461" s="296"/>
      <c r="AA4461" s="286"/>
      <c r="AB4461" s="286"/>
      <c r="AC4461" s="289"/>
      <c r="AH4461" s="281"/>
      <c r="AI4461" s="281"/>
      <c r="AJ4461" s="281"/>
      <c r="AK4461" s="281"/>
      <c r="AL4461" s="281"/>
    </row>
    <row r="4462" spans="12:38">
      <c r="L4462" s="296"/>
      <c r="M4462" s="296"/>
      <c r="N4462" s="296"/>
      <c r="O4462" s="296"/>
      <c r="P4462" s="296"/>
      <c r="Q4462" s="296"/>
      <c r="AA4462" s="286"/>
      <c r="AB4462" s="286"/>
      <c r="AC4462" s="289"/>
      <c r="AH4462" s="281"/>
      <c r="AI4462" s="281"/>
      <c r="AJ4462" s="281"/>
      <c r="AK4462" s="281"/>
      <c r="AL4462" s="281"/>
    </row>
    <row r="4463" spans="12:38">
      <c r="L4463" s="296"/>
      <c r="M4463" s="296"/>
      <c r="N4463" s="296"/>
      <c r="O4463" s="296"/>
      <c r="P4463" s="296"/>
      <c r="Q4463" s="296"/>
      <c r="AA4463" s="286"/>
      <c r="AB4463" s="286"/>
      <c r="AC4463" s="289"/>
      <c r="AH4463" s="281"/>
      <c r="AI4463" s="281"/>
      <c r="AJ4463" s="281"/>
      <c r="AK4463" s="281"/>
      <c r="AL4463" s="281"/>
    </row>
    <row r="4464" spans="12:38">
      <c r="L4464" s="296"/>
      <c r="M4464" s="296"/>
      <c r="N4464" s="296"/>
      <c r="O4464" s="296"/>
      <c r="P4464" s="296"/>
      <c r="Q4464" s="296"/>
      <c r="AA4464" s="286"/>
      <c r="AB4464" s="286"/>
      <c r="AC4464" s="289"/>
      <c r="AH4464" s="281"/>
      <c r="AI4464" s="281"/>
      <c r="AJ4464" s="281"/>
      <c r="AK4464" s="281"/>
      <c r="AL4464" s="281"/>
    </row>
    <row r="4465" spans="12:38">
      <c r="L4465" s="296"/>
      <c r="M4465" s="296"/>
      <c r="N4465" s="296"/>
      <c r="O4465" s="296"/>
      <c r="P4465" s="296"/>
      <c r="Q4465" s="296"/>
      <c r="AA4465" s="286"/>
      <c r="AB4465" s="286"/>
      <c r="AC4465" s="289"/>
      <c r="AH4465" s="281"/>
      <c r="AI4465" s="281"/>
      <c r="AJ4465" s="281"/>
      <c r="AK4465" s="281"/>
      <c r="AL4465" s="281"/>
    </row>
    <row r="4466" spans="12:38">
      <c r="L4466" s="296"/>
      <c r="M4466" s="296"/>
      <c r="N4466" s="296"/>
      <c r="O4466" s="296"/>
      <c r="P4466" s="296"/>
      <c r="Q4466" s="296"/>
      <c r="AA4466" s="286"/>
      <c r="AB4466" s="286"/>
      <c r="AC4466" s="289"/>
      <c r="AH4466" s="281"/>
      <c r="AI4466" s="281"/>
      <c r="AJ4466" s="281"/>
      <c r="AK4466" s="281"/>
      <c r="AL4466" s="281"/>
    </row>
    <row r="4467" spans="12:38">
      <c r="L4467" s="296"/>
      <c r="M4467" s="296"/>
      <c r="N4467" s="296"/>
      <c r="O4467" s="296"/>
      <c r="P4467" s="296"/>
      <c r="Q4467" s="296"/>
      <c r="AA4467" s="286"/>
      <c r="AB4467" s="286"/>
      <c r="AC4467" s="289"/>
      <c r="AH4467" s="281"/>
      <c r="AI4467" s="281"/>
      <c r="AJ4467" s="281"/>
      <c r="AK4467" s="281"/>
      <c r="AL4467" s="281"/>
    </row>
    <row r="4468" spans="12:38">
      <c r="L4468" s="296"/>
      <c r="M4468" s="296"/>
      <c r="N4468" s="296"/>
      <c r="O4468" s="296"/>
      <c r="P4468" s="296"/>
      <c r="Q4468" s="296"/>
      <c r="AA4468" s="286"/>
      <c r="AB4468" s="286"/>
      <c r="AC4468" s="289"/>
      <c r="AH4468" s="281"/>
      <c r="AI4468" s="281"/>
      <c r="AJ4468" s="281"/>
      <c r="AK4468" s="281"/>
      <c r="AL4468" s="281"/>
    </row>
    <row r="4469" spans="12:38">
      <c r="L4469" s="296"/>
      <c r="M4469" s="296"/>
      <c r="N4469" s="296"/>
      <c r="O4469" s="296"/>
      <c r="P4469" s="296"/>
      <c r="Q4469" s="296"/>
      <c r="AA4469" s="286"/>
      <c r="AB4469" s="286"/>
      <c r="AC4469" s="289"/>
      <c r="AH4469" s="281"/>
      <c r="AI4469" s="281"/>
      <c r="AJ4469" s="281"/>
      <c r="AK4469" s="281"/>
      <c r="AL4469" s="281"/>
    </row>
    <row r="4470" spans="12:38">
      <c r="L4470" s="296"/>
      <c r="M4470" s="296"/>
      <c r="N4470" s="296"/>
      <c r="O4470" s="296"/>
      <c r="P4470" s="296"/>
      <c r="Q4470" s="296"/>
      <c r="AA4470" s="286"/>
      <c r="AB4470" s="286"/>
      <c r="AC4470" s="289"/>
      <c r="AH4470" s="281"/>
      <c r="AI4470" s="281"/>
      <c r="AJ4470" s="281"/>
      <c r="AK4470" s="281"/>
      <c r="AL4470" s="281"/>
    </row>
    <row r="4471" spans="12:38">
      <c r="L4471" s="296"/>
      <c r="M4471" s="296"/>
      <c r="N4471" s="296"/>
      <c r="O4471" s="296"/>
      <c r="P4471" s="296"/>
      <c r="Q4471" s="296"/>
      <c r="AA4471" s="286"/>
      <c r="AB4471" s="286"/>
      <c r="AC4471" s="289"/>
      <c r="AH4471" s="281"/>
      <c r="AI4471" s="281"/>
      <c r="AJ4471" s="281"/>
      <c r="AK4471" s="281"/>
      <c r="AL4471" s="281"/>
    </row>
    <row r="4472" spans="12:38">
      <c r="L4472" s="296"/>
      <c r="M4472" s="296"/>
      <c r="N4472" s="296"/>
      <c r="O4472" s="296"/>
      <c r="P4472" s="296"/>
      <c r="Q4472" s="296"/>
      <c r="AA4472" s="286"/>
      <c r="AB4472" s="286"/>
      <c r="AC4472" s="289"/>
      <c r="AH4472" s="281"/>
      <c r="AI4472" s="281"/>
      <c r="AJ4472" s="281"/>
      <c r="AK4472" s="281"/>
      <c r="AL4472" s="281"/>
    </row>
    <row r="4473" spans="12:38">
      <c r="L4473" s="296"/>
      <c r="M4473" s="296"/>
      <c r="N4473" s="296"/>
      <c r="O4473" s="296"/>
      <c r="P4473" s="296"/>
      <c r="Q4473" s="296"/>
      <c r="AA4473" s="286"/>
      <c r="AB4473" s="286"/>
      <c r="AC4473" s="289"/>
      <c r="AH4473" s="281"/>
      <c r="AI4473" s="281"/>
      <c r="AJ4473" s="281"/>
      <c r="AK4473" s="281"/>
      <c r="AL4473" s="281"/>
    </row>
    <row r="4474" spans="12:38">
      <c r="L4474" s="296"/>
      <c r="M4474" s="296"/>
      <c r="N4474" s="296"/>
      <c r="O4474" s="296"/>
      <c r="P4474" s="296"/>
      <c r="Q4474" s="296"/>
      <c r="AA4474" s="286"/>
      <c r="AB4474" s="286"/>
      <c r="AC4474" s="289"/>
      <c r="AH4474" s="281"/>
      <c r="AI4474" s="281"/>
      <c r="AJ4474" s="281"/>
      <c r="AK4474" s="281"/>
      <c r="AL4474" s="281"/>
    </row>
    <row r="4475" spans="12:38">
      <c r="L4475" s="296"/>
      <c r="M4475" s="296"/>
      <c r="N4475" s="296"/>
      <c r="O4475" s="296"/>
      <c r="P4475" s="296"/>
      <c r="Q4475" s="296"/>
      <c r="AA4475" s="286"/>
      <c r="AB4475" s="286"/>
      <c r="AC4475" s="289"/>
      <c r="AH4475" s="281"/>
      <c r="AI4475" s="281"/>
      <c r="AJ4475" s="281"/>
      <c r="AK4475" s="281"/>
      <c r="AL4475" s="281"/>
    </row>
    <row r="4476" spans="12:38">
      <c r="L4476" s="296"/>
      <c r="M4476" s="296"/>
      <c r="N4476" s="296"/>
      <c r="O4476" s="296"/>
      <c r="P4476" s="296"/>
      <c r="Q4476" s="296"/>
      <c r="AA4476" s="286"/>
      <c r="AB4476" s="286"/>
      <c r="AC4476" s="289"/>
      <c r="AH4476" s="281"/>
      <c r="AI4476" s="281"/>
      <c r="AJ4476" s="281"/>
      <c r="AK4476" s="281"/>
      <c r="AL4476" s="281"/>
    </row>
    <row r="4477" spans="12:38">
      <c r="L4477" s="296"/>
      <c r="M4477" s="296"/>
      <c r="N4477" s="296"/>
      <c r="O4477" s="296"/>
      <c r="P4477" s="296"/>
      <c r="Q4477" s="296"/>
      <c r="AA4477" s="286"/>
      <c r="AB4477" s="286"/>
      <c r="AC4477" s="289"/>
      <c r="AH4477" s="281"/>
      <c r="AI4477" s="281"/>
      <c r="AJ4477" s="281"/>
      <c r="AK4477" s="281"/>
      <c r="AL4477" s="281"/>
    </row>
    <row r="4478" spans="12:38">
      <c r="L4478" s="296"/>
      <c r="M4478" s="296"/>
      <c r="N4478" s="296"/>
      <c r="O4478" s="296"/>
      <c r="P4478" s="296"/>
      <c r="Q4478" s="296"/>
      <c r="AA4478" s="286"/>
      <c r="AB4478" s="286"/>
      <c r="AC4478" s="289"/>
      <c r="AH4478" s="281"/>
      <c r="AI4478" s="281"/>
      <c r="AJ4478" s="281"/>
      <c r="AK4478" s="281"/>
      <c r="AL4478" s="281"/>
    </row>
    <row r="4479" spans="12:38">
      <c r="L4479" s="296"/>
      <c r="M4479" s="296"/>
      <c r="N4479" s="296"/>
      <c r="O4479" s="296"/>
      <c r="P4479" s="296"/>
      <c r="Q4479" s="296"/>
      <c r="AA4479" s="286"/>
      <c r="AB4479" s="286"/>
      <c r="AC4479" s="289"/>
      <c r="AH4479" s="281"/>
      <c r="AI4479" s="281"/>
      <c r="AJ4479" s="281"/>
      <c r="AK4479" s="281"/>
      <c r="AL4479" s="281"/>
    </row>
    <row r="4480" spans="12:38">
      <c r="L4480" s="296"/>
      <c r="M4480" s="296"/>
      <c r="N4480" s="296"/>
      <c r="O4480" s="296"/>
      <c r="P4480" s="296"/>
      <c r="Q4480" s="296"/>
      <c r="AA4480" s="286"/>
      <c r="AB4480" s="286"/>
      <c r="AC4480" s="289"/>
      <c r="AH4480" s="281"/>
      <c r="AI4480" s="281"/>
      <c r="AJ4480" s="281"/>
      <c r="AK4480" s="281"/>
      <c r="AL4480" s="281"/>
    </row>
    <row r="4481" spans="12:38">
      <c r="L4481" s="296"/>
      <c r="M4481" s="296"/>
      <c r="N4481" s="296"/>
      <c r="O4481" s="296"/>
      <c r="P4481" s="296"/>
      <c r="Q4481" s="296"/>
      <c r="AA4481" s="286"/>
      <c r="AB4481" s="286"/>
      <c r="AC4481" s="289"/>
      <c r="AH4481" s="281"/>
      <c r="AI4481" s="281"/>
      <c r="AJ4481" s="281"/>
      <c r="AK4481" s="281"/>
      <c r="AL4481" s="281"/>
    </row>
    <row r="4482" spans="12:38">
      <c r="L4482" s="296"/>
      <c r="M4482" s="296"/>
      <c r="N4482" s="296"/>
      <c r="O4482" s="296"/>
      <c r="P4482" s="296"/>
      <c r="Q4482" s="296"/>
      <c r="AA4482" s="286"/>
      <c r="AB4482" s="286"/>
      <c r="AC4482" s="289"/>
      <c r="AH4482" s="281"/>
      <c r="AI4482" s="281"/>
      <c r="AJ4482" s="281"/>
      <c r="AK4482" s="281"/>
      <c r="AL4482" s="281"/>
    </row>
    <row r="4483" spans="12:38">
      <c r="L4483" s="296"/>
      <c r="M4483" s="296"/>
      <c r="N4483" s="296"/>
      <c r="O4483" s="296"/>
      <c r="P4483" s="296"/>
      <c r="Q4483" s="296"/>
      <c r="AA4483" s="286"/>
      <c r="AB4483" s="286"/>
      <c r="AC4483" s="289"/>
      <c r="AH4483" s="281"/>
      <c r="AI4483" s="281"/>
      <c r="AJ4483" s="281"/>
      <c r="AK4483" s="281"/>
      <c r="AL4483" s="281"/>
    </row>
    <row r="4484" spans="12:38">
      <c r="L4484" s="296"/>
      <c r="M4484" s="296"/>
      <c r="N4484" s="296"/>
      <c r="O4484" s="296"/>
      <c r="P4484" s="296"/>
      <c r="Q4484" s="296"/>
      <c r="AA4484" s="286"/>
      <c r="AB4484" s="286"/>
      <c r="AC4484" s="289"/>
      <c r="AH4484" s="281"/>
      <c r="AI4484" s="281"/>
      <c r="AJ4484" s="281"/>
      <c r="AK4484" s="281"/>
      <c r="AL4484" s="281"/>
    </row>
    <row r="4485" spans="12:38">
      <c r="L4485" s="296"/>
      <c r="M4485" s="296"/>
      <c r="N4485" s="296"/>
      <c r="O4485" s="296"/>
      <c r="P4485" s="296"/>
      <c r="Q4485" s="296"/>
      <c r="AA4485" s="286"/>
      <c r="AB4485" s="286"/>
      <c r="AC4485" s="289"/>
      <c r="AH4485" s="281"/>
      <c r="AI4485" s="281"/>
      <c r="AJ4485" s="281"/>
      <c r="AK4485" s="281"/>
      <c r="AL4485" s="281"/>
    </row>
    <row r="4486" spans="12:38">
      <c r="L4486" s="296"/>
      <c r="M4486" s="296"/>
      <c r="N4486" s="296"/>
      <c r="O4486" s="296"/>
      <c r="P4486" s="296"/>
      <c r="Q4486" s="296"/>
      <c r="AA4486" s="286"/>
      <c r="AB4486" s="286"/>
      <c r="AC4486" s="289"/>
      <c r="AH4486" s="281"/>
      <c r="AI4486" s="281"/>
      <c r="AJ4486" s="281"/>
      <c r="AK4486" s="281"/>
      <c r="AL4486" s="281"/>
    </row>
    <row r="4487" spans="12:38">
      <c r="L4487" s="296"/>
      <c r="M4487" s="296"/>
      <c r="N4487" s="296"/>
      <c r="O4487" s="296"/>
      <c r="P4487" s="296"/>
      <c r="Q4487" s="296"/>
      <c r="AA4487" s="286"/>
      <c r="AB4487" s="286"/>
      <c r="AC4487" s="289"/>
      <c r="AH4487" s="281"/>
      <c r="AI4487" s="281"/>
      <c r="AJ4487" s="281"/>
      <c r="AK4487" s="281"/>
      <c r="AL4487" s="281"/>
    </row>
    <row r="4488" spans="12:38">
      <c r="L4488" s="296"/>
      <c r="M4488" s="296"/>
      <c r="N4488" s="296"/>
      <c r="O4488" s="296"/>
      <c r="P4488" s="296"/>
      <c r="Q4488" s="296"/>
      <c r="AA4488" s="286"/>
      <c r="AB4488" s="286"/>
      <c r="AC4488" s="289"/>
      <c r="AH4488" s="281"/>
      <c r="AI4488" s="281"/>
      <c r="AJ4488" s="281"/>
      <c r="AK4488" s="281"/>
      <c r="AL4488" s="281"/>
    </row>
    <row r="4489" spans="12:38">
      <c r="L4489" s="296"/>
      <c r="M4489" s="296"/>
      <c r="N4489" s="296"/>
      <c r="O4489" s="296"/>
      <c r="P4489" s="296"/>
      <c r="Q4489" s="296"/>
      <c r="AA4489" s="286"/>
      <c r="AB4489" s="286"/>
      <c r="AC4489" s="289"/>
      <c r="AH4489" s="281"/>
      <c r="AI4489" s="281"/>
      <c r="AJ4489" s="281"/>
      <c r="AK4489" s="281"/>
      <c r="AL4489" s="281"/>
    </row>
    <row r="4490" spans="12:38">
      <c r="L4490" s="296"/>
      <c r="M4490" s="296"/>
      <c r="N4490" s="296"/>
      <c r="O4490" s="296"/>
      <c r="P4490" s="296"/>
      <c r="Q4490" s="296"/>
      <c r="AA4490" s="286"/>
      <c r="AB4490" s="286"/>
      <c r="AC4490" s="289"/>
      <c r="AH4490" s="281"/>
      <c r="AI4490" s="281"/>
      <c r="AJ4490" s="281"/>
      <c r="AK4490" s="281"/>
      <c r="AL4490" s="281"/>
    </row>
    <row r="4491" spans="12:38">
      <c r="L4491" s="296"/>
      <c r="M4491" s="296"/>
      <c r="N4491" s="296"/>
      <c r="O4491" s="296"/>
      <c r="P4491" s="296"/>
      <c r="Q4491" s="296"/>
      <c r="AA4491" s="286"/>
      <c r="AB4491" s="286"/>
      <c r="AC4491" s="289"/>
      <c r="AH4491" s="281"/>
      <c r="AI4491" s="281"/>
      <c r="AJ4491" s="281"/>
      <c r="AK4491" s="281"/>
      <c r="AL4491" s="281"/>
    </row>
    <row r="4492" spans="12:38">
      <c r="L4492" s="296"/>
      <c r="M4492" s="296"/>
      <c r="N4492" s="296"/>
      <c r="O4492" s="296"/>
      <c r="P4492" s="296"/>
      <c r="Q4492" s="296"/>
      <c r="AA4492" s="286"/>
      <c r="AB4492" s="286"/>
      <c r="AC4492" s="289"/>
      <c r="AH4492" s="281"/>
      <c r="AI4492" s="281"/>
      <c r="AJ4492" s="281"/>
      <c r="AK4492" s="281"/>
      <c r="AL4492" s="281"/>
    </row>
    <row r="4493" spans="12:38">
      <c r="L4493" s="296"/>
      <c r="M4493" s="296"/>
      <c r="N4493" s="296"/>
      <c r="O4493" s="296"/>
      <c r="P4493" s="296"/>
      <c r="Q4493" s="296"/>
      <c r="AA4493" s="286"/>
      <c r="AB4493" s="286"/>
      <c r="AC4493" s="289"/>
      <c r="AH4493" s="281"/>
      <c r="AI4493" s="281"/>
      <c r="AJ4493" s="281"/>
      <c r="AK4493" s="281"/>
      <c r="AL4493" s="281"/>
    </row>
    <row r="4494" spans="12:38">
      <c r="L4494" s="296"/>
      <c r="M4494" s="296"/>
      <c r="N4494" s="296"/>
      <c r="O4494" s="296"/>
      <c r="P4494" s="296"/>
      <c r="Q4494" s="296"/>
      <c r="AA4494" s="286"/>
      <c r="AB4494" s="286"/>
      <c r="AC4494" s="289"/>
      <c r="AH4494" s="281"/>
      <c r="AI4494" s="281"/>
      <c r="AJ4494" s="281"/>
      <c r="AK4494" s="281"/>
      <c r="AL4494" s="281"/>
    </row>
    <row r="4495" spans="12:38">
      <c r="L4495" s="296"/>
      <c r="M4495" s="296"/>
      <c r="N4495" s="296"/>
      <c r="O4495" s="296"/>
      <c r="P4495" s="296"/>
      <c r="Q4495" s="296"/>
      <c r="AA4495" s="286"/>
      <c r="AB4495" s="286"/>
      <c r="AC4495" s="289"/>
      <c r="AH4495" s="281"/>
      <c r="AI4495" s="281"/>
      <c r="AJ4495" s="281"/>
      <c r="AK4495" s="281"/>
      <c r="AL4495" s="281"/>
    </row>
    <row r="4496" spans="12:38">
      <c r="L4496" s="296"/>
      <c r="M4496" s="296"/>
      <c r="N4496" s="296"/>
      <c r="O4496" s="296"/>
      <c r="P4496" s="296"/>
      <c r="Q4496" s="296"/>
      <c r="AA4496" s="286"/>
      <c r="AB4496" s="286"/>
      <c r="AC4496" s="289"/>
      <c r="AH4496" s="281"/>
      <c r="AI4496" s="281"/>
      <c r="AJ4496" s="281"/>
      <c r="AK4496" s="281"/>
      <c r="AL4496" s="281"/>
    </row>
    <row r="4497" spans="12:38">
      <c r="L4497" s="296"/>
      <c r="M4497" s="296"/>
      <c r="N4497" s="296"/>
      <c r="O4497" s="296"/>
      <c r="P4497" s="296"/>
      <c r="Q4497" s="296"/>
      <c r="AA4497" s="286"/>
      <c r="AB4497" s="286"/>
      <c r="AC4497" s="289"/>
      <c r="AH4497" s="281"/>
      <c r="AI4497" s="281"/>
      <c r="AJ4497" s="281"/>
      <c r="AK4497" s="281"/>
      <c r="AL4497" s="281"/>
    </row>
    <row r="4498" spans="12:38">
      <c r="L4498" s="296"/>
      <c r="M4498" s="296"/>
      <c r="N4498" s="296"/>
      <c r="O4498" s="296"/>
      <c r="P4498" s="296"/>
      <c r="Q4498" s="296"/>
      <c r="AA4498" s="286"/>
      <c r="AB4498" s="286"/>
      <c r="AC4498" s="289"/>
      <c r="AH4498" s="281"/>
      <c r="AI4498" s="281"/>
      <c r="AJ4498" s="281"/>
      <c r="AK4498" s="281"/>
      <c r="AL4498" s="281"/>
    </row>
    <row r="4499" spans="12:38">
      <c r="L4499" s="296"/>
      <c r="M4499" s="296"/>
      <c r="N4499" s="296"/>
      <c r="O4499" s="296"/>
      <c r="P4499" s="296"/>
      <c r="Q4499" s="296"/>
      <c r="AA4499" s="286"/>
      <c r="AB4499" s="286"/>
      <c r="AC4499" s="289"/>
      <c r="AH4499" s="281"/>
      <c r="AI4499" s="281"/>
      <c r="AJ4499" s="281"/>
      <c r="AK4499" s="281"/>
      <c r="AL4499" s="281"/>
    </row>
    <row r="4500" spans="12:38">
      <c r="L4500" s="296"/>
      <c r="M4500" s="296"/>
      <c r="N4500" s="296"/>
      <c r="O4500" s="296"/>
      <c r="P4500" s="296"/>
      <c r="Q4500" s="296"/>
      <c r="AA4500" s="286"/>
      <c r="AB4500" s="286"/>
      <c r="AC4500" s="289"/>
      <c r="AH4500" s="281"/>
      <c r="AI4500" s="281"/>
      <c r="AJ4500" s="281"/>
      <c r="AK4500" s="281"/>
      <c r="AL4500" s="281"/>
    </row>
    <row r="4501" spans="12:38">
      <c r="L4501" s="296"/>
      <c r="M4501" s="296"/>
      <c r="N4501" s="296"/>
      <c r="O4501" s="296"/>
      <c r="P4501" s="296"/>
      <c r="Q4501" s="296"/>
      <c r="AA4501" s="286"/>
      <c r="AB4501" s="286"/>
      <c r="AC4501" s="289"/>
      <c r="AH4501" s="281"/>
      <c r="AI4501" s="281"/>
      <c r="AJ4501" s="281"/>
      <c r="AK4501" s="281"/>
      <c r="AL4501" s="281"/>
    </row>
    <row r="4502" spans="12:38">
      <c r="L4502" s="296"/>
      <c r="M4502" s="296"/>
      <c r="N4502" s="296"/>
      <c r="O4502" s="296"/>
      <c r="P4502" s="296"/>
      <c r="Q4502" s="296"/>
      <c r="AA4502" s="286"/>
      <c r="AB4502" s="286"/>
      <c r="AC4502" s="289"/>
      <c r="AH4502" s="281"/>
      <c r="AI4502" s="281"/>
      <c r="AJ4502" s="281"/>
      <c r="AK4502" s="281"/>
      <c r="AL4502" s="281"/>
    </row>
    <row r="4503" spans="12:38">
      <c r="L4503" s="296"/>
      <c r="M4503" s="296"/>
      <c r="N4503" s="296"/>
      <c r="O4503" s="296"/>
      <c r="P4503" s="296"/>
      <c r="Q4503" s="296"/>
      <c r="AA4503" s="286"/>
      <c r="AB4503" s="286"/>
      <c r="AC4503" s="289"/>
      <c r="AH4503" s="281"/>
      <c r="AI4503" s="281"/>
      <c r="AJ4503" s="281"/>
      <c r="AK4503" s="281"/>
      <c r="AL4503" s="281"/>
    </row>
    <row r="4504" spans="12:38">
      <c r="L4504" s="296"/>
      <c r="M4504" s="296"/>
      <c r="N4504" s="296"/>
      <c r="O4504" s="296"/>
      <c r="P4504" s="296"/>
      <c r="Q4504" s="296"/>
      <c r="AA4504" s="286"/>
      <c r="AB4504" s="286"/>
      <c r="AC4504" s="289"/>
      <c r="AH4504" s="281"/>
      <c r="AI4504" s="281"/>
      <c r="AJ4504" s="281"/>
      <c r="AK4504" s="281"/>
      <c r="AL4504" s="281"/>
    </row>
    <row r="4505" spans="12:38">
      <c r="L4505" s="296"/>
      <c r="M4505" s="296"/>
      <c r="N4505" s="296"/>
      <c r="O4505" s="296"/>
      <c r="P4505" s="296"/>
      <c r="Q4505" s="296"/>
      <c r="AA4505" s="286"/>
      <c r="AB4505" s="286"/>
      <c r="AC4505" s="289"/>
      <c r="AH4505" s="281"/>
      <c r="AI4505" s="281"/>
      <c r="AJ4505" s="281"/>
      <c r="AK4505" s="281"/>
      <c r="AL4505" s="281"/>
    </row>
    <row r="4506" spans="12:38">
      <c r="L4506" s="296"/>
      <c r="M4506" s="296"/>
      <c r="N4506" s="296"/>
      <c r="O4506" s="296"/>
      <c r="P4506" s="296"/>
      <c r="Q4506" s="296"/>
      <c r="AA4506" s="286"/>
      <c r="AB4506" s="286"/>
      <c r="AC4506" s="289"/>
      <c r="AH4506" s="281"/>
      <c r="AI4506" s="281"/>
      <c r="AJ4506" s="281"/>
      <c r="AK4506" s="281"/>
      <c r="AL4506" s="281"/>
    </row>
    <row r="4507" spans="12:38">
      <c r="L4507" s="296"/>
      <c r="M4507" s="296"/>
      <c r="N4507" s="296"/>
      <c r="O4507" s="296"/>
      <c r="P4507" s="296"/>
      <c r="Q4507" s="296"/>
      <c r="AA4507" s="286"/>
      <c r="AB4507" s="286"/>
      <c r="AC4507" s="289"/>
      <c r="AH4507" s="281"/>
      <c r="AI4507" s="281"/>
      <c r="AJ4507" s="281"/>
      <c r="AK4507" s="281"/>
      <c r="AL4507" s="281"/>
    </row>
    <row r="4508" spans="12:38">
      <c r="L4508" s="296"/>
      <c r="M4508" s="296"/>
      <c r="N4508" s="296"/>
      <c r="O4508" s="296"/>
      <c r="P4508" s="296"/>
      <c r="Q4508" s="296"/>
      <c r="AA4508" s="286"/>
      <c r="AB4508" s="286"/>
      <c r="AC4508" s="289"/>
      <c r="AH4508" s="281"/>
      <c r="AI4508" s="281"/>
      <c r="AJ4508" s="281"/>
      <c r="AK4508" s="281"/>
      <c r="AL4508" s="281"/>
    </row>
    <row r="4509" spans="12:38">
      <c r="L4509" s="296"/>
      <c r="M4509" s="296"/>
      <c r="N4509" s="296"/>
      <c r="O4509" s="296"/>
      <c r="P4509" s="296"/>
      <c r="Q4509" s="296"/>
      <c r="AA4509" s="286"/>
      <c r="AB4509" s="286"/>
      <c r="AC4509" s="289"/>
      <c r="AH4509" s="281"/>
      <c r="AI4509" s="281"/>
      <c r="AJ4509" s="281"/>
      <c r="AK4509" s="281"/>
      <c r="AL4509" s="281"/>
    </row>
    <row r="4510" spans="12:38">
      <c r="L4510" s="296"/>
      <c r="M4510" s="296"/>
      <c r="N4510" s="296"/>
      <c r="O4510" s="296"/>
      <c r="P4510" s="296"/>
      <c r="Q4510" s="296"/>
      <c r="AA4510" s="286"/>
      <c r="AB4510" s="286"/>
      <c r="AC4510" s="289"/>
      <c r="AH4510" s="281"/>
      <c r="AI4510" s="281"/>
      <c r="AJ4510" s="281"/>
      <c r="AK4510" s="281"/>
      <c r="AL4510" s="281"/>
    </row>
    <row r="4511" spans="12:38">
      <c r="L4511" s="296"/>
      <c r="M4511" s="296"/>
      <c r="N4511" s="296"/>
      <c r="O4511" s="296"/>
      <c r="P4511" s="296"/>
      <c r="Q4511" s="296"/>
      <c r="AA4511" s="286"/>
      <c r="AB4511" s="286"/>
      <c r="AC4511" s="289"/>
      <c r="AH4511" s="281"/>
      <c r="AI4511" s="281"/>
      <c r="AJ4511" s="281"/>
      <c r="AK4511" s="281"/>
      <c r="AL4511" s="281"/>
    </row>
    <row r="4512" spans="12:38">
      <c r="L4512" s="296"/>
      <c r="M4512" s="296"/>
      <c r="N4512" s="296"/>
      <c r="O4512" s="296"/>
      <c r="P4512" s="296"/>
      <c r="Q4512" s="296"/>
      <c r="AA4512" s="286"/>
      <c r="AB4512" s="286"/>
      <c r="AC4512" s="289"/>
      <c r="AH4512" s="281"/>
      <c r="AI4512" s="281"/>
      <c r="AJ4512" s="281"/>
      <c r="AK4512" s="281"/>
      <c r="AL4512" s="281"/>
    </row>
    <row r="4513" spans="12:38">
      <c r="L4513" s="296"/>
      <c r="M4513" s="296"/>
      <c r="N4513" s="296"/>
      <c r="O4513" s="296"/>
      <c r="P4513" s="296"/>
      <c r="Q4513" s="296"/>
      <c r="AA4513" s="286"/>
      <c r="AB4513" s="286"/>
      <c r="AC4513" s="289"/>
      <c r="AH4513" s="281"/>
      <c r="AI4513" s="281"/>
      <c r="AJ4513" s="281"/>
      <c r="AK4513" s="281"/>
      <c r="AL4513" s="281"/>
    </row>
    <row r="4514" spans="12:38">
      <c r="L4514" s="296"/>
      <c r="M4514" s="296"/>
      <c r="N4514" s="296"/>
      <c r="O4514" s="296"/>
      <c r="P4514" s="296"/>
      <c r="Q4514" s="296"/>
      <c r="AA4514" s="286"/>
      <c r="AB4514" s="286"/>
      <c r="AC4514" s="289"/>
      <c r="AH4514" s="281"/>
      <c r="AI4514" s="281"/>
      <c r="AJ4514" s="281"/>
      <c r="AK4514" s="281"/>
      <c r="AL4514" s="281"/>
    </row>
    <row r="4515" spans="12:38">
      <c r="L4515" s="296"/>
      <c r="M4515" s="296"/>
      <c r="N4515" s="296"/>
      <c r="O4515" s="296"/>
      <c r="P4515" s="296"/>
      <c r="Q4515" s="296"/>
      <c r="AA4515" s="286"/>
      <c r="AB4515" s="286"/>
      <c r="AC4515" s="289"/>
      <c r="AH4515" s="281"/>
      <c r="AI4515" s="281"/>
      <c r="AJ4515" s="281"/>
      <c r="AK4515" s="281"/>
      <c r="AL4515" s="281"/>
    </row>
    <row r="4516" spans="12:38">
      <c r="L4516" s="296"/>
      <c r="M4516" s="296"/>
      <c r="N4516" s="296"/>
      <c r="O4516" s="296"/>
      <c r="P4516" s="296"/>
      <c r="Q4516" s="296"/>
      <c r="AA4516" s="286"/>
      <c r="AB4516" s="286"/>
      <c r="AC4516" s="289"/>
      <c r="AH4516" s="281"/>
      <c r="AI4516" s="281"/>
      <c r="AJ4516" s="281"/>
      <c r="AK4516" s="281"/>
      <c r="AL4516" s="281"/>
    </row>
    <row r="4517" spans="12:38">
      <c r="L4517" s="296"/>
      <c r="M4517" s="296"/>
      <c r="N4517" s="296"/>
      <c r="O4517" s="296"/>
      <c r="P4517" s="296"/>
      <c r="Q4517" s="296"/>
      <c r="AA4517" s="286"/>
      <c r="AB4517" s="286"/>
      <c r="AC4517" s="289"/>
      <c r="AH4517" s="281"/>
      <c r="AI4517" s="281"/>
      <c r="AJ4517" s="281"/>
      <c r="AK4517" s="281"/>
      <c r="AL4517" s="281"/>
    </row>
    <row r="4518" spans="12:38">
      <c r="L4518" s="296"/>
      <c r="M4518" s="296"/>
      <c r="N4518" s="296"/>
      <c r="O4518" s="296"/>
      <c r="P4518" s="296"/>
      <c r="Q4518" s="296"/>
      <c r="AA4518" s="286"/>
      <c r="AB4518" s="286"/>
      <c r="AC4518" s="289"/>
      <c r="AH4518" s="281"/>
      <c r="AI4518" s="281"/>
      <c r="AJ4518" s="281"/>
      <c r="AK4518" s="281"/>
      <c r="AL4518" s="281"/>
    </row>
    <row r="4519" spans="12:38">
      <c r="L4519" s="296"/>
      <c r="M4519" s="296"/>
      <c r="N4519" s="296"/>
      <c r="O4519" s="296"/>
      <c r="P4519" s="296"/>
      <c r="Q4519" s="296"/>
      <c r="AA4519" s="286"/>
      <c r="AB4519" s="286"/>
      <c r="AC4519" s="289"/>
      <c r="AH4519" s="281"/>
      <c r="AI4519" s="281"/>
      <c r="AJ4519" s="281"/>
      <c r="AK4519" s="281"/>
      <c r="AL4519" s="281"/>
    </row>
    <row r="4520" spans="12:38">
      <c r="L4520" s="296"/>
      <c r="M4520" s="296"/>
      <c r="N4520" s="296"/>
      <c r="O4520" s="296"/>
      <c r="P4520" s="296"/>
      <c r="Q4520" s="296"/>
      <c r="AA4520" s="286"/>
      <c r="AB4520" s="286"/>
      <c r="AC4520" s="289"/>
      <c r="AH4520" s="281"/>
      <c r="AI4520" s="281"/>
      <c r="AJ4520" s="281"/>
      <c r="AK4520" s="281"/>
      <c r="AL4520" s="281"/>
    </row>
    <row r="4521" spans="12:38">
      <c r="L4521" s="296"/>
      <c r="M4521" s="296"/>
      <c r="N4521" s="296"/>
      <c r="O4521" s="296"/>
      <c r="P4521" s="296"/>
      <c r="Q4521" s="296"/>
      <c r="AA4521" s="286"/>
      <c r="AB4521" s="286"/>
      <c r="AC4521" s="289"/>
      <c r="AH4521" s="281"/>
      <c r="AI4521" s="281"/>
      <c r="AJ4521" s="281"/>
      <c r="AK4521" s="281"/>
      <c r="AL4521" s="281"/>
    </row>
    <row r="4522" spans="12:38">
      <c r="L4522" s="296"/>
      <c r="M4522" s="296"/>
      <c r="N4522" s="296"/>
      <c r="O4522" s="296"/>
      <c r="P4522" s="296"/>
      <c r="Q4522" s="296"/>
      <c r="AA4522" s="286"/>
      <c r="AB4522" s="286"/>
      <c r="AC4522" s="289"/>
      <c r="AH4522" s="281"/>
      <c r="AI4522" s="281"/>
      <c r="AJ4522" s="281"/>
      <c r="AK4522" s="281"/>
      <c r="AL4522" s="281"/>
    </row>
    <row r="4523" spans="12:38">
      <c r="L4523" s="296"/>
      <c r="M4523" s="296"/>
      <c r="N4523" s="296"/>
      <c r="O4523" s="296"/>
      <c r="P4523" s="296"/>
      <c r="Q4523" s="296"/>
      <c r="AA4523" s="286"/>
      <c r="AB4523" s="286"/>
      <c r="AC4523" s="289"/>
      <c r="AH4523" s="281"/>
      <c r="AI4523" s="281"/>
      <c r="AJ4523" s="281"/>
      <c r="AK4523" s="281"/>
      <c r="AL4523" s="281"/>
    </row>
    <row r="4524" spans="12:38">
      <c r="L4524" s="296"/>
      <c r="M4524" s="296"/>
      <c r="N4524" s="296"/>
      <c r="O4524" s="296"/>
      <c r="P4524" s="296"/>
      <c r="Q4524" s="296"/>
      <c r="AA4524" s="286"/>
      <c r="AB4524" s="286"/>
      <c r="AC4524" s="289"/>
      <c r="AH4524" s="281"/>
      <c r="AI4524" s="281"/>
      <c r="AJ4524" s="281"/>
      <c r="AK4524" s="281"/>
      <c r="AL4524" s="281"/>
    </row>
    <row r="4525" spans="12:38">
      <c r="L4525" s="296"/>
      <c r="M4525" s="296"/>
      <c r="N4525" s="296"/>
      <c r="O4525" s="296"/>
      <c r="P4525" s="296"/>
      <c r="Q4525" s="296"/>
      <c r="AA4525" s="286"/>
      <c r="AB4525" s="286"/>
      <c r="AC4525" s="289"/>
      <c r="AH4525" s="281"/>
      <c r="AI4525" s="281"/>
      <c r="AJ4525" s="281"/>
      <c r="AK4525" s="281"/>
      <c r="AL4525" s="281"/>
    </row>
    <row r="4526" spans="12:38">
      <c r="L4526" s="296"/>
      <c r="M4526" s="296"/>
      <c r="N4526" s="296"/>
      <c r="O4526" s="296"/>
      <c r="P4526" s="296"/>
      <c r="Q4526" s="296"/>
      <c r="AA4526" s="286"/>
      <c r="AB4526" s="286"/>
      <c r="AC4526" s="289"/>
      <c r="AH4526" s="281"/>
      <c r="AI4526" s="281"/>
      <c r="AJ4526" s="281"/>
      <c r="AK4526" s="281"/>
      <c r="AL4526" s="281"/>
    </row>
    <row r="4527" spans="12:38">
      <c r="L4527" s="296"/>
      <c r="M4527" s="296"/>
      <c r="N4527" s="296"/>
      <c r="O4527" s="296"/>
      <c r="P4527" s="296"/>
      <c r="Q4527" s="296"/>
      <c r="AA4527" s="286"/>
      <c r="AB4527" s="286"/>
      <c r="AC4527" s="289"/>
      <c r="AH4527" s="281"/>
      <c r="AI4527" s="281"/>
      <c r="AJ4527" s="281"/>
      <c r="AK4527" s="281"/>
      <c r="AL4527" s="281"/>
    </row>
    <row r="4528" spans="12:38">
      <c r="L4528" s="296"/>
      <c r="M4528" s="296"/>
      <c r="N4528" s="296"/>
      <c r="O4528" s="296"/>
      <c r="P4528" s="296"/>
      <c r="Q4528" s="296"/>
      <c r="AA4528" s="286"/>
      <c r="AB4528" s="286"/>
      <c r="AC4528" s="289"/>
      <c r="AH4528" s="281"/>
      <c r="AI4528" s="281"/>
      <c r="AJ4528" s="281"/>
      <c r="AK4528" s="281"/>
      <c r="AL4528" s="281"/>
    </row>
    <row r="4529" spans="12:38">
      <c r="L4529" s="296"/>
      <c r="M4529" s="296"/>
      <c r="N4529" s="296"/>
      <c r="O4529" s="296"/>
      <c r="P4529" s="296"/>
      <c r="Q4529" s="296"/>
      <c r="AA4529" s="286"/>
      <c r="AB4529" s="286"/>
      <c r="AC4529" s="289"/>
      <c r="AH4529" s="281"/>
      <c r="AI4529" s="281"/>
      <c r="AJ4529" s="281"/>
      <c r="AK4529" s="281"/>
      <c r="AL4529" s="281"/>
    </row>
    <row r="4530" spans="12:38">
      <c r="L4530" s="296"/>
      <c r="M4530" s="296"/>
      <c r="N4530" s="296"/>
      <c r="O4530" s="296"/>
      <c r="P4530" s="296"/>
      <c r="Q4530" s="296"/>
      <c r="AA4530" s="286"/>
      <c r="AB4530" s="286"/>
      <c r="AC4530" s="289"/>
      <c r="AH4530" s="281"/>
      <c r="AI4530" s="281"/>
      <c r="AJ4530" s="281"/>
      <c r="AK4530" s="281"/>
      <c r="AL4530" s="281"/>
    </row>
    <row r="4531" spans="12:38">
      <c r="L4531" s="296"/>
      <c r="M4531" s="296"/>
      <c r="N4531" s="296"/>
      <c r="O4531" s="296"/>
      <c r="P4531" s="296"/>
      <c r="Q4531" s="296"/>
      <c r="AA4531" s="286"/>
      <c r="AB4531" s="286"/>
      <c r="AC4531" s="289"/>
      <c r="AH4531" s="281"/>
      <c r="AI4531" s="281"/>
      <c r="AJ4531" s="281"/>
      <c r="AK4531" s="281"/>
      <c r="AL4531" s="281"/>
    </row>
    <row r="4532" spans="12:38">
      <c r="L4532" s="296"/>
      <c r="M4532" s="296"/>
      <c r="N4532" s="296"/>
      <c r="O4532" s="296"/>
      <c r="P4532" s="296"/>
      <c r="Q4532" s="296"/>
      <c r="AA4532" s="286"/>
      <c r="AB4532" s="286"/>
      <c r="AC4532" s="289"/>
      <c r="AH4532" s="281"/>
      <c r="AI4532" s="281"/>
      <c r="AJ4532" s="281"/>
      <c r="AK4532" s="281"/>
      <c r="AL4532" s="281"/>
    </row>
    <row r="4533" spans="12:38">
      <c r="L4533" s="296"/>
      <c r="M4533" s="296"/>
      <c r="N4533" s="296"/>
      <c r="O4533" s="296"/>
      <c r="P4533" s="296"/>
      <c r="Q4533" s="296"/>
      <c r="AA4533" s="286"/>
      <c r="AB4533" s="286"/>
      <c r="AC4533" s="289"/>
      <c r="AH4533" s="281"/>
      <c r="AI4533" s="281"/>
      <c r="AJ4533" s="281"/>
      <c r="AK4533" s="281"/>
      <c r="AL4533" s="281"/>
    </row>
    <row r="4534" spans="12:38">
      <c r="L4534" s="296"/>
      <c r="M4534" s="296"/>
      <c r="N4534" s="296"/>
      <c r="O4534" s="296"/>
      <c r="P4534" s="296"/>
      <c r="Q4534" s="296"/>
      <c r="AA4534" s="286"/>
      <c r="AB4534" s="286"/>
      <c r="AC4534" s="289"/>
      <c r="AH4534" s="281"/>
      <c r="AI4534" s="281"/>
      <c r="AJ4534" s="281"/>
      <c r="AK4534" s="281"/>
      <c r="AL4534" s="281"/>
    </row>
    <row r="4535" spans="12:38">
      <c r="L4535" s="296"/>
      <c r="M4535" s="296"/>
      <c r="N4535" s="296"/>
      <c r="O4535" s="296"/>
      <c r="P4535" s="296"/>
      <c r="Q4535" s="296"/>
      <c r="AA4535" s="286"/>
      <c r="AB4535" s="286"/>
      <c r="AC4535" s="289"/>
      <c r="AH4535" s="281"/>
      <c r="AI4535" s="281"/>
      <c r="AJ4535" s="281"/>
      <c r="AK4535" s="281"/>
      <c r="AL4535" s="281"/>
    </row>
    <row r="4536" spans="12:38">
      <c r="L4536" s="296"/>
      <c r="M4536" s="296"/>
      <c r="N4536" s="296"/>
      <c r="O4536" s="296"/>
      <c r="P4536" s="296"/>
      <c r="Q4536" s="296"/>
      <c r="AA4536" s="286"/>
      <c r="AB4536" s="286"/>
      <c r="AC4536" s="289"/>
      <c r="AH4536" s="281"/>
      <c r="AI4536" s="281"/>
      <c r="AJ4536" s="281"/>
      <c r="AK4536" s="281"/>
      <c r="AL4536" s="281"/>
    </row>
    <row r="4537" spans="12:38">
      <c r="L4537" s="296"/>
      <c r="M4537" s="296"/>
      <c r="N4537" s="296"/>
      <c r="O4537" s="296"/>
      <c r="P4537" s="296"/>
      <c r="Q4537" s="296"/>
      <c r="AA4537" s="286"/>
      <c r="AB4537" s="286"/>
      <c r="AC4537" s="289"/>
      <c r="AH4537" s="281"/>
      <c r="AI4537" s="281"/>
      <c r="AJ4537" s="281"/>
      <c r="AK4537" s="281"/>
      <c r="AL4537" s="281"/>
    </row>
    <row r="4538" spans="12:38">
      <c r="L4538" s="296"/>
      <c r="M4538" s="296"/>
      <c r="N4538" s="296"/>
      <c r="O4538" s="296"/>
      <c r="P4538" s="296"/>
      <c r="Q4538" s="296"/>
      <c r="AA4538" s="286"/>
      <c r="AB4538" s="286"/>
      <c r="AC4538" s="289"/>
      <c r="AH4538" s="281"/>
      <c r="AI4538" s="281"/>
      <c r="AJ4538" s="281"/>
      <c r="AK4538" s="281"/>
      <c r="AL4538" s="281"/>
    </row>
    <row r="4539" spans="12:38">
      <c r="L4539" s="296"/>
      <c r="M4539" s="296"/>
      <c r="N4539" s="296"/>
      <c r="O4539" s="296"/>
      <c r="P4539" s="296"/>
      <c r="Q4539" s="296"/>
      <c r="AA4539" s="286"/>
      <c r="AB4539" s="286"/>
      <c r="AC4539" s="289"/>
      <c r="AH4539" s="281"/>
      <c r="AI4539" s="281"/>
      <c r="AJ4539" s="281"/>
      <c r="AK4539" s="281"/>
      <c r="AL4539" s="281"/>
    </row>
    <row r="4540" spans="12:38">
      <c r="L4540" s="296"/>
      <c r="M4540" s="296"/>
      <c r="N4540" s="296"/>
      <c r="O4540" s="296"/>
      <c r="P4540" s="296"/>
      <c r="Q4540" s="296"/>
      <c r="AA4540" s="286"/>
      <c r="AB4540" s="286"/>
      <c r="AC4540" s="289"/>
      <c r="AH4540" s="281"/>
      <c r="AI4540" s="281"/>
      <c r="AJ4540" s="281"/>
      <c r="AK4540" s="281"/>
      <c r="AL4540" s="281"/>
    </row>
    <row r="4541" spans="12:38">
      <c r="L4541" s="296"/>
      <c r="M4541" s="296"/>
      <c r="N4541" s="296"/>
      <c r="O4541" s="296"/>
      <c r="P4541" s="296"/>
      <c r="Q4541" s="296"/>
      <c r="AA4541" s="286"/>
      <c r="AB4541" s="286"/>
      <c r="AC4541" s="289"/>
      <c r="AH4541" s="281"/>
      <c r="AI4541" s="281"/>
      <c r="AJ4541" s="281"/>
      <c r="AK4541" s="281"/>
      <c r="AL4541" s="281"/>
    </row>
    <row r="4542" spans="12:38">
      <c r="L4542" s="296"/>
      <c r="M4542" s="296"/>
      <c r="N4542" s="296"/>
      <c r="O4542" s="296"/>
      <c r="P4542" s="296"/>
      <c r="Q4542" s="296"/>
      <c r="AA4542" s="286"/>
      <c r="AB4542" s="286"/>
      <c r="AC4542" s="289"/>
      <c r="AH4542" s="281"/>
      <c r="AI4542" s="281"/>
      <c r="AJ4542" s="281"/>
      <c r="AK4542" s="281"/>
      <c r="AL4542" s="281"/>
    </row>
    <row r="4543" spans="12:38">
      <c r="L4543" s="296"/>
      <c r="M4543" s="296"/>
      <c r="N4543" s="296"/>
      <c r="O4543" s="296"/>
      <c r="P4543" s="296"/>
      <c r="Q4543" s="296"/>
      <c r="AA4543" s="286"/>
      <c r="AB4543" s="286"/>
      <c r="AC4543" s="289"/>
      <c r="AH4543" s="281"/>
      <c r="AI4543" s="281"/>
      <c r="AJ4543" s="281"/>
      <c r="AK4543" s="281"/>
      <c r="AL4543" s="281"/>
    </row>
    <row r="4544" spans="12:38">
      <c r="L4544" s="296"/>
      <c r="M4544" s="296"/>
      <c r="N4544" s="296"/>
      <c r="O4544" s="296"/>
      <c r="P4544" s="296"/>
      <c r="Q4544" s="296"/>
      <c r="AA4544" s="286"/>
      <c r="AB4544" s="286"/>
      <c r="AC4544" s="289"/>
      <c r="AH4544" s="281"/>
      <c r="AI4544" s="281"/>
      <c r="AJ4544" s="281"/>
      <c r="AK4544" s="281"/>
      <c r="AL4544" s="281"/>
    </row>
    <row r="4545" spans="12:38">
      <c r="L4545" s="296"/>
      <c r="M4545" s="296"/>
      <c r="N4545" s="296"/>
      <c r="O4545" s="296"/>
      <c r="P4545" s="296"/>
      <c r="Q4545" s="296"/>
      <c r="AA4545" s="286"/>
      <c r="AB4545" s="286"/>
      <c r="AC4545" s="289"/>
      <c r="AH4545" s="281"/>
      <c r="AI4545" s="281"/>
      <c r="AJ4545" s="281"/>
      <c r="AK4545" s="281"/>
      <c r="AL4545" s="281"/>
    </row>
    <row r="4546" spans="12:38">
      <c r="L4546" s="296"/>
      <c r="M4546" s="296"/>
      <c r="N4546" s="296"/>
      <c r="O4546" s="296"/>
      <c r="P4546" s="296"/>
      <c r="Q4546" s="296"/>
      <c r="AA4546" s="286"/>
      <c r="AB4546" s="286"/>
      <c r="AC4546" s="289"/>
      <c r="AH4546" s="281"/>
      <c r="AI4546" s="281"/>
      <c r="AJ4546" s="281"/>
      <c r="AK4546" s="281"/>
      <c r="AL4546" s="281"/>
    </row>
    <row r="4547" spans="12:38">
      <c r="L4547" s="296"/>
      <c r="M4547" s="296"/>
      <c r="N4547" s="296"/>
      <c r="O4547" s="296"/>
      <c r="P4547" s="296"/>
      <c r="Q4547" s="296"/>
      <c r="AA4547" s="286"/>
      <c r="AB4547" s="286"/>
      <c r="AC4547" s="289"/>
      <c r="AH4547" s="281"/>
      <c r="AI4547" s="281"/>
      <c r="AJ4547" s="281"/>
      <c r="AK4547" s="281"/>
      <c r="AL4547" s="281"/>
    </row>
    <row r="4548" spans="12:38">
      <c r="L4548" s="296"/>
      <c r="M4548" s="296"/>
      <c r="N4548" s="296"/>
      <c r="O4548" s="296"/>
      <c r="P4548" s="296"/>
      <c r="Q4548" s="296"/>
      <c r="AA4548" s="286"/>
      <c r="AB4548" s="286"/>
      <c r="AC4548" s="289"/>
      <c r="AH4548" s="281"/>
      <c r="AI4548" s="281"/>
      <c r="AJ4548" s="281"/>
      <c r="AK4548" s="281"/>
      <c r="AL4548" s="281"/>
    </row>
    <row r="4549" spans="12:38">
      <c r="L4549" s="296"/>
      <c r="M4549" s="296"/>
      <c r="N4549" s="296"/>
      <c r="O4549" s="296"/>
      <c r="P4549" s="296"/>
      <c r="Q4549" s="296"/>
      <c r="AA4549" s="286"/>
      <c r="AB4549" s="286"/>
      <c r="AC4549" s="289"/>
      <c r="AH4549" s="281"/>
      <c r="AI4549" s="281"/>
      <c r="AJ4549" s="281"/>
      <c r="AK4549" s="281"/>
      <c r="AL4549" s="281"/>
    </row>
    <row r="4550" spans="12:38">
      <c r="L4550" s="296"/>
      <c r="M4550" s="296"/>
      <c r="N4550" s="296"/>
      <c r="O4550" s="296"/>
      <c r="P4550" s="296"/>
      <c r="Q4550" s="296"/>
      <c r="AA4550" s="286"/>
      <c r="AB4550" s="286"/>
      <c r="AC4550" s="289"/>
      <c r="AH4550" s="281"/>
      <c r="AI4550" s="281"/>
      <c r="AJ4550" s="281"/>
      <c r="AK4550" s="281"/>
      <c r="AL4550" s="281"/>
    </row>
    <row r="4551" spans="12:38">
      <c r="L4551" s="296"/>
      <c r="M4551" s="296"/>
      <c r="N4551" s="296"/>
      <c r="O4551" s="296"/>
      <c r="P4551" s="296"/>
      <c r="Q4551" s="296"/>
      <c r="AA4551" s="286"/>
      <c r="AB4551" s="286"/>
      <c r="AC4551" s="289"/>
      <c r="AH4551" s="281"/>
      <c r="AI4551" s="281"/>
      <c r="AJ4551" s="281"/>
      <c r="AK4551" s="281"/>
      <c r="AL4551" s="281"/>
    </row>
    <row r="4552" spans="12:38">
      <c r="L4552" s="296"/>
      <c r="M4552" s="296"/>
      <c r="N4552" s="296"/>
      <c r="O4552" s="296"/>
      <c r="P4552" s="296"/>
      <c r="Q4552" s="296"/>
      <c r="AA4552" s="286"/>
      <c r="AB4552" s="286"/>
      <c r="AC4552" s="289"/>
      <c r="AH4552" s="281"/>
      <c r="AI4552" s="281"/>
      <c r="AJ4552" s="281"/>
      <c r="AK4552" s="281"/>
      <c r="AL4552" s="281"/>
    </row>
    <row r="4553" spans="12:38">
      <c r="L4553" s="296"/>
      <c r="M4553" s="296"/>
      <c r="N4553" s="296"/>
      <c r="O4553" s="296"/>
      <c r="P4553" s="296"/>
      <c r="Q4553" s="296"/>
      <c r="AA4553" s="286"/>
      <c r="AB4553" s="286"/>
      <c r="AC4553" s="289"/>
      <c r="AH4553" s="281"/>
      <c r="AI4553" s="281"/>
      <c r="AJ4553" s="281"/>
      <c r="AK4553" s="281"/>
      <c r="AL4553" s="281"/>
    </row>
    <row r="4554" spans="12:38">
      <c r="L4554" s="296"/>
      <c r="M4554" s="296"/>
      <c r="N4554" s="296"/>
      <c r="O4554" s="296"/>
      <c r="P4554" s="296"/>
      <c r="Q4554" s="296"/>
      <c r="AA4554" s="286"/>
      <c r="AB4554" s="286"/>
      <c r="AC4554" s="289"/>
      <c r="AH4554" s="281"/>
      <c r="AI4554" s="281"/>
      <c r="AJ4554" s="281"/>
      <c r="AK4554" s="281"/>
      <c r="AL4554" s="281"/>
    </row>
    <row r="4555" spans="12:38">
      <c r="L4555" s="296"/>
      <c r="M4555" s="296"/>
      <c r="N4555" s="296"/>
      <c r="O4555" s="296"/>
      <c r="P4555" s="296"/>
      <c r="Q4555" s="296"/>
      <c r="AA4555" s="286"/>
      <c r="AB4555" s="286"/>
      <c r="AC4555" s="289"/>
      <c r="AH4555" s="281"/>
      <c r="AI4555" s="281"/>
      <c r="AJ4555" s="281"/>
      <c r="AK4555" s="281"/>
      <c r="AL4555" s="281"/>
    </row>
    <row r="4556" spans="12:38">
      <c r="L4556" s="296"/>
      <c r="M4556" s="296"/>
      <c r="N4556" s="296"/>
      <c r="O4556" s="296"/>
      <c r="P4556" s="296"/>
      <c r="Q4556" s="296"/>
      <c r="AA4556" s="286"/>
      <c r="AB4556" s="286"/>
      <c r="AC4556" s="289"/>
      <c r="AH4556" s="281"/>
      <c r="AI4556" s="281"/>
      <c r="AJ4556" s="281"/>
      <c r="AK4556" s="281"/>
      <c r="AL4556" s="281"/>
    </row>
    <row r="4557" spans="12:38">
      <c r="L4557" s="296"/>
      <c r="M4557" s="296"/>
      <c r="N4557" s="296"/>
      <c r="O4557" s="296"/>
      <c r="P4557" s="296"/>
      <c r="Q4557" s="296"/>
      <c r="AA4557" s="286"/>
      <c r="AB4557" s="286"/>
      <c r="AC4557" s="289"/>
      <c r="AH4557" s="281"/>
      <c r="AI4557" s="281"/>
      <c r="AJ4557" s="281"/>
      <c r="AK4557" s="281"/>
      <c r="AL4557" s="281"/>
    </row>
    <row r="4558" spans="12:38">
      <c r="L4558" s="296"/>
      <c r="M4558" s="296"/>
      <c r="N4558" s="296"/>
      <c r="O4558" s="296"/>
      <c r="P4558" s="296"/>
      <c r="Q4558" s="296"/>
      <c r="AA4558" s="286"/>
      <c r="AB4558" s="286"/>
      <c r="AC4558" s="289"/>
      <c r="AH4558" s="281"/>
      <c r="AI4558" s="281"/>
      <c r="AJ4558" s="281"/>
      <c r="AK4558" s="281"/>
      <c r="AL4558" s="281"/>
    </row>
    <row r="4559" spans="12:38">
      <c r="L4559" s="296"/>
      <c r="M4559" s="296"/>
      <c r="N4559" s="296"/>
      <c r="O4559" s="296"/>
      <c r="P4559" s="296"/>
      <c r="Q4559" s="296"/>
      <c r="AA4559" s="286"/>
      <c r="AB4559" s="286"/>
      <c r="AC4559" s="289"/>
      <c r="AH4559" s="281"/>
      <c r="AI4559" s="281"/>
      <c r="AJ4559" s="281"/>
      <c r="AK4559" s="281"/>
      <c r="AL4559" s="281"/>
    </row>
    <row r="4560" spans="12:38">
      <c r="L4560" s="296"/>
      <c r="M4560" s="296"/>
      <c r="N4560" s="296"/>
      <c r="O4560" s="296"/>
      <c r="P4560" s="296"/>
      <c r="Q4560" s="296"/>
      <c r="AA4560" s="286"/>
      <c r="AB4560" s="286"/>
      <c r="AC4560" s="289"/>
      <c r="AH4560" s="281"/>
      <c r="AI4560" s="281"/>
      <c r="AJ4560" s="281"/>
      <c r="AK4560" s="281"/>
      <c r="AL4560" s="281"/>
    </row>
    <row r="4561" spans="12:38">
      <c r="L4561" s="296"/>
      <c r="M4561" s="296"/>
      <c r="N4561" s="296"/>
      <c r="O4561" s="296"/>
      <c r="P4561" s="296"/>
      <c r="Q4561" s="296"/>
      <c r="AA4561" s="286"/>
      <c r="AB4561" s="286"/>
      <c r="AC4561" s="289"/>
      <c r="AH4561" s="281"/>
      <c r="AI4561" s="281"/>
      <c r="AJ4561" s="281"/>
      <c r="AK4561" s="281"/>
      <c r="AL4561" s="281"/>
    </row>
    <row r="4562" spans="12:38">
      <c r="L4562" s="296"/>
      <c r="M4562" s="296"/>
      <c r="N4562" s="296"/>
      <c r="O4562" s="296"/>
      <c r="P4562" s="296"/>
      <c r="Q4562" s="296"/>
      <c r="AA4562" s="286"/>
      <c r="AB4562" s="286"/>
      <c r="AC4562" s="289"/>
      <c r="AH4562" s="281"/>
      <c r="AI4562" s="281"/>
      <c r="AJ4562" s="281"/>
      <c r="AK4562" s="281"/>
      <c r="AL4562" s="281"/>
    </row>
    <row r="4563" spans="12:38">
      <c r="L4563" s="296"/>
      <c r="M4563" s="296"/>
      <c r="N4563" s="296"/>
      <c r="O4563" s="296"/>
      <c r="P4563" s="296"/>
      <c r="Q4563" s="296"/>
      <c r="AA4563" s="286"/>
      <c r="AB4563" s="286"/>
      <c r="AC4563" s="289"/>
      <c r="AH4563" s="281"/>
      <c r="AI4563" s="281"/>
      <c r="AJ4563" s="281"/>
      <c r="AK4563" s="281"/>
      <c r="AL4563" s="281"/>
    </row>
    <row r="4564" spans="12:38">
      <c r="L4564" s="296"/>
      <c r="M4564" s="296"/>
      <c r="N4564" s="296"/>
      <c r="O4564" s="296"/>
      <c r="P4564" s="296"/>
      <c r="Q4564" s="296"/>
      <c r="AA4564" s="286"/>
      <c r="AB4564" s="286"/>
      <c r="AC4564" s="289"/>
      <c r="AH4564" s="281"/>
      <c r="AI4564" s="281"/>
      <c r="AJ4564" s="281"/>
      <c r="AK4564" s="281"/>
      <c r="AL4564" s="281"/>
    </row>
    <row r="4565" spans="12:38">
      <c r="L4565" s="296"/>
      <c r="M4565" s="296"/>
      <c r="N4565" s="296"/>
      <c r="O4565" s="296"/>
      <c r="P4565" s="296"/>
      <c r="Q4565" s="296"/>
      <c r="AA4565" s="286"/>
      <c r="AB4565" s="286"/>
      <c r="AC4565" s="289"/>
      <c r="AH4565" s="281"/>
      <c r="AI4565" s="281"/>
      <c r="AJ4565" s="281"/>
      <c r="AK4565" s="281"/>
      <c r="AL4565" s="281"/>
    </row>
    <row r="4566" spans="12:38">
      <c r="L4566" s="296"/>
      <c r="M4566" s="296"/>
      <c r="N4566" s="296"/>
      <c r="O4566" s="296"/>
      <c r="P4566" s="296"/>
      <c r="Q4566" s="296"/>
      <c r="AA4566" s="286"/>
      <c r="AB4566" s="286"/>
      <c r="AC4566" s="289"/>
      <c r="AH4566" s="281"/>
      <c r="AI4566" s="281"/>
      <c r="AJ4566" s="281"/>
      <c r="AK4566" s="281"/>
      <c r="AL4566" s="281"/>
    </row>
    <row r="4567" spans="12:38">
      <c r="L4567" s="296"/>
      <c r="M4567" s="296"/>
      <c r="N4567" s="296"/>
      <c r="O4567" s="296"/>
      <c r="P4567" s="296"/>
      <c r="Q4567" s="296"/>
      <c r="AA4567" s="286"/>
      <c r="AB4567" s="286"/>
      <c r="AC4567" s="289"/>
      <c r="AH4567" s="281"/>
      <c r="AI4567" s="281"/>
      <c r="AJ4567" s="281"/>
      <c r="AK4567" s="281"/>
      <c r="AL4567" s="281"/>
    </row>
    <row r="4568" spans="12:38">
      <c r="L4568" s="296"/>
      <c r="M4568" s="296"/>
      <c r="N4568" s="296"/>
      <c r="O4568" s="296"/>
      <c r="P4568" s="296"/>
      <c r="Q4568" s="296"/>
      <c r="AA4568" s="286"/>
      <c r="AB4568" s="286"/>
      <c r="AC4568" s="289"/>
      <c r="AH4568" s="281"/>
      <c r="AI4568" s="281"/>
      <c r="AJ4568" s="281"/>
      <c r="AK4568" s="281"/>
      <c r="AL4568" s="281"/>
    </row>
    <row r="4569" spans="12:38">
      <c r="L4569" s="296"/>
      <c r="M4569" s="296"/>
      <c r="N4569" s="296"/>
      <c r="O4569" s="296"/>
      <c r="P4569" s="296"/>
      <c r="Q4569" s="296"/>
      <c r="AA4569" s="286"/>
      <c r="AB4569" s="286"/>
      <c r="AC4569" s="289"/>
      <c r="AH4569" s="281"/>
      <c r="AI4569" s="281"/>
      <c r="AJ4569" s="281"/>
      <c r="AK4569" s="281"/>
      <c r="AL4569" s="281"/>
    </row>
    <row r="4570" spans="12:38">
      <c r="L4570" s="296"/>
      <c r="M4570" s="296"/>
      <c r="N4570" s="296"/>
      <c r="O4570" s="296"/>
      <c r="P4570" s="296"/>
      <c r="Q4570" s="296"/>
      <c r="AA4570" s="286"/>
      <c r="AB4570" s="286"/>
      <c r="AC4570" s="289"/>
      <c r="AH4570" s="281"/>
      <c r="AI4570" s="281"/>
      <c r="AJ4570" s="281"/>
      <c r="AK4570" s="281"/>
      <c r="AL4570" s="281"/>
    </row>
    <row r="4571" spans="12:38">
      <c r="L4571" s="296"/>
      <c r="M4571" s="296"/>
      <c r="N4571" s="296"/>
      <c r="O4571" s="296"/>
      <c r="P4571" s="296"/>
      <c r="Q4571" s="296"/>
      <c r="AA4571" s="286"/>
      <c r="AB4571" s="286"/>
      <c r="AC4571" s="289"/>
      <c r="AH4571" s="281"/>
      <c r="AI4571" s="281"/>
      <c r="AJ4571" s="281"/>
      <c r="AK4571" s="281"/>
      <c r="AL4571" s="281"/>
    </row>
    <row r="4572" spans="12:38">
      <c r="L4572" s="296"/>
      <c r="M4572" s="296"/>
      <c r="N4572" s="296"/>
      <c r="O4572" s="296"/>
      <c r="P4572" s="296"/>
      <c r="Q4572" s="296"/>
      <c r="AA4572" s="286"/>
      <c r="AB4572" s="286"/>
      <c r="AC4572" s="289"/>
      <c r="AH4572" s="281"/>
      <c r="AI4572" s="281"/>
      <c r="AJ4572" s="281"/>
      <c r="AK4572" s="281"/>
      <c r="AL4572" s="281"/>
    </row>
    <row r="4573" spans="12:38">
      <c r="L4573" s="296"/>
      <c r="M4573" s="296"/>
      <c r="N4573" s="296"/>
      <c r="O4573" s="296"/>
      <c r="P4573" s="296"/>
      <c r="Q4573" s="296"/>
      <c r="AA4573" s="286"/>
      <c r="AB4573" s="286"/>
      <c r="AC4573" s="289"/>
      <c r="AH4573" s="281"/>
      <c r="AI4573" s="281"/>
      <c r="AJ4573" s="281"/>
      <c r="AK4573" s="281"/>
      <c r="AL4573" s="281"/>
    </row>
    <row r="4574" spans="12:38">
      <c r="L4574" s="296"/>
      <c r="M4574" s="296"/>
      <c r="N4574" s="296"/>
      <c r="O4574" s="296"/>
      <c r="P4574" s="296"/>
      <c r="Q4574" s="296"/>
      <c r="AA4574" s="286"/>
      <c r="AB4574" s="286"/>
      <c r="AC4574" s="289"/>
      <c r="AH4574" s="281"/>
      <c r="AI4574" s="281"/>
      <c r="AJ4574" s="281"/>
      <c r="AK4574" s="281"/>
      <c r="AL4574" s="281"/>
    </row>
    <row r="4575" spans="12:38">
      <c r="L4575" s="296"/>
      <c r="M4575" s="296"/>
      <c r="N4575" s="296"/>
      <c r="O4575" s="296"/>
      <c r="P4575" s="296"/>
      <c r="Q4575" s="296"/>
      <c r="AA4575" s="286"/>
      <c r="AB4575" s="286"/>
      <c r="AC4575" s="289"/>
      <c r="AH4575" s="281"/>
      <c r="AI4575" s="281"/>
      <c r="AJ4575" s="281"/>
      <c r="AK4575" s="281"/>
      <c r="AL4575" s="281"/>
    </row>
    <row r="4576" spans="12:38">
      <c r="L4576" s="296"/>
      <c r="M4576" s="296"/>
      <c r="N4576" s="296"/>
      <c r="O4576" s="296"/>
      <c r="P4576" s="296"/>
      <c r="Q4576" s="296"/>
      <c r="AA4576" s="286"/>
      <c r="AB4576" s="286"/>
      <c r="AC4576" s="289"/>
      <c r="AH4576" s="281"/>
      <c r="AI4576" s="281"/>
      <c r="AJ4576" s="281"/>
      <c r="AK4576" s="281"/>
      <c r="AL4576" s="281"/>
    </row>
    <row r="4577" spans="12:38">
      <c r="L4577" s="296"/>
      <c r="M4577" s="296"/>
      <c r="N4577" s="296"/>
      <c r="O4577" s="296"/>
      <c r="P4577" s="296"/>
      <c r="Q4577" s="296"/>
      <c r="AA4577" s="286"/>
      <c r="AB4577" s="286"/>
      <c r="AC4577" s="289"/>
      <c r="AH4577" s="281"/>
      <c r="AI4577" s="281"/>
      <c r="AJ4577" s="281"/>
      <c r="AK4577" s="281"/>
      <c r="AL4577" s="281"/>
    </row>
    <row r="4578" spans="12:38">
      <c r="L4578" s="296"/>
      <c r="M4578" s="296"/>
      <c r="N4578" s="296"/>
      <c r="O4578" s="296"/>
      <c r="P4578" s="296"/>
      <c r="Q4578" s="296"/>
      <c r="AA4578" s="286"/>
      <c r="AB4578" s="286"/>
      <c r="AC4578" s="289"/>
      <c r="AH4578" s="281"/>
      <c r="AI4578" s="281"/>
      <c r="AJ4578" s="281"/>
      <c r="AK4578" s="281"/>
      <c r="AL4578" s="281"/>
    </row>
    <row r="4579" spans="12:38">
      <c r="L4579" s="296"/>
      <c r="M4579" s="296"/>
      <c r="N4579" s="296"/>
      <c r="O4579" s="296"/>
      <c r="P4579" s="296"/>
      <c r="Q4579" s="296"/>
      <c r="AA4579" s="286"/>
      <c r="AB4579" s="286"/>
      <c r="AC4579" s="289"/>
      <c r="AH4579" s="281"/>
      <c r="AI4579" s="281"/>
      <c r="AJ4579" s="281"/>
      <c r="AK4579" s="281"/>
      <c r="AL4579" s="281"/>
    </row>
    <row r="4580" spans="12:38">
      <c r="L4580" s="296"/>
      <c r="M4580" s="296"/>
      <c r="N4580" s="296"/>
      <c r="O4580" s="296"/>
      <c r="P4580" s="296"/>
      <c r="Q4580" s="296"/>
      <c r="AA4580" s="286"/>
      <c r="AB4580" s="286"/>
      <c r="AC4580" s="289"/>
      <c r="AH4580" s="281"/>
      <c r="AI4580" s="281"/>
      <c r="AJ4580" s="281"/>
      <c r="AK4580" s="281"/>
      <c r="AL4580" s="281"/>
    </row>
    <row r="4581" spans="12:38">
      <c r="L4581" s="296"/>
      <c r="M4581" s="296"/>
      <c r="N4581" s="296"/>
      <c r="O4581" s="296"/>
      <c r="P4581" s="296"/>
      <c r="Q4581" s="296"/>
      <c r="AA4581" s="286"/>
      <c r="AB4581" s="286"/>
      <c r="AC4581" s="289"/>
      <c r="AH4581" s="281"/>
      <c r="AI4581" s="281"/>
      <c r="AJ4581" s="281"/>
      <c r="AK4581" s="281"/>
      <c r="AL4581" s="281"/>
    </row>
    <row r="4582" spans="12:38">
      <c r="L4582" s="296"/>
      <c r="M4582" s="296"/>
      <c r="N4582" s="296"/>
      <c r="O4582" s="296"/>
      <c r="P4582" s="296"/>
      <c r="Q4582" s="296"/>
      <c r="AA4582" s="286"/>
      <c r="AB4582" s="286"/>
      <c r="AC4582" s="289"/>
      <c r="AH4582" s="281"/>
      <c r="AI4582" s="281"/>
      <c r="AJ4582" s="281"/>
      <c r="AK4582" s="281"/>
      <c r="AL4582" s="281"/>
    </row>
    <row r="4583" spans="12:38">
      <c r="L4583" s="296"/>
      <c r="M4583" s="296"/>
      <c r="N4583" s="296"/>
      <c r="O4583" s="296"/>
      <c r="P4583" s="296"/>
      <c r="Q4583" s="296"/>
      <c r="AA4583" s="286"/>
      <c r="AB4583" s="286"/>
      <c r="AC4583" s="289"/>
      <c r="AH4583" s="281"/>
      <c r="AI4583" s="281"/>
      <c r="AJ4583" s="281"/>
      <c r="AK4583" s="281"/>
      <c r="AL4583" s="281"/>
    </row>
    <row r="4584" spans="12:38">
      <c r="L4584" s="296"/>
      <c r="M4584" s="296"/>
      <c r="N4584" s="296"/>
      <c r="O4584" s="296"/>
      <c r="P4584" s="296"/>
      <c r="Q4584" s="296"/>
      <c r="AA4584" s="286"/>
      <c r="AB4584" s="286"/>
      <c r="AC4584" s="289"/>
      <c r="AH4584" s="281"/>
      <c r="AI4584" s="281"/>
      <c r="AJ4584" s="281"/>
      <c r="AK4584" s="281"/>
      <c r="AL4584" s="281"/>
    </row>
    <row r="4585" spans="12:38">
      <c r="L4585" s="296"/>
      <c r="M4585" s="296"/>
      <c r="N4585" s="296"/>
      <c r="O4585" s="296"/>
      <c r="P4585" s="296"/>
      <c r="Q4585" s="296"/>
      <c r="AA4585" s="286"/>
      <c r="AB4585" s="286"/>
      <c r="AC4585" s="289"/>
      <c r="AH4585" s="281"/>
      <c r="AI4585" s="281"/>
      <c r="AJ4585" s="281"/>
      <c r="AK4585" s="281"/>
      <c r="AL4585" s="281"/>
    </row>
    <row r="4586" spans="12:38">
      <c r="L4586" s="296"/>
      <c r="M4586" s="296"/>
      <c r="N4586" s="296"/>
      <c r="O4586" s="296"/>
      <c r="P4586" s="296"/>
      <c r="Q4586" s="296"/>
      <c r="AA4586" s="286"/>
      <c r="AB4586" s="286"/>
      <c r="AC4586" s="289"/>
      <c r="AH4586" s="281"/>
      <c r="AI4586" s="281"/>
      <c r="AJ4586" s="281"/>
      <c r="AK4586" s="281"/>
      <c r="AL4586" s="281"/>
    </row>
    <row r="4587" spans="12:38">
      <c r="L4587" s="296"/>
      <c r="M4587" s="296"/>
      <c r="N4587" s="296"/>
      <c r="O4587" s="296"/>
      <c r="P4587" s="296"/>
      <c r="Q4587" s="296"/>
      <c r="AA4587" s="286"/>
      <c r="AB4587" s="286"/>
      <c r="AC4587" s="289"/>
      <c r="AH4587" s="281"/>
      <c r="AI4587" s="281"/>
      <c r="AJ4587" s="281"/>
      <c r="AK4587" s="281"/>
      <c r="AL4587" s="281"/>
    </row>
    <row r="4588" spans="12:38">
      <c r="L4588" s="296"/>
      <c r="M4588" s="296"/>
      <c r="N4588" s="296"/>
      <c r="O4588" s="296"/>
      <c r="P4588" s="296"/>
      <c r="Q4588" s="296"/>
      <c r="AA4588" s="286"/>
      <c r="AB4588" s="286"/>
      <c r="AC4588" s="289"/>
      <c r="AH4588" s="281"/>
      <c r="AI4588" s="281"/>
      <c r="AJ4588" s="281"/>
      <c r="AK4588" s="281"/>
      <c r="AL4588" s="281"/>
    </row>
    <row r="4589" spans="12:38">
      <c r="L4589" s="296"/>
      <c r="M4589" s="296"/>
      <c r="N4589" s="296"/>
      <c r="O4589" s="296"/>
      <c r="P4589" s="296"/>
      <c r="Q4589" s="296"/>
      <c r="AA4589" s="286"/>
      <c r="AB4589" s="286"/>
      <c r="AC4589" s="289"/>
      <c r="AH4589" s="281"/>
      <c r="AI4589" s="281"/>
      <c r="AJ4589" s="281"/>
      <c r="AK4589" s="281"/>
      <c r="AL4589" s="281"/>
    </row>
    <row r="4590" spans="12:38">
      <c r="L4590" s="296"/>
      <c r="M4590" s="296"/>
      <c r="N4590" s="296"/>
      <c r="O4590" s="296"/>
      <c r="P4590" s="296"/>
      <c r="Q4590" s="296"/>
      <c r="AA4590" s="286"/>
      <c r="AB4590" s="286"/>
      <c r="AC4590" s="289"/>
      <c r="AH4590" s="281"/>
      <c r="AI4590" s="281"/>
      <c r="AJ4590" s="281"/>
      <c r="AK4590" s="281"/>
      <c r="AL4590" s="281"/>
    </row>
    <row r="4591" spans="12:38">
      <c r="L4591" s="296"/>
      <c r="M4591" s="296"/>
      <c r="N4591" s="296"/>
      <c r="O4591" s="296"/>
      <c r="P4591" s="296"/>
      <c r="Q4591" s="296"/>
      <c r="AA4591" s="286"/>
      <c r="AB4591" s="286"/>
      <c r="AC4591" s="289"/>
      <c r="AH4591" s="281"/>
      <c r="AI4591" s="281"/>
      <c r="AJ4591" s="281"/>
      <c r="AK4591" s="281"/>
      <c r="AL4591" s="281"/>
    </row>
    <row r="4592" spans="12:38">
      <c r="L4592" s="296"/>
      <c r="M4592" s="296"/>
      <c r="N4592" s="296"/>
      <c r="O4592" s="296"/>
      <c r="P4592" s="296"/>
      <c r="Q4592" s="296"/>
      <c r="AA4592" s="286"/>
      <c r="AB4592" s="286"/>
      <c r="AC4592" s="289"/>
      <c r="AH4592" s="281"/>
      <c r="AI4592" s="281"/>
      <c r="AJ4592" s="281"/>
      <c r="AK4592" s="281"/>
      <c r="AL4592" s="281"/>
    </row>
    <row r="4593" spans="12:38">
      <c r="L4593" s="296"/>
      <c r="M4593" s="296"/>
      <c r="N4593" s="296"/>
      <c r="O4593" s="296"/>
      <c r="P4593" s="296"/>
      <c r="Q4593" s="296"/>
      <c r="AA4593" s="286"/>
      <c r="AB4593" s="286"/>
      <c r="AC4593" s="289"/>
      <c r="AH4593" s="281"/>
      <c r="AI4593" s="281"/>
      <c r="AJ4593" s="281"/>
      <c r="AK4593" s="281"/>
      <c r="AL4593" s="281"/>
    </row>
    <row r="4594" spans="12:38">
      <c r="L4594" s="296"/>
      <c r="M4594" s="296"/>
      <c r="N4594" s="296"/>
      <c r="O4594" s="296"/>
      <c r="P4594" s="296"/>
      <c r="Q4594" s="296"/>
      <c r="AA4594" s="286"/>
      <c r="AB4594" s="286"/>
      <c r="AC4594" s="289"/>
      <c r="AH4594" s="281"/>
      <c r="AI4594" s="281"/>
      <c r="AJ4594" s="281"/>
      <c r="AK4594" s="281"/>
      <c r="AL4594" s="281"/>
    </row>
    <row r="4595" spans="12:38">
      <c r="L4595" s="296"/>
      <c r="M4595" s="296"/>
      <c r="N4595" s="296"/>
      <c r="O4595" s="296"/>
      <c r="P4595" s="296"/>
      <c r="Q4595" s="296"/>
      <c r="AA4595" s="286"/>
      <c r="AB4595" s="286"/>
      <c r="AC4595" s="289"/>
      <c r="AH4595" s="281"/>
      <c r="AI4595" s="281"/>
      <c r="AJ4595" s="281"/>
      <c r="AK4595" s="281"/>
      <c r="AL4595" s="281"/>
    </row>
    <row r="4596" spans="12:38">
      <c r="L4596" s="296"/>
      <c r="M4596" s="296"/>
      <c r="N4596" s="296"/>
      <c r="O4596" s="296"/>
      <c r="P4596" s="296"/>
      <c r="Q4596" s="296"/>
      <c r="AA4596" s="286"/>
      <c r="AB4596" s="286"/>
      <c r="AC4596" s="289"/>
      <c r="AH4596" s="281"/>
      <c r="AI4596" s="281"/>
      <c r="AJ4596" s="281"/>
      <c r="AK4596" s="281"/>
      <c r="AL4596" s="281"/>
    </row>
    <row r="4597" spans="12:38">
      <c r="L4597" s="296"/>
      <c r="M4597" s="296"/>
      <c r="N4597" s="296"/>
      <c r="O4597" s="296"/>
      <c r="P4597" s="296"/>
      <c r="Q4597" s="296"/>
      <c r="AA4597" s="286"/>
      <c r="AB4597" s="286"/>
      <c r="AC4597" s="289"/>
      <c r="AH4597" s="281"/>
      <c r="AI4597" s="281"/>
      <c r="AJ4597" s="281"/>
      <c r="AK4597" s="281"/>
      <c r="AL4597" s="281"/>
    </row>
    <row r="4598" spans="12:38">
      <c r="L4598" s="296"/>
      <c r="M4598" s="296"/>
      <c r="N4598" s="296"/>
      <c r="O4598" s="296"/>
      <c r="P4598" s="296"/>
      <c r="Q4598" s="296"/>
      <c r="AA4598" s="286"/>
      <c r="AB4598" s="286"/>
      <c r="AC4598" s="289"/>
      <c r="AH4598" s="281"/>
      <c r="AI4598" s="281"/>
      <c r="AJ4598" s="281"/>
      <c r="AK4598" s="281"/>
      <c r="AL4598" s="281"/>
    </row>
    <row r="4599" spans="12:38">
      <c r="L4599" s="296"/>
      <c r="M4599" s="296"/>
      <c r="N4599" s="296"/>
      <c r="O4599" s="296"/>
      <c r="P4599" s="296"/>
      <c r="Q4599" s="296"/>
      <c r="AA4599" s="286"/>
      <c r="AB4599" s="286"/>
      <c r="AC4599" s="289"/>
      <c r="AH4599" s="281"/>
      <c r="AI4599" s="281"/>
      <c r="AJ4599" s="281"/>
      <c r="AK4599" s="281"/>
      <c r="AL4599" s="281"/>
    </row>
    <row r="4600" spans="12:38">
      <c r="L4600" s="296"/>
      <c r="M4600" s="296"/>
      <c r="N4600" s="296"/>
      <c r="O4600" s="296"/>
      <c r="P4600" s="296"/>
      <c r="Q4600" s="296"/>
      <c r="AA4600" s="286"/>
      <c r="AB4600" s="286"/>
      <c r="AC4600" s="289"/>
      <c r="AH4600" s="281"/>
      <c r="AI4600" s="281"/>
      <c r="AJ4600" s="281"/>
      <c r="AK4600" s="281"/>
      <c r="AL4600" s="281"/>
    </row>
    <row r="4601" spans="12:38">
      <c r="L4601" s="296"/>
      <c r="M4601" s="296"/>
      <c r="N4601" s="296"/>
      <c r="O4601" s="296"/>
      <c r="P4601" s="296"/>
      <c r="Q4601" s="296"/>
      <c r="AA4601" s="286"/>
      <c r="AB4601" s="286"/>
      <c r="AC4601" s="289"/>
      <c r="AH4601" s="281"/>
      <c r="AI4601" s="281"/>
      <c r="AJ4601" s="281"/>
      <c r="AK4601" s="281"/>
      <c r="AL4601" s="281"/>
    </row>
    <row r="4602" spans="12:38">
      <c r="L4602" s="296"/>
      <c r="M4602" s="296"/>
      <c r="N4602" s="296"/>
      <c r="O4602" s="296"/>
      <c r="P4602" s="296"/>
      <c r="Q4602" s="296"/>
      <c r="AA4602" s="286"/>
      <c r="AB4602" s="286"/>
      <c r="AC4602" s="289"/>
      <c r="AH4602" s="281"/>
      <c r="AI4602" s="281"/>
      <c r="AJ4602" s="281"/>
      <c r="AK4602" s="281"/>
      <c r="AL4602" s="281"/>
    </row>
    <row r="4603" spans="12:38">
      <c r="L4603" s="296"/>
      <c r="M4603" s="296"/>
      <c r="N4603" s="296"/>
      <c r="O4603" s="296"/>
      <c r="P4603" s="296"/>
      <c r="Q4603" s="296"/>
      <c r="AA4603" s="286"/>
      <c r="AB4603" s="286"/>
      <c r="AC4603" s="289"/>
      <c r="AH4603" s="281"/>
      <c r="AI4603" s="281"/>
      <c r="AJ4603" s="281"/>
      <c r="AK4603" s="281"/>
      <c r="AL4603" s="281"/>
    </row>
    <row r="4604" spans="12:38">
      <c r="L4604" s="296"/>
      <c r="M4604" s="296"/>
      <c r="N4604" s="296"/>
      <c r="O4604" s="296"/>
      <c r="P4604" s="296"/>
      <c r="Q4604" s="296"/>
      <c r="AA4604" s="286"/>
      <c r="AB4604" s="286"/>
      <c r="AC4604" s="289"/>
      <c r="AH4604" s="281"/>
      <c r="AI4604" s="281"/>
      <c r="AJ4604" s="281"/>
      <c r="AK4604" s="281"/>
      <c r="AL4604" s="281"/>
    </row>
    <row r="4605" spans="12:38">
      <c r="L4605" s="296"/>
      <c r="M4605" s="296"/>
      <c r="N4605" s="296"/>
      <c r="O4605" s="296"/>
      <c r="P4605" s="296"/>
      <c r="Q4605" s="296"/>
      <c r="AA4605" s="286"/>
      <c r="AB4605" s="286"/>
      <c r="AC4605" s="289"/>
      <c r="AH4605" s="281"/>
      <c r="AI4605" s="281"/>
      <c r="AJ4605" s="281"/>
      <c r="AK4605" s="281"/>
      <c r="AL4605" s="281"/>
    </row>
    <row r="4606" spans="12:38">
      <c r="L4606" s="296"/>
      <c r="M4606" s="296"/>
      <c r="N4606" s="296"/>
      <c r="O4606" s="296"/>
      <c r="P4606" s="296"/>
      <c r="Q4606" s="296"/>
      <c r="AA4606" s="286"/>
      <c r="AB4606" s="286"/>
      <c r="AC4606" s="289"/>
      <c r="AH4606" s="281"/>
      <c r="AI4606" s="281"/>
      <c r="AJ4606" s="281"/>
      <c r="AK4606" s="281"/>
      <c r="AL4606" s="281"/>
    </row>
    <row r="4607" spans="12:38">
      <c r="L4607" s="296"/>
      <c r="M4607" s="296"/>
      <c r="N4607" s="296"/>
      <c r="O4607" s="296"/>
      <c r="P4607" s="296"/>
      <c r="Q4607" s="296"/>
      <c r="AA4607" s="286"/>
      <c r="AB4607" s="286"/>
      <c r="AC4607" s="289"/>
      <c r="AH4607" s="281"/>
      <c r="AI4607" s="281"/>
      <c r="AJ4607" s="281"/>
      <c r="AK4607" s="281"/>
      <c r="AL4607" s="281"/>
    </row>
    <row r="4608" spans="12:38">
      <c r="L4608" s="296"/>
      <c r="M4608" s="296"/>
      <c r="N4608" s="296"/>
      <c r="O4608" s="296"/>
      <c r="P4608" s="296"/>
      <c r="Q4608" s="296"/>
      <c r="AA4608" s="286"/>
      <c r="AB4608" s="286"/>
      <c r="AC4608" s="289"/>
      <c r="AH4608" s="281"/>
      <c r="AI4608" s="281"/>
      <c r="AJ4608" s="281"/>
      <c r="AK4608" s="281"/>
      <c r="AL4608" s="281"/>
    </row>
    <row r="4609" spans="12:38">
      <c r="L4609" s="296"/>
      <c r="M4609" s="296"/>
      <c r="N4609" s="296"/>
      <c r="O4609" s="296"/>
      <c r="P4609" s="296"/>
      <c r="Q4609" s="296"/>
      <c r="AA4609" s="286"/>
      <c r="AB4609" s="286"/>
      <c r="AC4609" s="289"/>
      <c r="AH4609" s="281"/>
      <c r="AI4609" s="281"/>
      <c r="AJ4609" s="281"/>
      <c r="AK4609" s="281"/>
      <c r="AL4609" s="281"/>
    </row>
    <row r="4610" spans="12:38">
      <c r="L4610" s="296"/>
      <c r="M4610" s="296"/>
      <c r="N4610" s="296"/>
      <c r="O4610" s="296"/>
      <c r="P4610" s="296"/>
      <c r="Q4610" s="296"/>
      <c r="AA4610" s="286"/>
      <c r="AB4610" s="286"/>
      <c r="AC4610" s="289"/>
      <c r="AH4610" s="281"/>
      <c r="AI4610" s="281"/>
      <c r="AJ4610" s="281"/>
      <c r="AK4610" s="281"/>
      <c r="AL4610" s="281"/>
    </row>
    <row r="4611" spans="12:38">
      <c r="L4611" s="296"/>
      <c r="M4611" s="296"/>
      <c r="N4611" s="296"/>
      <c r="O4611" s="296"/>
      <c r="P4611" s="296"/>
      <c r="Q4611" s="296"/>
      <c r="AA4611" s="286"/>
      <c r="AB4611" s="286"/>
      <c r="AC4611" s="289"/>
      <c r="AH4611" s="281"/>
      <c r="AI4611" s="281"/>
      <c r="AJ4611" s="281"/>
      <c r="AK4611" s="281"/>
      <c r="AL4611" s="281"/>
    </row>
    <row r="4612" spans="12:38">
      <c r="L4612" s="296"/>
      <c r="M4612" s="296"/>
      <c r="N4612" s="296"/>
      <c r="O4612" s="296"/>
      <c r="P4612" s="296"/>
      <c r="Q4612" s="296"/>
      <c r="AA4612" s="286"/>
      <c r="AB4612" s="286"/>
      <c r="AC4612" s="289"/>
      <c r="AH4612" s="281"/>
      <c r="AI4612" s="281"/>
      <c r="AJ4612" s="281"/>
      <c r="AK4612" s="281"/>
      <c r="AL4612" s="281"/>
    </row>
    <row r="4613" spans="12:38">
      <c r="L4613" s="296"/>
      <c r="M4613" s="296"/>
      <c r="N4613" s="296"/>
      <c r="O4613" s="296"/>
      <c r="P4613" s="296"/>
      <c r="Q4613" s="296"/>
      <c r="AA4613" s="286"/>
      <c r="AB4613" s="286"/>
      <c r="AC4613" s="289"/>
      <c r="AH4613" s="281"/>
      <c r="AI4613" s="281"/>
      <c r="AJ4613" s="281"/>
      <c r="AK4613" s="281"/>
      <c r="AL4613" s="281"/>
    </row>
    <row r="4614" spans="12:38">
      <c r="L4614" s="296"/>
      <c r="M4614" s="296"/>
      <c r="N4614" s="296"/>
      <c r="O4614" s="296"/>
      <c r="P4614" s="296"/>
      <c r="Q4614" s="296"/>
      <c r="AA4614" s="286"/>
      <c r="AB4614" s="286"/>
      <c r="AC4614" s="289"/>
      <c r="AH4614" s="281"/>
      <c r="AI4614" s="281"/>
      <c r="AJ4614" s="281"/>
      <c r="AK4614" s="281"/>
      <c r="AL4614" s="281"/>
    </row>
    <row r="4615" spans="12:38">
      <c r="L4615" s="296"/>
      <c r="M4615" s="296"/>
      <c r="N4615" s="296"/>
      <c r="O4615" s="296"/>
      <c r="P4615" s="296"/>
      <c r="Q4615" s="296"/>
      <c r="AA4615" s="286"/>
      <c r="AB4615" s="286"/>
      <c r="AC4615" s="289"/>
      <c r="AH4615" s="281"/>
      <c r="AI4615" s="281"/>
      <c r="AJ4615" s="281"/>
      <c r="AK4615" s="281"/>
      <c r="AL4615" s="281"/>
    </row>
    <row r="4616" spans="12:38">
      <c r="L4616" s="296"/>
      <c r="M4616" s="296"/>
      <c r="N4616" s="296"/>
      <c r="O4616" s="296"/>
      <c r="P4616" s="296"/>
      <c r="Q4616" s="296"/>
      <c r="AA4616" s="286"/>
      <c r="AB4616" s="286"/>
      <c r="AC4616" s="289"/>
      <c r="AH4616" s="281"/>
      <c r="AI4616" s="281"/>
      <c r="AJ4616" s="281"/>
      <c r="AK4616" s="281"/>
      <c r="AL4616" s="281"/>
    </row>
    <row r="4617" spans="12:38">
      <c r="L4617" s="296"/>
      <c r="M4617" s="296"/>
      <c r="N4617" s="296"/>
      <c r="O4617" s="296"/>
      <c r="P4617" s="296"/>
      <c r="Q4617" s="296"/>
      <c r="AA4617" s="286"/>
      <c r="AB4617" s="286"/>
      <c r="AC4617" s="289"/>
      <c r="AH4617" s="281"/>
      <c r="AI4617" s="281"/>
      <c r="AJ4617" s="281"/>
      <c r="AK4617" s="281"/>
      <c r="AL4617" s="281"/>
    </row>
    <row r="4618" spans="12:38">
      <c r="L4618" s="296"/>
      <c r="M4618" s="296"/>
      <c r="N4618" s="296"/>
      <c r="O4618" s="296"/>
      <c r="P4618" s="296"/>
      <c r="Q4618" s="296"/>
      <c r="AA4618" s="286"/>
      <c r="AB4618" s="286"/>
      <c r="AC4618" s="289"/>
      <c r="AH4618" s="281"/>
      <c r="AI4618" s="281"/>
      <c r="AJ4618" s="281"/>
      <c r="AK4618" s="281"/>
      <c r="AL4618" s="281"/>
    </row>
    <row r="4619" spans="12:38">
      <c r="L4619" s="296"/>
      <c r="M4619" s="296"/>
      <c r="N4619" s="296"/>
      <c r="O4619" s="296"/>
      <c r="P4619" s="296"/>
      <c r="Q4619" s="296"/>
      <c r="AA4619" s="286"/>
      <c r="AB4619" s="286"/>
      <c r="AC4619" s="289"/>
      <c r="AH4619" s="281"/>
      <c r="AI4619" s="281"/>
      <c r="AJ4619" s="281"/>
      <c r="AK4619" s="281"/>
      <c r="AL4619" s="281"/>
    </row>
    <row r="4620" spans="12:38">
      <c r="L4620" s="296"/>
      <c r="M4620" s="296"/>
      <c r="N4620" s="296"/>
      <c r="O4620" s="296"/>
      <c r="P4620" s="296"/>
      <c r="Q4620" s="296"/>
      <c r="AA4620" s="286"/>
      <c r="AB4620" s="286"/>
      <c r="AC4620" s="289"/>
      <c r="AH4620" s="281"/>
      <c r="AI4620" s="281"/>
      <c r="AJ4620" s="281"/>
      <c r="AK4620" s="281"/>
      <c r="AL4620" s="281"/>
    </row>
    <row r="4621" spans="12:38">
      <c r="L4621" s="296"/>
      <c r="M4621" s="296"/>
      <c r="N4621" s="296"/>
      <c r="O4621" s="296"/>
      <c r="P4621" s="296"/>
      <c r="Q4621" s="296"/>
      <c r="AA4621" s="286"/>
      <c r="AB4621" s="286"/>
      <c r="AC4621" s="289"/>
      <c r="AH4621" s="281"/>
      <c r="AI4621" s="281"/>
      <c r="AJ4621" s="281"/>
      <c r="AK4621" s="281"/>
      <c r="AL4621" s="281"/>
    </row>
    <row r="4622" spans="12:38">
      <c r="L4622" s="296"/>
      <c r="M4622" s="296"/>
      <c r="N4622" s="296"/>
      <c r="O4622" s="296"/>
      <c r="P4622" s="296"/>
      <c r="Q4622" s="296"/>
      <c r="AA4622" s="286"/>
      <c r="AB4622" s="286"/>
      <c r="AC4622" s="289"/>
      <c r="AH4622" s="281"/>
      <c r="AI4622" s="281"/>
      <c r="AJ4622" s="281"/>
      <c r="AK4622" s="281"/>
      <c r="AL4622" s="281"/>
    </row>
    <row r="4623" spans="12:38">
      <c r="L4623" s="296"/>
      <c r="M4623" s="296"/>
      <c r="N4623" s="296"/>
      <c r="O4623" s="296"/>
      <c r="P4623" s="296"/>
      <c r="Q4623" s="296"/>
      <c r="AA4623" s="286"/>
      <c r="AB4623" s="286"/>
      <c r="AC4623" s="289"/>
      <c r="AH4623" s="281"/>
      <c r="AI4623" s="281"/>
      <c r="AJ4623" s="281"/>
      <c r="AK4623" s="281"/>
      <c r="AL4623" s="281"/>
    </row>
    <row r="4624" spans="12:38">
      <c r="L4624" s="296"/>
      <c r="M4624" s="296"/>
      <c r="N4624" s="296"/>
      <c r="O4624" s="296"/>
      <c r="P4624" s="296"/>
      <c r="Q4624" s="296"/>
      <c r="AA4624" s="286"/>
      <c r="AB4624" s="286"/>
      <c r="AC4624" s="289"/>
      <c r="AH4624" s="281"/>
      <c r="AI4624" s="281"/>
      <c r="AJ4624" s="281"/>
      <c r="AK4624" s="281"/>
      <c r="AL4624" s="281"/>
    </row>
    <row r="4625" spans="12:38">
      <c r="L4625" s="296"/>
      <c r="M4625" s="296"/>
      <c r="N4625" s="296"/>
      <c r="O4625" s="296"/>
      <c r="P4625" s="296"/>
      <c r="Q4625" s="296"/>
      <c r="AC4625" s="289"/>
      <c r="AH4625" s="281"/>
      <c r="AI4625" s="281"/>
      <c r="AJ4625" s="281"/>
      <c r="AK4625" s="281"/>
      <c r="AL4625" s="281"/>
    </row>
    <row r="4626" spans="12:38">
      <c r="L4626" s="296"/>
      <c r="M4626" s="296"/>
      <c r="N4626" s="296"/>
      <c r="O4626" s="296"/>
      <c r="P4626" s="296"/>
      <c r="Q4626" s="296"/>
      <c r="AC4626" s="289"/>
      <c r="AH4626" s="281"/>
      <c r="AI4626" s="281"/>
      <c r="AJ4626" s="281"/>
      <c r="AK4626" s="281"/>
      <c r="AL4626" s="281"/>
    </row>
    <row r="4627" spans="12:38">
      <c r="L4627" s="296"/>
      <c r="M4627" s="296"/>
      <c r="N4627" s="296"/>
      <c r="O4627" s="296"/>
      <c r="P4627" s="296"/>
      <c r="Q4627" s="296"/>
      <c r="AC4627" s="289"/>
      <c r="AH4627" s="281"/>
      <c r="AI4627" s="281"/>
      <c r="AJ4627" s="281"/>
      <c r="AK4627" s="281"/>
      <c r="AL4627" s="281"/>
    </row>
    <row r="4628" spans="12:38">
      <c r="L4628" s="296"/>
      <c r="M4628" s="296"/>
      <c r="N4628" s="296"/>
      <c r="O4628" s="296"/>
      <c r="P4628" s="296"/>
      <c r="Q4628" s="296"/>
      <c r="AC4628" s="289"/>
      <c r="AH4628" s="281"/>
      <c r="AI4628" s="281"/>
      <c r="AJ4628" s="281"/>
      <c r="AK4628" s="281"/>
      <c r="AL4628" s="281"/>
    </row>
    <row r="4629" spans="12:38">
      <c r="L4629" s="296"/>
      <c r="M4629" s="296"/>
      <c r="N4629" s="296"/>
      <c r="O4629" s="296"/>
      <c r="P4629" s="296"/>
      <c r="Q4629" s="296"/>
      <c r="AC4629" s="289"/>
      <c r="AH4629" s="281"/>
      <c r="AI4629" s="281"/>
      <c r="AJ4629" s="281"/>
      <c r="AK4629" s="281"/>
      <c r="AL4629" s="281"/>
    </row>
    <row r="4630" spans="12:38">
      <c r="L4630" s="296"/>
      <c r="M4630" s="296"/>
      <c r="N4630" s="296"/>
      <c r="O4630" s="296"/>
      <c r="P4630" s="296"/>
      <c r="Q4630" s="296"/>
      <c r="AC4630" s="289"/>
      <c r="AH4630" s="281"/>
      <c r="AI4630" s="281"/>
      <c r="AJ4630" s="281"/>
      <c r="AK4630" s="281"/>
      <c r="AL4630" s="281"/>
    </row>
    <row r="4631" spans="12:38">
      <c r="L4631" s="296"/>
      <c r="M4631" s="296"/>
      <c r="N4631" s="296"/>
      <c r="O4631" s="296"/>
      <c r="P4631" s="296"/>
      <c r="Q4631" s="296"/>
      <c r="AC4631" s="289"/>
      <c r="AH4631" s="281"/>
      <c r="AI4631" s="281"/>
      <c r="AJ4631" s="281"/>
      <c r="AK4631" s="281"/>
      <c r="AL4631" s="281"/>
    </row>
    <row r="4632" spans="12:38">
      <c r="L4632" s="296"/>
      <c r="M4632" s="296"/>
      <c r="N4632" s="296"/>
      <c r="O4632" s="296"/>
      <c r="P4632" s="296"/>
      <c r="Q4632" s="296"/>
      <c r="AC4632" s="289"/>
      <c r="AH4632" s="281"/>
      <c r="AI4632" s="281"/>
      <c r="AJ4632" s="281"/>
      <c r="AK4632" s="281"/>
      <c r="AL4632" s="281"/>
    </row>
    <row r="4633" spans="12:38">
      <c r="L4633" s="296"/>
      <c r="M4633" s="296"/>
      <c r="N4633" s="296"/>
      <c r="O4633" s="296"/>
      <c r="P4633" s="296"/>
      <c r="Q4633" s="296"/>
      <c r="AC4633" s="289"/>
      <c r="AH4633" s="281"/>
      <c r="AI4633" s="281"/>
      <c r="AJ4633" s="281"/>
      <c r="AK4633" s="281"/>
      <c r="AL4633" s="281"/>
    </row>
    <row r="4634" spans="12:38">
      <c r="L4634" s="296"/>
      <c r="M4634" s="296"/>
      <c r="N4634" s="296"/>
      <c r="O4634" s="296"/>
      <c r="P4634" s="296"/>
      <c r="Q4634" s="296"/>
      <c r="AC4634" s="289"/>
      <c r="AH4634" s="281"/>
      <c r="AI4634" s="281"/>
      <c r="AJ4634" s="281"/>
      <c r="AK4634" s="281"/>
      <c r="AL4634" s="281"/>
    </row>
    <row r="4635" spans="12:38">
      <c r="L4635" s="296"/>
      <c r="M4635" s="296"/>
      <c r="N4635" s="296"/>
      <c r="O4635" s="296"/>
      <c r="P4635" s="296"/>
      <c r="Q4635" s="296"/>
      <c r="AC4635" s="289"/>
      <c r="AH4635" s="281"/>
      <c r="AI4635" s="281"/>
      <c r="AJ4635" s="281"/>
      <c r="AK4635" s="281"/>
      <c r="AL4635" s="281"/>
    </row>
    <row r="4636" spans="12:38">
      <c r="L4636" s="296"/>
      <c r="M4636" s="296"/>
      <c r="N4636" s="296"/>
      <c r="O4636" s="296"/>
      <c r="P4636" s="296"/>
      <c r="Q4636" s="296"/>
      <c r="AC4636" s="289"/>
      <c r="AH4636" s="281"/>
      <c r="AI4636" s="281"/>
      <c r="AJ4636" s="281"/>
      <c r="AK4636" s="281"/>
      <c r="AL4636" s="281"/>
    </row>
    <row r="4637" spans="12:38">
      <c r="L4637" s="296"/>
      <c r="M4637" s="296"/>
      <c r="N4637" s="296"/>
      <c r="O4637" s="296"/>
      <c r="P4637" s="296"/>
      <c r="Q4637" s="296"/>
      <c r="AC4637" s="289"/>
      <c r="AH4637" s="281"/>
      <c r="AI4637" s="281"/>
      <c r="AJ4637" s="281"/>
      <c r="AK4637" s="281"/>
      <c r="AL4637" s="281"/>
    </row>
    <row r="4638" spans="12:38">
      <c r="L4638" s="296"/>
      <c r="M4638" s="296"/>
      <c r="N4638" s="296"/>
      <c r="O4638" s="296"/>
      <c r="P4638" s="296"/>
      <c r="Q4638" s="296"/>
      <c r="AC4638" s="289"/>
      <c r="AH4638" s="281"/>
      <c r="AI4638" s="281"/>
      <c r="AJ4638" s="281"/>
      <c r="AK4638" s="281"/>
      <c r="AL4638" s="281"/>
    </row>
    <row r="4639" spans="12:38">
      <c r="L4639" s="296"/>
      <c r="M4639" s="296"/>
      <c r="N4639" s="296"/>
      <c r="O4639" s="296"/>
      <c r="P4639" s="296"/>
      <c r="Q4639" s="296"/>
      <c r="AC4639" s="289"/>
      <c r="AH4639" s="281"/>
      <c r="AI4639" s="281"/>
      <c r="AJ4639" s="281"/>
      <c r="AK4639" s="281"/>
      <c r="AL4639" s="281"/>
    </row>
    <row r="4640" spans="12:38">
      <c r="L4640" s="296"/>
      <c r="M4640" s="296"/>
      <c r="N4640" s="296"/>
      <c r="O4640" s="296"/>
      <c r="P4640" s="296"/>
      <c r="Q4640" s="296"/>
      <c r="AC4640" s="289"/>
      <c r="AH4640" s="281"/>
      <c r="AI4640" s="281"/>
      <c r="AJ4640" s="281"/>
      <c r="AK4640" s="281"/>
      <c r="AL4640" s="281"/>
    </row>
    <row r="4641" spans="12:38">
      <c r="L4641" s="296"/>
      <c r="M4641" s="296"/>
      <c r="N4641" s="296"/>
      <c r="O4641" s="296"/>
      <c r="P4641" s="296"/>
      <c r="Q4641" s="296"/>
      <c r="AC4641" s="289"/>
      <c r="AH4641" s="281"/>
      <c r="AI4641" s="281"/>
      <c r="AJ4641" s="281"/>
      <c r="AK4641" s="281"/>
      <c r="AL4641" s="281"/>
    </row>
    <row r="4642" spans="12:38">
      <c r="L4642" s="296"/>
      <c r="M4642" s="296"/>
      <c r="N4642" s="296"/>
      <c r="O4642" s="296"/>
      <c r="P4642" s="296"/>
      <c r="Q4642" s="296"/>
      <c r="AC4642" s="289"/>
      <c r="AH4642" s="281"/>
      <c r="AI4642" s="281"/>
      <c r="AJ4642" s="281"/>
      <c r="AK4642" s="281"/>
      <c r="AL4642" s="281"/>
    </row>
    <row r="4643" spans="12:38">
      <c r="L4643" s="296"/>
      <c r="M4643" s="296"/>
      <c r="N4643" s="296"/>
      <c r="O4643" s="296"/>
      <c r="P4643" s="296"/>
      <c r="Q4643" s="296"/>
      <c r="AC4643" s="289"/>
      <c r="AH4643" s="281"/>
      <c r="AI4643" s="281"/>
      <c r="AJ4643" s="281"/>
      <c r="AK4643" s="281"/>
      <c r="AL4643" s="281"/>
    </row>
    <row r="4644" spans="12:38">
      <c r="L4644" s="296"/>
      <c r="M4644" s="296"/>
      <c r="N4644" s="296"/>
      <c r="O4644" s="296"/>
      <c r="P4644" s="296"/>
      <c r="Q4644" s="296"/>
      <c r="AC4644" s="289"/>
      <c r="AH4644" s="281"/>
      <c r="AI4644" s="281"/>
      <c r="AJ4644" s="281"/>
      <c r="AK4644" s="281"/>
      <c r="AL4644" s="281"/>
    </row>
    <row r="4645" spans="12:38">
      <c r="L4645" s="296"/>
      <c r="M4645" s="296"/>
      <c r="N4645" s="296"/>
      <c r="O4645" s="296"/>
      <c r="P4645" s="296"/>
      <c r="Q4645" s="296"/>
      <c r="AC4645" s="289"/>
      <c r="AH4645" s="281"/>
      <c r="AI4645" s="281"/>
      <c r="AJ4645" s="281"/>
      <c r="AK4645" s="281"/>
      <c r="AL4645" s="281"/>
    </row>
    <row r="4646" spans="12:38">
      <c r="L4646" s="296"/>
      <c r="M4646" s="296"/>
      <c r="N4646" s="296"/>
      <c r="O4646" s="296"/>
      <c r="P4646" s="296"/>
      <c r="Q4646" s="296"/>
      <c r="AC4646" s="289"/>
      <c r="AH4646" s="281"/>
      <c r="AI4646" s="281"/>
      <c r="AJ4646" s="281"/>
      <c r="AK4646" s="281"/>
      <c r="AL4646" s="281"/>
    </row>
    <row r="4647" spans="12:38">
      <c r="L4647" s="296"/>
      <c r="M4647" s="296"/>
      <c r="N4647" s="296"/>
      <c r="O4647" s="296"/>
      <c r="P4647" s="296"/>
      <c r="Q4647" s="296"/>
      <c r="AC4647" s="289"/>
      <c r="AH4647" s="281"/>
      <c r="AI4647" s="281"/>
      <c r="AJ4647" s="281"/>
      <c r="AK4647" s="281"/>
      <c r="AL4647" s="281"/>
    </row>
    <row r="4648" spans="12:38">
      <c r="L4648" s="296"/>
      <c r="M4648" s="296"/>
      <c r="N4648" s="296"/>
      <c r="O4648" s="296"/>
      <c r="P4648" s="296"/>
      <c r="Q4648" s="296"/>
      <c r="AC4648" s="289"/>
      <c r="AH4648" s="281"/>
      <c r="AI4648" s="281"/>
      <c r="AJ4648" s="281"/>
      <c r="AK4648" s="281"/>
      <c r="AL4648" s="281"/>
    </row>
    <row r="4649" spans="12:38">
      <c r="L4649" s="296"/>
      <c r="M4649" s="296"/>
      <c r="N4649" s="296"/>
      <c r="O4649" s="296"/>
      <c r="P4649" s="296"/>
      <c r="Q4649" s="296"/>
      <c r="AC4649" s="289"/>
      <c r="AH4649" s="281"/>
      <c r="AI4649" s="281"/>
      <c r="AJ4649" s="281"/>
      <c r="AK4649" s="281"/>
      <c r="AL4649" s="281"/>
    </row>
    <row r="4650" spans="12:38">
      <c r="L4650" s="296"/>
      <c r="M4650" s="296"/>
      <c r="N4650" s="296"/>
      <c r="O4650" s="296"/>
      <c r="P4650" s="296"/>
      <c r="Q4650" s="296"/>
      <c r="AC4650" s="289"/>
      <c r="AH4650" s="281"/>
      <c r="AI4650" s="281"/>
      <c r="AJ4650" s="281"/>
      <c r="AK4650" s="281"/>
      <c r="AL4650" s="281"/>
    </row>
    <row r="4651" spans="12:38">
      <c r="L4651" s="296"/>
      <c r="M4651" s="296"/>
      <c r="N4651" s="296"/>
      <c r="O4651" s="296"/>
      <c r="P4651" s="296"/>
      <c r="Q4651" s="296"/>
      <c r="AC4651" s="289"/>
      <c r="AH4651" s="281"/>
      <c r="AI4651" s="281"/>
      <c r="AJ4651" s="281"/>
      <c r="AK4651" s="281"/>
      <c r="AL4651" s="281"/>
    </row>
    <row r="4652" spans="12:38">
      <c r="L4652" s="296"/>
      <c r="M4652" s="296"/>
      <c r="N4652" s="296"/>
      <c r="O4652" s="296"/>
      <c r="P4652" s="296"/>
      <c r="Q4652" s="296"/>
      <c r="AC4652" s="289"/>
      <c r="AH4652" s="281"/>
      <c r="AI4652" s="281"/>
      <c r="AJ4652" s="281"/>
      <c r="AK4652" s="281"/>
      <c r="AL4652" s="281"/>
    </row>
    <row r="4653" spans="12:38">
      <c r="L4653" s="296"/>
      <c r="M4653" s="296"/>
      <c r="N4653" s="296"/>
      <c r="O4653" s="296"/>
      <c r="P4653" s="296"/>
      <c r="Q4653" s="296"/>
      <c r="AC4653" s="289"/>
      <c r="AH4653" s="281"/>
      <c r="AI4653" s="281"/>
      <c r="AJ4653" s="281"/>
      <c r="AK4653" s="281"/>
      <c r="AL4653" s="281"/>
    </row>
    <row r="4654" spans="12:38">
      <c r="L4654" s="296"/>
      <c r="M4654" s="296"/>
      <c r="N4654" s="296"/>
      <c r="O4654" s="296"/>
      <c r="P4654" s="296"/>
      <c r="Q4654" s="296"/>
      <c r="AC4654" s="289"/>
      <c r="AH4654" s="281"/>
      <c r="AI4654" s="281"/>
      <c r="AJ4654" s="281"/>
      <c r="AK4654" s="281"/>
      <c r="AL4654" s="281"/>
    </row>
    <row r="4655" spans="12:38">
      <c r="L4655" s="296"/>
      <c r="M4655" s="296"/>
      <c r="N4655" s="296"/>
      <c r="O4655" s="296"/>
      <c r="P4655" s="296"/>
      <c r="Q4655" s="296"/>
      <c r="AC4655" s="289"/>
      <c r="AH4655" s="281"/>
      <c r="AI4655" s="281"/>
      <c r="AJ4655" s="281"/>
      <c r="AK4655" s="281"/>
      <c r="AL4655" s="281"/>
    </row>
    <row r="4656" spans="12:38">
      <c r="L4656" s="296"/>
      <c r="M4656" s="296"/>
      <c r="N4656" s="296"/>
      <c r="O4656" s="296"/>
      <c r="P4656" s="296"/>
      <c r="Q4656" s="296"/>
      <c r="AC4656" s="289"/>
      <c r="AH4656" s="281"/>
      <c r="AI4656" s="281"/>
      <c r="AJ4656" s="281"/>
      <c r="AK4656" s="281"/>
      <c r="AL4656" s="281"/>
    </row>
    <row r="4657" spans="12:38">
      <c r="L4657" s="296"/>
      <c r="M4657" s="296"/>
      <c r="N4657" s="296"/>
      <c r="O4657" s="296"/>
      <c r="P4657" s="296"/>
      <c r="Q4657" s="296"/>
      <c r="AC4657" s="289"/>
      <c r="AH4657" s="281"/>
      <c r="AI4657" s="281"/>
      <c r="AJ4657" s="281"/>
      <c r="AK4657" s="281"/>
      <c r="AL4657" s="281"/>
    </row>
    <row r="4658" spans="12:38">
      <c r="L4658" s="296"/>
      <c r="M4658" s="296"/>
      <c r="N4658" s="296"/>
      <c r="O4658" s="296"/>
      <c r="P4658" s="296"/>
      <c r="Q4658" s="296"/>
      <c r="AC4658" s="289"/>
      <c r="AH4658" s="281"/>
      <c r="AI4658" s="281"/>
      <c r="AJ4658" s="281"/>
      <c r="AK4658" s="281"/>
      <c r="AL4658" s="281"/>
    </row>
    <row r="4659" spans="12:38">
      <c r="L4659" s="296"/>
      <c r="M4659" s="296"/>
      <c r="N4659" s="296"/>
      <c r="O4659" s="296"/>
      <c r="P4659" s="296"/>
      <c r="Q4659" s="296"/>
      <c r="AC4659" s="289"/>
      <c r="AH4659" s="281"/>
      <c r="AI4659" s="281"/>
      <c r="AJ4659" s="281"/>
      <c r="AK4659" s="281"/>
      <c r="AL4659" s="281"/>
    </row>
    <row r="4660" spans="12:38">
      <c r="L4660" s="296"/>
      <c r="M4660" s="296"/>
      <c r="N4660" s="296"/>
      <c r="O4660" s="296"/>
      <c r="P4660" s="296"/>
      <c r="Q4660" s="296"/>
      <c r="AC4660" s="289"/>
      <c r="AH4660" s="281"/>
      <c r="AI4660" s="281"/>
      <c r="AJ4660" s="281"/>
      <c r="AK4660" s="281"/>
      <c r="AL4660" s="281"/>
    </row>
    <row r="4661" spans="12:38">
      <c r="L4661" s="296"/>
      <c r="M4661" s="296"/>
      <c r="N4661" s="296"/>
      <c r="O4661" s="296"/>
      <c r="P4661" s="296"/>
      <c r="Q4661" s="296"/>
      <c r="AC4661" s="289"/>
      <c r="AH4661" s="281"/>
      <c r="AI4661" s="281"/>
      <c r="AJ4661" s="281"/>
      <c r="AK4661" s="281"/>
      <c r="AL4661" s="281"/>
    </row>
    <row r="4662" spans="12:38">
      <c r="L4662" s="296"/>
      <c r="M4662" s="296"/>
      <c r="N4662" s="296"/>
      <c r="O4662" s="296"/>
      <c r="P4662" s="296"/>
      <c r="Q4662" s="296"/>
      <c r="AC4662" s="289"/>
      <c r="AH4662" s="281"/>
      <c r="AI4662" s="281"/>
      <c r="AJ4662" s="281"/>
      <c r="AK4662" s="281"/>
      <c r="AL4662" s="281"/>
    </row>
    <row r="4663" spans="12:38">
      <c r="L4663" s="296"/>
      <c r="M4663" s="296"/>
      <c r="N4663" s="296"/>
      <c r="O4663" s="296"/>
      <c r="P4663" s="296"/>
      <c r="Q4663" s="296"/>
      <c r="AC4663" s="289"/>
      <c r="AH4663" s="281"/>
      <c r="AI4663" s="281"/>
      <c r="AJ4663" s="281"/>
      <c r="AK4663" s="281"/>
      <c r="AL4663" s="281"/>
    </row>
    <row r="4664" spans="12:38">
      <c r="L4664" s="296"/>
      <c r="M4664" s="296"/>
      <c r="N4664" s="296"/>
      <c r="O4664" s="296"/>
      <c r="P4664" s="296"/>
      <c r="Q4664" s="296"/>
      <c r="AC4664" s="289"/>
      <c r="AH4664" s="281"/>
      <c r="AI4664" s="281"/>
      <c r="AJ4664" s="281"/>
      <c r="AK4664" s="281"/>
      <c r="AL4664" s="281"/>
    </row>
    <row r="4665" spans="12:38">
      <c r="L4665" s="296"/>
      <c r="M4665" s="296"/>
      <c r="N4665" s="296"/>
      <c r="O4665" s="296"/>
      <c r="P4665" s="296"/>
      <c r="Q4665" s="296"/>
      <c r="AC4665" s="289"/>
      <c r="AH4665" s="281"/>
      <c r="AI4665" s="281"/>
      <c r="AJ4665" s="281"/>
      <c r="AK4665" s="281"/>
      <c r="AL4665" s="281"/>
    </row>
    <row r="4666" spans="12:38">
      <c r="L4666" s="296"/>
      <c r="M4666" s="296"/>
      <c r="N4666" s="296"/>
      <c r="O4666" s="296"/>
      <c r="P4666" s="296"/>
      <c r="Q4666" s="296"/>
      <c r="AC4666" s="289"/>
      <c r="AH4666" s="281"/>
      <c r="AI4666" s="281"/>
      <c r="AJ4666" s="281"/>
      <c r="AK4666" s="281"/>
      <c r="AL4666" s="281"/>
    </row>
    <row r="4667" spans="12:38">
      <c r="L4667" s="296"/>
      <c r="M4667" s="296"/>
      <c r="N4667" s="296"/>
      <c r="O4667" s="296"/>
      <c r="P4667" s="296"/>
      <c r="Q4667" s="296"/>
      <c r="AC4667" s="289"/>
      <c r="AH4667" s="281"/>
      <c r="AI4667" s="281"/>
      <c r="AJ4667" s="281"/>
      <c r="AK4667" s="281"/>
      <c r="AL4667" s="281"/>
    </row>
    <row r="4668" spans="12:38">
      <c r="L4668" s="296"/>
      <c r="M4668" s="296"/>
      <c r="N4668" s="296"/>
      <c r="O4668" s="296"/>
      <c r="P4668" s="296"/>
      <c r="Q4668" s="296"/>
      <c r="AC4668" s="289"/>
      <c r="AH4668" s="281"/>
      <c r="AI4668" s="281"/>
      <c r="AJ4668" s="281"/>
      <c r="AK4668" s="281"/>
      <c r="AL4668" s="281"/>
    </row>
    <row r="4669" spans="12:38">
      <c r="L4669" s="296"/>
      <c r="M4669" s="296"/>
      <c r="N4669" s="296"/>
      <c r="O4669" s="296"/>
      <c r="P4669" s="296"/>
      <c r="Q4669" s="296"/>
      <c r="AC4669" s="289"/>
      <c r="AH4669" s="281"/>
      <c r="AI4669" s="281"/>
      <c r="AJ4669" s="281"/>
      <c r="AK4669" s="281"/>
      <c r="AL4669" s="281"/>
    </row>
    <row r="4670" spans="12:38">
      <c r="L4670" s="296"/>
      <c r="M4670" s="296"/>
      <c r="N4670" s="296"/>
      <c r="O4670" s="296"/>
      <c r="P4670" s="296"/>
      <c r="Q4670" s="296"/>
      <c r="AC4670" s="289"/>
      <c r="AH4670" s="281"/>
      <c r="AI4670" s="281"/>
      <c r="AJ4670" s="281"/>
      <c r="AK4670" s="281"/>
      <c r="AL4670" s="281"/>
    </row>
    <row r="4671" spans="12:38">
      <c r="L4671" s="296"/>
      <c r="M4671" s="296"/>
      <c r="N4671" s="296"/>
      <c r="O4671" s="296"/>
      <c r="P4671" s="296"/>
      <c r="Q4671" s="296"/>
      <c r="AC4671" s="289"/>
      <c r="AH4671" s="281"/>
      <c r="AI4671" s="281"/>
      <c r="AJ4671" s="281"/>
      <c r="AK4671" s="281"/>
      <c r="AL4671" s="281"/>
    </row>
    <row r="4672" spans="12:38">
      <c r="L4672" s="296"/>
      <c r="M4672" s="296"/>
      <c r="N4672" s="296"/>
      <c r="O4672" s="296"/>
      <c r="P4672" s="296"/>
      <c r="Q4672" s="296"/>
      <c r="AC4672" s="289"/>
      <c r="AH4672" s="281"/>
      <c r="AI4672" s="281"/>
      <c r="AJ4672" s="281"/>
      <c r="AK4672" s="281"/>
      <c r="AL4672" s="281"/>
    </row>
    <row r="4673" spans="12:38">
      <c r="L4673" s="296"/>
      <c r="M4673" s="296"/>
      <c r="N4673" s="296"/>
      <c r="O4673" s="296"/>
      <c r="P4673" s="296"/>
      <c r="Q4673" s="296"/>
      <c r="AC4673" s="289"/>
      <c r="AH4673" s="281"/>
      <c r="AI4673" s="281"/>
      <c r="AJ4673" s="281"/>
      <c r="AK4673" s="281"/>
      <c r="AL4673" s="281"/>
    </row>
    <row r="4674" spans="12:38">
      <c r="L4674" s="296"/>
      <c r="M4674" s="296"/>
      <c r="N4674" s="296"/>
      <c r="O4674" s="296"/>
      <c r="P4674" s="296"/>
      <c r="Q4674" s="296"/>
      <c r="AC4674" s="289"/>
      <c r="AH4674" s="281"/>
      <c r="AI4674" s="281"/>
      <c r="AJ4674" s="281"/>
      <c r="AK4674" s="281"/>
      <c r="AL4674" s="281"/>
    </row>
    <row r="4675" spans="12:38">
      <c r="L4675" s="296"/>
      <c r="M4675" s="296"/>
      <c r="N4675" s="296"/>
      <c r="O4675" s="296"/>
      <c r="P4675" s="296"/>
      <c r="Q4675" s="296"/>
      <c r="AC4675" s="289"/>
      <c r="AH4675" s="281"/>
      <c r="AI4675" s="281"/>
      <c r="AJ4675" s="281"/>
      <c r="AK4675" s="281"/>
      <c r="AL4675" s="281"/>
    </row>
    <row r="4676" spans="12:38">
      <c r="L4676" s="296"/>
      <c r="M4676" s="296"/>
      <c r="N4676" s="296"/>
      <c r="O4676" s="296"/>
      <c r="P4676" s="296"/>
      <c r="Q4676" s="296"/>
      <c r="AC4676" s="289"/>
      <c r="AH4676" s="281"/>
      <c r="AI4676" s="281"/>
      <c r="AJ4676" s="281"/>
      <c r="AK4676" s="281"/>
      <c r="AL4676" s="281"/>
    </row>
    <row r="4677" spans="12:38">
      <c r="L4677" s="296"/>
      <c r="M4677" s="296"/>
      <c r="N4677" s="296"/>
      <c r="O4677" s="296"/>
      <c r="P4677" s="296"/>
      <c r="Q4677" s="296"/>
      <c r="AC4677" s="289"/>
      <c r="AH4677" s="281"/>
      <c r="AI4677" s="281"/>
      <c r="AJ4677" s="281"/>
      <c r="AK4677" s="281"/>
      <c r="AL4677" s="281"/>
    </row>
    <row r="4678" spans="12:38">
      <c r="L4678" s="296"/>
      <c r="M4678" s="296"/>
      <c r="N4678" s="296"/>
      <c r="O4678" s="296"/>
      <c r="P4678" s="296"/>
      <c r="Q4678" s="296"/>
      <c r="AC4678" s="289"/>
      <c r="AH4678" s="281"/>
      <c r="AI4678" s="281"/>
      <c r="AJ4678" s="281"/>
      <c r="AK4678" s="281"/>
      <c r="AL4678" s="281"/>
    </row>
    <row r="4679" spans="12:38">
      <c r="L4679" s="296"/>
      <c r="M4679" s="296"/>
      <c r="N4679" s="296"/>
      <c r="O4679" s="296"/>
      <c r="P4679" s="296"/>
      <c r="Q4679" s="296"/>
      <c r="AC4679" s="289"/>
      <c r="AH4679" s="281"/>
      <c r="AI4679" s="281"/>
      <c r="AJ4679" s="281"/>
      <c r="AK4679" s="281"/>
      <c r="AL4679" s="281"/>
    </row>
    <row r="4680" spans="12:38">
      <c r="L4680" s="296"/>
      <c r="M4680" s="296"/>
      <c r="N4680" s="296"/>
      <c r="O4680" s="296"/>
      <c r="P4680" s="296"/>
      <c r="Q4680" s="296"/>
      <c r="AC4680" s="289"/>
      <c r="AH4680" s="281"/>
      <c r="AI4680" s="281"/>
      <c r="AJ4680" s="281"/>
      <c r="AK4680" s="281"/>
      <c r="AL4680" s="281"/>
    </row>
    <row r="4681" spans="12:38">
      <c r="L4681" s="296"/>
      <c r="M4681" s="296"/>
      <c r="N4681" s="296"/>
      <c r="O4681" s="296"/>
      <c r="P4681" s="296"/>
      <c r="Q4681" s="296"/>
      <c r="AC4681" s="289"/>
      <c r="AH4681" s="281"/>
      <c r="AI4681" s="281"/>
      <c r="AJ4681" s="281"/>
      <c r="AK4681" s="281"/>
      <c r="AL4681" s="281"/>
    </row>
    <row r="4682" spans="12:38">
      <c r="L4682" s="296"/>
      <c r="M4682" s="296"/>
      <c r="N4682" s="296"/>
      <c r="O4682" s="296"/>
      <c r="P4682" s="296"/>
      <c r="Q4682" s="296"/>
      <c r="AC4682" s="289"/>
      <c r="AH4682" s="281"/>
      <c r="AI4682" s="281"/>
      <c r="AJ4682" s="281"/>
      <c r="AK4682" s="281"/>
      <c r="AL4682" s="281"/>
    </row>
    <row r="4683" spans="12:38">
      <c r="L4683" s="296"/>
      <c r="M4683" s="296"/>
      <c r="N4683" s="296"/>
      <c r="O4683" s="296"/>
      <c r="P4683" s="296"/>
      <c r="Q4683" s="296"/>
      <c r="AC4683" s="289"/>
      <c r="AH4683" s="281"/>
      <c r="AI4683" s="281"/>
      <c r="AJ4683" s="281"/>
      <c r="AK4683" s="281"/>
      <c r="AL4683" s="281"/>
    </row>
    <row r="4684" spans="12:38">
      <c r="L4684" s="296"/>
      <c r="M4684" s="296"/>
      <c r="N4684" s="296"/>
      <c r="O4684" s="296"/>
      <c r="P4684" s="296"/>
      <c r="Q4684" s="296"/>
      <c r="AC4684" s="289"/>
      <c r="AH4684" s="281"/>
      <c r="AI4684" s="281"/>
      <c r="AJ4684" s="281"/>
      <c r="AK4684" s="281"/>
      <c r="AL4684" s="281"/>
    </row>
    <row r="4685" spans="12:38">
      <c r="L4685" s="296"/>
      <c r="M4685" s="296"/>
      <c r="N4685" s="296"/>
      <c r="O4685" s="296"/>
      <c r="P4685" s="296"/>
      <c r="Q4685" s="296"/>
      <c r="AC4685" s="289"/>
      <c r="AH4685" s="281"/>
      <c r="AI4685" s="281"/>
      <c r="AJ4685" s="281"/>
      <c r="AK4685" s="281"/>
      <c r="AL4685" s="281"/>
    </row>
    <row r="4686" spans="12:38">
      <c r="L4686" s="296"/>
      <c r="M4686" s="296"/>
      <c r="N4686" s="296"/>
      <c r="O4686" s="296"/>
      <c r="P4686" s="296"/>
      <c r="Q4686" s="296"/>
      <c r="AC4686" s="289"/>
      <c r="AH4686" s="281"/>
      <c r="AI4686" s="281"/>
      <c r="AJ4686" s="281"/>
      <c r="AK4686" s="281"/>
      <c r="AL4686" s="281"/>
    </row>
    <row r="4687" spans="12:38">
      <c r="L4687" s="296"/>
      <c r="M4687" s="296"/>
      <c r="N4687" s="296"/>
      <c r="O4687" s="296"/>
      <c r="P4687" s="296"/>
      <c r="Q4687" s="296"/>
      <c r="AC4687" s="289"/>
      <c r="AH4687" s="281"/>
      <c r="AI4687" s="281"/>
      <c r="AJ4687" s="281"/>
      <c r="AK4687" s="281"/>
      <c r="AL4687" s="281"/>
    </row>
    <row r="4688" spans="12:38">
      <c r="L4688" s="296"/>
      <c r="M4688" s="296"/>
      <c r="N4688" s="296"/>
      <c r="O4688" s="296"/>
      <c r="P4688" s="296"/>
      <c r="Q4688" s="296"/>
      <c r="AC4688" s="289"/>
      <c r="AH4688" s="281"/>
      <c r="AI4688" s="281"/>
      <c r="AJ4688" s="281"/>
      <c r="AK4688" s="281"/>
      <c r="AL4688" s="281"/>
    </row>
    <row r="4689" spans="12:38">
      <c r="L4689" s="296"/>
      <c r="M4689" s="296"/>
      <c r="N4689" s="296"/>
      <c r="O4689" s="296"/>
      <c r="P4689" s="296"/>
      <c r="Q4689" s="296"/>
      <c r="AC4689" s="289"/>
      <c r="AH4689" s="281"/>
      <c r="AI4689" s="281"/>
      <c r="AJ4689" s="281"/>
      <c r="AK4689" s="281"/>
      <c r="AL4689" s="281"/>
    </row>
    <row r="4690" spans="12:38">
      <c r="L4690" s="296"/>
      <c r="M4690" s="296"/>
      <c r="N4690" s="296"/>
      <c r="O4690" s="296"/>
      <c r="P4690" s="296"/>
      <c r="Q4690" s="296"/>
      <c r="AC4690" s="289"/>
      <c r="AH4690" s="281"/>
      <c r="AI4690" s="281"/>
      <c r="AJ4690" s="281"/>
      <c r="AK4690" s="281"/>
      <c r="AL4690" s="281"/>
    </row>
    <row r="4691" spans="12:38">
      <c r="L4691" s="296"/>
      <c r="M4691" s="296"/>
      <c r="N4691" s="296"/>
      <c r="O4691" s="296"/>
      <c r="P4691" s="296"/>
      <c r="Q4691" s="296"/>
      <c r="AC4691" s="289"/>
      <c r="AH4691" s="281"/>
      <c r="AI4691" s="281"/>
      <c r="AJ4691" s="281"/>
      <c r="AK4691" s="281"/>
      <c r="AL4691" s="281"/>
    </row>
    <row r="4692" spans="12:38">
      <c r="L4692" s="296"/>
      <c r="M4692" s="296"/>
      <c r="N4692" s="296"/>
      <c r="O4692" s="296"/>
      <c r="P4692" s="296"/>
      <c r="Q4692" s="296"/>
      <c r="AC4692" s="289"/>
      <c r="AH4692" s="281"/>
      <c r="AI4692" s="281"/>
      <c r="AJ4692" s="281"/>
      <c r="AK4692" s="281"/>
      <c r="AL4692" s="281"/>
    </row>
    <row r="4693" spans="12:38">
      <c r="L4693" s="296"/>
      <c r="M4693" s="296"/>
      <c r="N4693" s="296"/>
      <c r="O4693" s="296"/>
      <c r="P4693" s="296"/>
      <c r="Q4693" s="296"/>
      <c r="AC4693" s="289"/>
      <c r="AH4693" s="281"/>
      <c r="AI4693" s="281"/>
      <c r="AJ4693" s="281"/>
      <c r="AK4693" s="281"/>
      <c r="AL4693" s="281"/>
    </row>
    <row r="4694" spans="12:38">
      <c r="L4694" s="296"/>
      <c r="M4694" s="296"/>
      <c r="N4694" s="296"/>
      <c r="O4694" s="296"/>
      <c r="P4694" s="296"/>
      <c r="Q4694" s="296"/>
      <c r="AC4694" s="289"/>
      <c r="AH4694" s="281"/>
      <c r="AI4694" s="281"/>
      <c r="AJ4694" s="281"/>
      <c r="AK4694" s="281"/>
      <c r="AL4694" s="281"/>
    </row>
    <row r="4695" spans="12:38">
      <c r="L4695" s="296"/>
      <c r="M4695" s="296"/>
      <c r="N4695" s="296"/>
      <c r="O4695" s="296"/>
      <c r="P4695" s="296"/>
      <c r="Q4695" s="296"/>
      <c r="AC4695" s="289"/>
      <c r="AH4695" s="281"/>
      <c r="AI4695" s="281"/>
      <c r="AJ4695" s="281"/>
      <c r="AK4695" s="281"/>
      <c r="AL4695" s="281"/>
    </row>
    <row r="4696" spans="12:38">
      <c r="L4696" s="296"/>
      <c r="M4696" s="296"/>
      <c r="N4696" s="296"/>
      <c r="O4696" s="296"/>
      <c r="P4696" s="296"/>
      <c r="Q4696" s="296"/>
      <c r="AC4696" s="289"/>
      <c r="AH4696" s="281"/>
      <c r="AI4696" s="281"/>
      <c r="AJ4696" s="281"/>
      <c r="AK4696" s="281"/>
      <c r="AL4696" s="281"/>
    </row>
    <row r="4697" spans="12:38">
      <c r="L4697" s="296"/>
      <c r="M4697" s="296"/>
      <c r="N4697" s="296"/>
      <c r="O4697" s="296"/>
      <c r="P4697" s="296"/>
      <c r="Q4697" s="296"/>
      <c r="AC4697" s="289"/>
      <c r="AH4697" s="281"/>
      <c r="AI4697" s="281"/>
      <c r="AJ4697" s="281"/>
      <c r="AK4697" s="281"/>
      <c r="AL4697" s="281"/>
    </row>
    <row r="4698" spans="12:38">
      <c r="L4698" s="296"/>
      <c r="M4698" s="296"/>
      <c r="N4698" s="296"/>
      <c r="O4698" s="296"/>
      <c r="P4698" s="296"/>
      <c r="Q4698" s="296"/>
      <c r="AC4698" s="289"/>
      <c r="AH4698" s="281"/>
      <c r="AI4698" s="281"/>
      <c r="AJ4698" s="281"/>
      <c r="AK4698" s="281"/>
      <c r="AL4698" s="281"/>
    </row>
    <row r="4699" spans="12:38">
      <c r="L4699" s="296"/>
      <c r="M4699" s="296"/>
      <c r="N4699" s="296"/>
      <c r="O4699" s="296"/>
      <c r="P4699" s="296"/>
      <c r="Q4699" s="296"/>
      <c r="AC4699" s="289"/>
      <c r="AH4699" s="281"/>
      <c r="AI4699" s="281"/>
      <c r="AJ4699" s="281"/>
      <c r="AK4699" s="281"/>
      <c r="AL4699" s="281"/>
    </row>
    <row r="4700" spans="12:38">
      <c r="L4700" s="296"/>
      <c r="M4700" s="296"/>
      <c r="N4700" s="296"/>
      <c r="O4700" s="296"/>
      <c r="P4700" s="296"/>
      <c r="Q4700" s="296"/>
      <c r="AC4700" s="289"/>
      <c r="AH4700" s="281"/>
      <c r="AI4700" s="281"/>
      <c r="AJ4700" s="281"/>
      <c r="AK4700" s="281"/>
      <c r="AL4700" s="281"/>
    </row>
    <row r="4701" spans="12:38">
      <c r="L4701" s="296"/>
      <c r="M4701" s="296"/>
      <c r="N4701" s="296"/>
      <c r="O4701" s="296"/>
      <c r="P4701" s="296"/>
      <c r="Q4701" s="296"/>
      <c r="AC4701" s="289"/>
      <c r="AH4701" s="281"/>
      <c r="AI4701" s="281"/>
      <c r="AJ4701" s="281"/>
      <c r="AK4701" s="281"/>
      <c r="AL4701" s="281"/>
    </row>
    <row r="4702" spans="12:38">
      <c r="L4702" s="296"/>
      <c r="M4702" s="296"/>
      <c r="N4702" s="296"/>
      <c r="O4702" s="296"/>
      <c r="P4702" s="296"/>
      <c r="Q4702" s="296"/>
      <c r="AC4702" s="289"/>
      <c r="AH4702" s="281"/>
      <c r="AI4702" s="281"/>
      <c r="AJ4702" s="281"/>
      <c r="AK4702" s="281"/>
      <c r="AL4702" s="281"/>
    </row>
    <row r="4703" spans="12:38">
      <c r="L4703" s="296"/>
      <c r="M4703" s="296"/>
      <c r="N4703" s="296"/>
      <c r="O4703" s="296"/>
      <c r="P4703" s="296"/>
      <c r="Q4703" s="296"/>
      <c r="AC4703" s="289"/>
      <c r="AH4703" s="281"/>
      <c r="AI4703" s="281"/>
      <c r="AJ4703" s="281"/>
      <c r="AK4703" s="281"/>
      <c r="AL4703" s="281"/>
    </row>
    <row r="4704" spans="12:38">
      <c r="L4704" s="296"/>
      <c r="M4704" s="296"/>
      <c r="N4704" s="296"/>
      <c r="O4704" s="296"/>
      <c r="P4704" s="296"/>
      <c r="Q4704" s="296"/>
      <c r="AC4704" s="289"/>
      <c r="AH4704" s="281"/>
      <c r="AI4704" s="281"/>
      <c r="AJ4704" s="281"/>
      <c r="AK4704" s="281"/>
      <c r="AL4704" s="281"/>
    </row>
    <row r="4705" spans="12:38">
      <c r="L4705" s="296"/>
      <c r="M4705" s="296"/>
      <c r="N4705" s="296"/>
      <c r="O4705" s="296"/>
      <c r="P4705" s="296"/>
      <c r="Q4705" s="296"/>
      <c r="AC4705" s="289"/>
      <c r="AH4705" s="281"/>
      <c r="AI4705" s="281"/>
      <c r="AJ4705" s="281"/>
      <c r="AK4705" s="281"/>
      <c r="AL4705" s="281"/>
    </row>
    <row r="4706" spans="12:38">
      <c r="L4706" s="296"/>
      <c r="M4706" s="296"/>
      <c r="N4706" s="296"/>
      <c r="O4706" s="296"/>
      <c r="P4706" s="296"/>
      <c r="Q4706" s="296"/>
      <c r="AC4706" s="289"/>
      <c r="AH4706" s="281"/>
      <c r="AI4706" s="281"/>
      <c r="AJ4706" s="281"/>
      <c r="AK4706" s="281"/>
      <c r="AL4706" s="281"/>
    </row>
    <row r="4707" spans="12:38">
      <c r="L4707" s="296"/>
      <c r="M4707" s="296"/>
      <c r="N4707" s="296"/>
      <c r="O4707" s="296"/>
      <c r="P4707" s="296"/>
      <c r="Q4707" s="296"/>
      <c r="AC4707" s="289"/>
      <c r="AH4707" s="281"/>
      <c r="AI4707" s="281"/>
      <c r="AJ4707" s="281"/>
      <c r="AK4707" s="281"/>
      <c r="AL4707" s="281"/>
    </row>
    <row r="4708" spans="12:38">
      <c r="L4708" s="296"/>
      <c r="M4708" s="296"/>
      <c r="N4708" s="296"/>
      <c r="O4708" s="296"/>
      <c r="P4708" s="296"/>
      <c r="Q4708" s="296"/>
      <c r="AC4708" s="289"/>
      <c r="AH4708" s="281"/>
      <c r="AI4708" s="281"/>
      <c r="AJ4708" s="281"/>
      <c r="AK4708" s="281"/>
      <c r="AL4708" s="281"/>
    </row>
    <row r="4709" spans="12:38">
      <c r="L4709" s="296"/>
      <c r="M4709" s="296"/>
      <c r="N4709" s="296"/>
      <c r="O4709" s="296"/>
      <c r="P4709" s="296"/>
      <c r="Q4709" s="296"/>
      <c r="AC4709" s="289"/>
      <c r="AH4709" s="281"/>
      <c r="AI4709" s="281"/>
      <c r="AJ4709" s="281"/>
      <c r="AK4709" s="281"/>
      <c r="AL4709" s="281"/>
    </row>
    <row r="4710" spans="12:38">
      <c r="L4710" s="296"/>
      <c r="M4710" s="296"/>
      <c r="N4710" s="296"/>
      <c r="O4710" s="296"/>
      <c r="P4710" s="296"/>
      <c r="Q4710" s="296"/>
      <c r="AC4710" s="289"/>
      <c r="AH4710" s="281"/>
      <c r="AI4710" s="281"/>
      <c r="AJ4710" s="281"/>
      <c r="AK4710" s="281"/>
      <c r="AL4710" s="281"/>
    </row>
    <row r="4711" spans="12:38">
      <c r="L4711" s="296"/>
      <c r="M4711" s="296"/>
      <c r="N4711" s="296"/>
      <c r="O4711" s="296"/>
      <c r="P4711" s="296"/>
      <c r="Q4711" s="296"/>
      <c r="AC4711" s="289"/>
      <c r="AH4711" s="281"/>
      <c r="AI4711" s="281"/>
      <c r="AJ4711" s="281"/>
      <c r="AK4711" s="281"/>
      <c r="AL4711" s="281"/>
    </row>
    <row r="4712" spans="12:38">
      <c r="L4712" s="296"/>
      <c r="M4712" s="296"/>
      <c r="N4712" s="296"/>
      <c r="O4712" s="296"/>
      <c r="P4712" s="296"/>
      <c r="Q4712" s="296"/>
      <c r="AC4712" s="289"/>
      <c r="AH4712" s="281"/>
      <c r="AI4712" s="281"/>
      <c r="AJ4712" s="281"/>
      <c r="AK4712" s="281"/>
      <c r="AL4712" s="281"/>
    </row>
    <row r="4713" spans="12:38">
      <c r="L4713" s="296"/>
      <c r="M4713" s="296"/>
      <c r="N4713" s="296"/>
      <c r="O4713" s="296"/>
      <c r="P4713" s="296"/>
      <c r="Q4713" s="296"/>
      <c r="AC4713" s="289"/>
      <c r="AH4713" s="281"/>
      <c r="AI4713" s="281"/>
      <c r="AJ4713" s="281"/>
      <c r="AK4713" s="281"/>
      <c r="AL4713" s="281"/>
    </row>
    <row r="4714" spans="12:38">
      <c r="L4714" s="296"/>
      <c r="M4714" s="296"/>
      <c r="N4714" s="296"/>
      <c r="O4714" s="296"/>
      <c r="P4714" s="296"/>
      <c r="Q4714" s="296"/>
      <c r="AC4714" s="289"/>
      <c r="AH4714" s="281"/>
      <c r="AI4714" s="281"/>
      <c r="AJ4714" s="281"/>
      <c r="AK4714" s="281"/>
      <c r="AL4714" s="281"/>
    </row>
    <row r="4715" spans="12:38">
      <c r="L4715" s="296"/>
      <c r="M4715" s="296"/>
      <c r="N4715" s="296"/>
      <c r="O4715" s="296"/>
      <c r="P4715" s="296"/>
      <c r="Q4715" s="296"/>
      <c r="AC4715" s="289"/>
      <c r="AH4715" s="281"/>
      <c r="AI4715" s="281"/>
      <c r="AJ4715" s="281"/>
      <c r="AK4715" s="281"/>
      <c r="AL4715" s="281"/>
    </row>
    <row r="4716" spans="12:38">
      <c r="L4716" s="296"/>
      <c r="M4716" s="296"/>
      <c r="N4716" s="296"/>
      <c r="O4716" s="296"/>
      <c r="P4716" s="296"/>
      <c r="Q4716" s="296"/>
      <c r="AC4716" s="289"/>
      <c r="AH4716" s="281"/>
      <c r="AI4716" s="281"/>
      <c r="AJ4716" s="281"/>
      <c r="AK4716" s="281"/>
      <c r="AL4716" s="281"/>
    </row>
    <row r="4717" spans="12:38">
      <c r="L4717" s="296"/>
      <c r="M4717" s="296"/>
      <c r="N4717" s="296"/>
      <c r="O4717" s="296"/>
      <c r="P4717" s="296"/>
      <c r="Q4717" s="296"/>
      <c r="AC4717" s="289"/>
      <c r="AH4717" s="281"/>
      <c r="AI4717" s="281"/>
      <c r="AJ4717" s="281"/>
      <c r="AK4717" s="281"/>
      <c r="AL4717" s="281"/>
    </row>
    <row r="4718" spans="12:38">
      <c r="L4718" s="296"/>
      <c r="M4718" s="296"/>
      <c r="N4718" s="296"/>
      <c r="O4718" s="296"/>
      <c r="P4718" s="296"/>
      <c r="Q4718" s="296"/>
      <c r="AC4718" s="289"/>
      <c r="AH4718" s="281"/>
      <c r="AI4718" s="281"/>
      <c r="AJ4718" s="281"/>
      <c r="AK4718" s="281"/>
      <c r="AL4718" s="281"/>
    </row>
    <row r="4719" spans="12:38">
      <c r="L4719" s="296"/>
      <c r="M4719" s="296"/>
      <c r="N4719" s="296"/>
      <c r="O4719" s="296"/>
      <c r="P4719" s="296"/>
      <c r="Q4719" s="296"/>
      <c r="AC4719" s="289"/>
      <c r="AH4719" s="281"/>
      <c r="AI4719" s="281"/>
      <c r="AJ4719" s="281"/>
      <c r="AK4719" s="281"/>
      <c r="AL4719" s="281"/>
    </row>
    <row r="4720" spans="12:38">
      <c r="L4720" s="296"/>
      <c r="M4720" s="296"/>
      <c r="N4720" s="296"/>
      <c r="O4720" s="296"/>
      <c r="P4720" s="296"/>
      <c r="Q4720" s="296"/>
      <c r="AC4720" s="289"/>
      <c r="AH4720" s="281"/>
      <c r="AI4720" s="281"/>
      <c r="AJ4720" s="281"/>
      <c r="AK4720" s="281"/>
      <c r="AL4720" s="281"/>
    </row>
    <row r="4721" spans="12:38">
      <c r="L4721" s="296"/>
      <c r="M4721" s="296"/>
      <c r="N4721" s="296"/>
      <c r="O4721" s="296"/>
      <c r="P4721" s="296"/>
      <c r="Q4721" s="296"/>
      <c r="AC4721" s="289"/>
      <c r="AH4721" s="281"/>
      <c r="AI4721" s="281"/>
      <c r="AJ4721" s="281"/>
      <c r="AK4721" s="281"/>
      <c r="AL4721" s="281"/>
    </row>
    <row r="4722" spans="12:38">
      <c r="L4722" s="296"/>
      <c r="M4722" s="296"/>
      <c r="N4722" s="296"/>
      <c r="O4722" s="296"/>
      <c r="P4722" s="296"/>
      <c r="Q4722" s="296"/>
      <c r="AC4722" s="289"/>
      <c r="AH4722" s="281"/>
      <c r="AI4722" s="281"/>
      <c r="AJ4722" s="281"/>
      <c r="AK4722" s="281"/>
      <c r="AL4722" s="281"/>
    </row>
    <row r="4723" spans="12:38">
      <c r="L4723" s="296"/>
      <c r="M4723" s="296"/>
      <c r="N4723" s="296"/>
      <c r="O4723" s="296"/>
      <c r="P4723" s="296"/>
      <c r="Q4723" s="296"/>
      <c r="AC4723" s="289"/>
      <c r="AH4723" s="281"/>
      <c r="AI4723" s="281"/>
      <c r="AJ4723" s="281"/>
      <c r="AK4723" s="281"/>
      <c r="AL4723" s="281"/>
    </row>
    <row r="4724" spans="12:38">
      <c r="L4724" s="296"/>
      <c r="M4724" s="296"/>
      <c r="N4724" s="296"/>
      <c r="O4724" s="296"/>
      <c r="P4724" s="296"/>
      <c r="Q4724" s="296"/>
      <c r="AC4724" s="289"/>
      <c r="AH4724" s="281"/>
      <c r="AI4724" s="281"/>
      <c r="AJ4724" s="281"/>
      <c r="AK4724" s="281"/>
      <c r="AL4724" s="281"/>
    </row>
    <row r="4725" spans="12:38">
      <c r="L4725" s="296"/>
      <c r="M4725" s="296"/>
      <c r="N4725" s="296"/>
      <c r="O4725" s="296"/>
      <c r="P4725" s="296"/>
      <c r="Q4725" s="296"/>
      <c r="AC4725" s="289"/>
      <c r="AH4725" s="281"/>
      <c r="AI4725" s="281"/>
      <c r="AJ4725" s="281"/>
      <c r="AK4725" s="281"/>
      <c r="AL4725" s="281"/>
    </row>
    <row r="4726" spans="12:38">
      <c r="L4726" s="296"/>
      <c r="M4726" s="296"/>
      <c r="N4726" s="296"/>
      <c r="O4726" s="296"/>
      <c r="P4726" s="296"/>
      <c r="Q4726" s="296"/>
      <c r="AC4726" s="289"/>
      <c r="AH4726" s="281"/>
      <c r="AI4726" s="281"/>
      <c r="AJ4726" s="281"/>
      <c r="AK4726" s="281"/>
      <c r="AL4726" s="281"/>
    </row>
    <row r="4727" spans="12:38">
      <c r="L4727" s="296"/>
      <c r="M4727" s="296"/>
      <c r="N4727" s="296"/>
      <c r="O4727" s="296"/>
      <c r="P4727" s="296"/>
      <c r="Q4727" s="296"/>
      <c r="AC4727" s="289"/>
      <c r="AH4727" s="281"/>
      <c r="AI4727" s="281"/>
      <c r="AJ4727" s="281"/>
      <c r="AK4727" s="281"/>
      <c r="AL4727" s="281"/>
    </row>
    <row r="4728" spans="12:38">
      <c r="L4728" s="296"/>
      <c r="M4728" s="296"/>
      <c r="N4728" s="296"/>
      <c r="O4728" s="296"/>
      <c r="P4728" s="296"/>
      <c r="Q4728" s="296"/>
      <c r="AC4728" s="289"/>
      <c r="AH4728" s="281"/>
      <c r="AI4728" s="281"/>
      <c r="AJ4728" s="281"/>
      <c r="AK4728" s="281"/>
      <c r="AL4728" s="281"/>
    </row>
    <row r="4729" spans="12:38">
      <c r="L4729" s="296"/>
      <c r="M4729" s="296"/>
      <c r="N4729" s="296"/>
      <c r="O4729" s="296"/>
      <c r="P4729" s="296"/>
      <c r="Q4729" s="296"/>
      <c r="AC4729" s="289"/>
      <c r="AH4729" s="281"/>
      <c r="AI4729" s="281"/>
      <c r="AJ4729" s="281"/>
      <c r="AK4729" s="281"/>
      <c r="AL4729" s="281"/>
    </row>
    <row r="4730" spans="12:38">
      <c r="L4730" s="296"/>
      <c r="M4730" s="296"/>
      <c r="N4730" s="296"/>
      <c r="O4730" s="296"/>
      <c r="P4730" s="296"/>
      <c r="Q4730" s="296"/>
      <c r="AC4730" s="289"/>
      <c r="AH4730" s="281"/>
      <c r="AI4730" s="281"/>
      <c r="AJ4730" s="281"/>
      <c r="AK4730" s="281"/>
      <c r="AL4730" s="281"/>
    </row>
    <row r="4731" spans="12:38">
      <c r="L4731" s="296"/>
      <c r="M4731" s="296"/>
      <c r="N4731" s="296"/>
      <c r="O4731" s="296"/>
      <c r="P4731" s="296"/>
      <c r="Q4731" s="296"/>
      <c r="AC4731" s="289"/>
      <c r="AH4731" s="281"/>
      <c r="AI4731" s="281"/>
      <c r="AJ4731" s="281"/>
      <c r="AK4731" s="281"/>
      <c r="AL4731" s="281"/>
    </row>
    <row r="4732" spans="12:38">
      <c r="L4732" s="296"/>
      <c r="M4732" s="296"/>
      <c r="N4732" s="296"/>
      <c r="O4732" s="296"/>
      <c r="P4732" s="296"/>
      <c r="Q4732" s="296"/>
      <c r="AC4732" s="289"/>
      <c r="AH4732" s="281"/>
      <c r="AI4732" s="281"/>
      <c r="AJ4732" s="281"/>
      <c r="AK4732" s="281"/>
      <c r="AL4732" s="281"/>
    </row>
    <row r="4733" spans="12:38">
      <c r="L4733" s="296"/>
      <c r="M4733" s="296"/>
      <c r="N4733" s="296"/>
      <c r="O4733" s="296"/>
      <c r="P4733" s="296"/>
      <c r="Q4733" s="296"/>
      <c r="AC4733" s="289"/>
      <c r="AH4733" s="281"/>
      <c r="AI4733" s="281"/>
      <c r="AJ4733" s="281"/>
      <c r="AK4733" s="281"/>
      <c r="AL4733" s="281"/>
    </row>
    <row r="4734" spans="12:38">
      <c r="L4734" s="296"/>
      <c r="M4734" s="296"/>
      <c r="N4734" s="296"/>
      <c r="O4734" s="296"/>
      <c r="P4734" s="296"/>
      <c r="Q4734" s="296"/>
      <c r="AC4734" s="289"/>
      <c r="AH4734" s="281"/>
      <c r="AI4734" s="281"/>
      <c r="AJ4734" s="281"/>
      <c r="AK4734" s="281"/>
      <c r="AL4734" s="281"/>
    </row>
    <row r="4735" spans="12:38">
      <c r="L4735" s="296"/>
      <c r="M4735" s="296"/>
      <c r="N4735" s="296"/>
      <c r="O4735" s="296"/>
      <c r="P4735" s="296"/>
      <c r="Q4735" s="296"/>
      <c r="AC4735" s="289"/>
      <c r="AH4735" s="281"/>
      <c r="AI4735" s="281"/>
      <c r="AJ4735" s="281"/>
      <c r="AK4735" s="281"/>
      <c r="AL4735" s="281"/>
    </row>
    <row r="4736" spans="12:38">
      <c r="L4736" s="296"/>
      <c r="M4736" s="296"/>
      <c r="N4736" s="296"/>
      <c r="O4736" s="296"/>
      <c r="P4736" s="296"/>
      <c r="Q4736" s="296"/>
      <c r="AC4736" s="289"/>
      <c r="AH4736" s="281"/>
      <c r="AI4736" s="281"/>
      <c r="AJ4736" s="281"/>
      <c r="AK4736" s="281"/>
      <c r="AL4736" s="281"/>
    </row>
    <row r="4737" spans="12:38">
      <c r="L4737" s="296"/>
      <c r="M4737" s="296"/>
      <c r="N4737" s="296"/>
      <c r="O4737" s="296"/>
      <c r="P4737" s="296"/>
      <c r="Q4737" s="296"/>
      <c r="AC4737" s="289"/>
      <c r="AH4737" s="281"/>
      <c r="AI4737" s="281"/>
      <c r="AJ4737" s="281"/>
      <c r="AK4737" s="281"/>
      <c r="AL4737" s="281"/>
    </row>
    <row r="4738" spans="12:38">
      <c r="L4738" s="296"/>
      <c r="M4738" s="296"/>
      <c r="N4738" s="296"/>
      <c r="O4738" s="296"/>
      <c r="P4738" s="296"/>
      <c r="Q4738" s="296"/>
      <c r="AC4738" s="289"/>
      <c r="AH4738" s="281"/>
      <c r="AI4738" s="281"/>
      <c r="AJ4738" s="281"/>
      <c r="AK4738" s="281"/>
      <c r="AL4738" s="281"/>
    </row>
    <row r="4739" spans="12:38">
      <c r="L4739" s="296"/>
      <c r="M4739" s="296"/>
      <c r="N4739" s="296"/>
      <c r="O4739" s="296"/>
      <c r="P4739" s="296"/>
      <c r="Q4739" s="296"/>
      <c r="AC4739" s="289"/>
      <c r="AH4739" s="281"/>
      <c r="AI4739" s="281"/>
      <c r="AJ4739" s="281"/>
      <c r="AK4739" s="281"/>
      <c r="AL4739" s="281"/>
    </row>
    <row r="4740" spans="12:38">
      <c r="L4740" s="296"/>
      <c r="M4740" s="296"/>
      <c r="N4740" s="296"/>
      <c r="O4740" s="296"/>
      <c r="P4740" s="296"/>
      <c r="Q4740" s="296"/>
      <c r="AC4740" s="289"/>
      <c r="AH4740" s="281"/>
      <c r="AI4740" s="281"/>
      <c r="AJ4740" s="281"/>
      <c r="AK4740" s="281"/>
      <c r="AL4740" s="281"/>
    </row>
    <row r="4741" spans="12:38">
      <c r="L4741" s="296"/>
      <c r="M4741" s="296"/>
      <c r="N4741" s="296"/>
      <c r="O4741" s="296"/>
      <c r="P4741" s="296"/>
      <c r="Q4741" s="296"/>
      <c r="AC4741" s="289"/>
      <c r="AH4741" s="281"/>
      <c r="AI4741" s="281"/>
      <c r="AJ4741" s="281"/>
      <c r="AK4741" s="281"/>
      <c r="AL4741" s="281"/>
    </row>
    <row r="4742" spans="12:38">
      <c r="L4742" s="296"/>
      <c r="M4742" s="296"/>
      <c r="N4742" s="296"/>
      <c r="O4742" s="296"/>
      <c r="P4742" s="296"/>
      <c r="Q4742" s="296"/>
      <c r="AC4742" s="289"/>
      <c r="AH4742" s="281"/>
      <c r="AI4742" s="281"/>
      <c r="AJ4742" s="281"/>
      <c r="AK4742" s="281"/>
      <c r="AL4742" s="281"/>
    </row>
    <row r="4743" spans="12:38">
      <c r="L4743" s="296"/>
      <c r="M4743" s="296"/>
      <c r="N4743" s="296"/>
      <c r="O4743" s="296"/>
      <c r="P4743" s="296"/>
      <c r="Q4743" s="296"/>
      <c r="AC4743" s="289"/>
      <c r="AH4743" s="281"/>
      <c r="AI4743" s="281"/>
      <c r="AJ4743" s="281"/>
      <c r="AK4743" s="281"/>
      <c r="AL4743" s="281"/>
    </row>
    <row r="4744" spans="12:38">
      <c r="L4744" s="296"/>
      <c r="M4744" s="296"/>
      <c r="N4744" s="296"/>
      <c r="O4744" s="296"/>
      <c r="P4744" s="296"/>
      <c r="Q4744" s="296"/>
      <c r="AC4744" s="289"/>
      <c r="AH4744" s="281"/>
      <c r="AI4744" s="281"/>
      <c r="AJ4744" s="281"/>
      <c r="AK4744" s="281"/>
      <c r="AL4744" s="281"/>
    </row>
    <row r="4745" spans="12:38">
      <c r="L4745" s="296"/>
      <c r="M4745" s="296"/>
      <c r="N4745" s="296"/>
      <c r="O4745" s="296"/>
      <c r="P4745" s="296"/>
      <c r="Q4745" s="296"/>
      <c r="AC4745" s="289"/>
      <c r="AH4745" s="281"/>
      <c r="AI4745" s="281"/>
      <c r="AJ4745" s="281"/>
      <c r="AK4745" s="281"/>
      <c r="AL4745" s="281"/>
    </row>
    <row r="4746" spans="12:38">
      <c r="L4746" s="296"/>
      <c r="M4746" s="296"/>
      <c r="N4746" s="296"/>
      <c r="O4746" s="296"/>
      <c r="P4746" s="296"/>
      <c r="Q4746" s="296"/>
      <c r="AC4746" s="289"/>
      <c r="AH4746" s="281"/>
      <c r="AI4746" s="281"/>
      <c r="AJ4746" s="281"/>
      <c r="AK4746" s="281"/>
      <c r="AL4746" s="281"/>
    </row>
    <row r="4747" spans="12:38">
      <c r="L4747" s="296"/>
      <c r="M4747" s="296"/>
      <c r="N4747" s="296"/>
      <c r="O4747" s="296"/>
      <c r="P4747" s="296"/>
      <c r="Q4747" s="296"/>
      <c r="AC4747" s="289"/>
      <c r="AH4747" s="281"/>
      <c r="AI4747" s="281"/>
      <c r="AJ4747" s="281"/>
      <c r="AK4747" s="281"/>
      <c r="AL4747" s="281"/>
    </row>
    <row r="4748" spans="12:38">
      <c r="L4748" s="296"/>
      <c r="M4748" s="296"/>
      <c r="N4748" s="296"/>
      <c r="O4748" s="296"/>
      <c r="P4748" s="296"/>
      <c r="Q4748" s="296"/>
      <c r="AC4748" s="289"/>
      <c r="AH4748" s="281"/>
      <c r="AI4748" s="281"/>
      <c r="AJ4748" s="281"/>
      <c r="AK4748" s="281"/>
      <c r="AL4748" s="281"/>
    </row>
    <row r="4749" spans="12:38">
      <c r="L4749" s="296"/>
      <c r="M4749" s="296"/>
      <c r="N4749" s="296"/>
      <c r="O4749" s="296"/>
      <c r="P4749" s="296"/>
      <c r="Q4749" s="296"/>
      <c r="AC4749" s="289"/>
      <c r="AH4749" s="281"/>
      <c r="AI4749" s="281"/>
      <c r="AJ4749" s="281"/>
      <c r="AK4749" s="281"/>
      <c r="AL4749" s="281"/>
    </row>
    <row r="4750" spans="12:38">
      <c r="L4750" s="296"/>
      <c r="M4750" s="296"/>
      <c r="N4750" s="296"/>
      <c r="O4750" s="296"/>
      <c r="P4750" s="296"/>
      <c r="Q4750" s="296"/>
      <c r="AC4750" s="289"/>
      <c r="AH4750" s="281"/>
      <c r="AI4750" s="281"/>
      <c r="AJ4750" s="281"/>
      <c r="AK4750" s="281"/>
      <c r="AL4750" s="281"/>
    </row>
    <row r="4751" spans="12:38">
      <c r="L4751" s="296"/>
      <c r="M4751" s="296"/>
      <c r="N4751" s="296"/>
      <c r="O4751" s="296"/>
      <c r="P4751" s="296"/>
      <c r="Q4751" s="296"/>
      <c r="AC4751" s="289"/>
      <c r="AH4751" s="281"/>
      <c r="AI4751" s="281"/>
      <c r="AJ4751" s="281"/>
      <c r="AK4751" s="281"/>
      <c r="AL4751" s="281"/>
    </row>
    <row r="4752" spans="12:38">
      <c r="L4752" s="296"/>
      <c r="M4752" s="296"/>
      <c r="N4752" s="296"/>
      <c r="O4752" s="296"/>
      <c r="P4752" s="296"/>
      <c r="Q4752" s="296"/>
      <c r="AC4752" s="289"/>
      <c r="AH4752" s="281"/>
      <c r="AI4752" s="281"/>
      <c r="AJ4752" s="281"/>
      <c r="AK4752" s="281"/>
      <c r="AL4752" s="281"/>
    </row>
    <row r="4753" spans="12:38">
      <c r="L4753" s="296"/>
      <c r="M4753" s="296"/>
      <c r="N4753" s="296"/>
      <c r="O4753" s="296"/>
      <c r="P4753" s="296"/>
      <c r="Q4753" s="296"/>
      <c r="AC4753" s="289"/>
      <c r="AH4753" s="281"/>
      <c r="AI4753" s="281"/>
      <c r="AJ4753" s="281"/>
      <c r="AK4753" s="281"/>
      <c r="AL4753" s="281"/>
    </row>
    <row r="4754" spans="12:38">
      <c r="L4754" s="296"/>
      <c r="M4754" s="296"/>
      <c r="N4754" s="296"/>
      <c r="O4754" s="296"/>
      <c r="P4754" s="296"/>
      <c r="Q4754" s="296"/>
      <c r="AC4754" s="289"/>
      <c r="AH4754" s="281"/>
      <c r="AI4754" s="281"/>
      <c r="AJ4754" s="281"/>
      <c r="AK4754" s="281"/>
      <c r="AL4754" s="281"/>
    </row>
    <row r="4755" spans="12:38">
      <c r="L4755" s="296"/>
      <c r="M4755" s="296"/>
      <c r="N4755" s="296"/>
      <c r="O4755" s="296"/>
      <c r="P4755" s="296"/>
      <c r="Q4755" s="296"/>
      <c r="AC4755" s="289"/>
      <c r="AH4755" s="281"/>
      <c r="AI4755" s="281"/>
      <c r="AJ4755" s="281"/>
      <c r="AK4755" s="281"/>
      <c r="AL4755" s="281"/>
    </row>
    <row r="4756" spans="12:38">
      <c r="L4756" s="296"/>
      <c r="M4756" s="296"/>
      <c r="N4756" s="296"/>
      <c r="O4756" s="296"/>
      <c r="P4756" s="296"/>
      <c r="Q4756" s="296"/>
      <c r="AC4756" s="289"/>
      <c r="AH4756" s="281"/>
      <c r="AI4756" s="281"/>
      <c r="AJ4756" s="281"/>
      <c r="AK4756" s="281"/>
      <c r="AL4756" s="281"/>
    </row>
    <row r="4757" spans="12:38">
      <c r="L4757" s="296"/>
      <c r="M4757" s="296"/>
      <c r="N4757" s="296"/>
      <c r="O4757" s="296"/>
      <c r="P4757" s="296"/>
      <c r="Q4757" s="296"/>
      <c r="AC4757" s="289"/>
      <c r="AH4757" s="281"/>
      <c r="AI4757" s="281"/>
      <c r="AJ4757" s="281"/>
      <c r="AK4757" s="281"/>
      <c r="AL4757" s="281"/>
    </row>
    <row r="4758" spans="12:38">
      <c r="L4758" s="296"/>
      <c r="M4758" s="296"/>
      <c r="N4758" s="296"/>
      <c r="O4758" s="296"/>
      <c r="P4758" s="296"/>
      <c r="Q4758" s="296"/>
      <c r="AC4758" s="289"/>
      <c r="AH4758" s="281"/>
      <c r="AI4758" s="281"/>
      <c r="AJ4758" s="281"/>
      <c r="AK4758" s="281"/>
      <c r="AL4758" s="281"/>
    </row>
    <row r="4759" spans="12:38">
      <c r="L4759" s="296"/>
      <c r="M4759" s="296"/>
      <c r="N4759" s="296"/>
      <c r="O4759" s="296"/>
      <c r="P4759" s="296"/>
      <c r="Q4759" s="296"/>
      <c r="AC4759" s="289"/>
      <c r="AH4759" s="281"/>
      <c r="AI4759" s="281"/>
      <c r="AJ4759" s="281"/>
      <c r="AK4759" s="281"/>
      <c r="AL4759" s="281"/>
    </row>
    <row r="4760" spans="12:38">
      <c r="L4760" s="296"/>
      <c r="M4760" s="296"/>
      <c r="N4760" s="296"/>
      <c r="O4760" s="296"/>
      <c r="P4760" s="296"/>
      <c r="Q4760" s="296"/>
      <c r="AC4760" s="289"/>
      <c r="AH4760" s="281"/>
      <c r="AI4760" s="281"/>
      <c r="AJ4760" s="281"/>
      <c r="AK4760" s="281"/>
      <c r="AL4760" s="281"/>
    </row>
    <row r="4761" spans="12:38">
      <c r="L4761" s="296"/>
      <c r="M4761" s="296"/>
      <c r="N4761" s="296"/>
      <c r="O4761" s="296"/>
      <c r="P4761" s="296"/>
      <c r="Q4761" s="296"/>
      <c r="AC4761" s="289"/>
      <c r="AH4761" s="281"/>
      <c r="AI4761" s="281"/>
      <c r="AJ4761" s="281"/>
      <c r="AK4761" s="281"/>
      <c r="AL4761" s="281"/>
    </row>
    <row r="4762" spans="12:38">
      <c r="L4762" s="296"/>
      <c r="M4762" s="296"/>
      <c r="N4762" s="296"/>
      <c r="O4762" s="296"/>
      <c r="P4762" s="296"/>
      <c r="Q4762" s="296"/>
      <c r="AC4762" s="289"/>
      <c r="AH4762" s="281"/>
      <c r="AI4762" s="281"/>
      <c r="AJ4762" s="281"/>
      <c r="AK4762" s="281"/>
      <c r="AL4762" s="281"/>
    </row>
    <row r="4763" spans="12:38">
      <c r="L4763" s="296"/>
      <c r="M4763" s="296"/>
      <c r="N4763" s="296"/>
      <c r="O4763" s="296"/>
      <c r="P4763" s="296"/>
      <c r="Q4763" s="296"/>
      <c r="AC4763" s="289"/>
      <c r="AH4763" s="281"/>
      <c r="AI4763" s="281"/>
      <c r="AJ4763" s="281"/>
      <c r="AK4763" s="281"/>
      <c r="AL4763" s="281"/>
    </row>
    <row r="4764" spans="12:38">
      <c r="L4764" s="296"/>
      <c r="M4764" s="296"/>
      <c r="N4764" s="296"/>
      <c r="O4764" s="296"/>
      <c r="P4764" s="296"/>
      <c r="Q4764" s="296"/>
      <c r="AC4764" s="289"/>
      <c r="AH4764" s="281"/>
      <c r="AI4764" s="281"/>
      <c r="AJ4764" s="281"/>
      <c r="AK4764" s="281"/>
      <c r="AL4764" s="281"/>
    </row>
    <row r="4765" spans="12:38">
      <c r="L4765" s="296"/>
      <c r="M4765" s="296"/>
      <c r="N4765" s="296"/>
      <c r="O4765" s="296"/>
      <c r="P4765" s="296"/>
      <c r="Q4765" s="296"/>
      <c r="AC4765" s="289"/>
      <c r="AH4765" s="281"/>
      <c r="AI4765" s="281"/>
      <c r="AJ4765" s="281"/>
      <c r="AK4765" s="281"/>
      <c r="AL4765" s="281"/>
    </row>
    <row r="4766" spans="12:38">
      <c r="L4766" s="296"/>
      <c r="M4766" s="296"/>
      <c r="N4766" s="296"/>
      <c r="O4766" s="296"/>
      <c r="P4766" s="296"/>
      <c r="Q4766" s="296"/>
      <c r="AC4766" s="289"/>
      <c r="AH4766" s="281"/>
      <c r="AI4766" s="281"/>
      <c r="AJ4766" s="281"/>
      <c r="AK4766" s="281"/>
      <c r="AL4766" s="281"/>
    </row>
    <row r="4767" spans="12:38">
      <c r="L4767" s="296"/>
      <c r="M4767" s="296"/>
      <c r="N4767" s="296"/>
      <c r="O4767" s="296"/>
      <c r="P4767" s="296"/>
      <c r="Q4767" s="296"/>
      <c r="AC4767" s="289"/>
      <c r="AH4767" s="281"/>
      <c r="AI4767" s="281"/>
      <c r="AJ4767" s="281"/>
      <c r="AK4767" s="281"/>
      <c r="AL4767" s="281"/>
    </row>
    <row r="4768" spans="12:38">
      <c r="L4768" s="296"/>
      <c r="M4768" s="296"/>
      <c r="N4768" s="296"/>
      <c r="O4768" s="296"/>
      <c r="P4768" s="296"/>
      <c r="Q4768" s="296"/>
      <c r="AC4768" s="289"/>
      <c r="AH4768" s="281"/>
      <c r="AI4768" s="281"/>
      <c r="AJ4768" s="281"/>
      <c r="AK4768" s="281"/>
      <c r="AL4768" s="281"/>
    </row>
    <row r="4769" spans="12:38">
      <c r="L4769" s="296"/>
      <c r="M4769" s="296"/>
      <c r="N4769" s="296"/>
      <c r="O4769" s="296"/>
      <c r="P4769" s="296"/>
      <c r="Q4769" s="296"/>
      <c r="AC4769" s="289"/>
      <c r="AH4769" s="281"/>
      <c r="AI4769" s="281"/>
      <c r="AJ4769" s="281"/>
      <c r="AK4769" s="281"/>
      <c r="AL4769" s="281"/>
    </row>
    <row r="4770" spans="12:38">
      <c r="L4770" s="296"/>
      <c r="M4770" s="296"/>
      <c r="N4770" s="296"/>
      <c r="O4770" s="296"/>
      <c r="P4770" s="296"/>
      <c r="Q4770" s="296"/>
      <c r="AC4770" s="289"/>
      <c r="AH4770" s="281"/>
      <c r="AI4770" s="281"/>
      <c r="AJ4770" s="281"/>
      <c r="AK4770" s="281"/>
      <c r="AL4770" s="281"/>
    </row>
    <row r="4771" spans="12:38">
      <c r="L4771" s="296"/>
      <c r="M4771" s="296"/>
      <c r="N4771" s="296"/>
      <c r="O4771" s="296"/>
      <c r="P4771" s="296"/>
      <c r="Q4771" s="296"/>
      <c r="AC4771" s="289"/>
      <c r="AH4771" s="281"/>
      <c r="AI4771" s="281"/>
      <c r="AJ4771" s="281"/>
      <c r="AK4771" s="281"/>
      <c r="AL4771" s="281"/>
    </row>
    <row r="4772" spans="12:38">
      <c r="L4772" s="296"/>
      <c r="M4772" s="296"/>
      <c r="N4772" s="296"/>
      <c r="O4772" s="296"/>
      <c r="P4772" s="296"/>
      <c r="Q4772" s="296"/>
      <c r="AC4772" s="289"/>
      <c r="AH4772" s="281"/>
      <c r="AI4772" s="281"/>
      <c r="AJ4772" s="281"/>
      <c r="AK4772" s="281"/>
      <c r="AL4772" s="281"/>
    </row>
    <row r="4773" spans="12:38">
      <c r="L4773" s="296"/>
      <c r="M4773" s="296"/>
      <c r="N4773" s="296"/>
      <c r="O4773" s="296"/>
      <c r="P4773" s="296"/>
      <c r="Q4773" s="296"/>
      <c r="AC4773" s="289"/>
      <c r="AH4773" s="281"/>
      <c r="AI4773" s="281"/>
      <c r="AJ4773" s="281"/>
      <c r="AK4773" s="281"/>
      <c r="AL4773" s="281"/>
    </row>
    <row r="4774" spans="12:38">
      <c r="L4774" s="296"/>
      <c r="M4774" s="296"/>
      <c r="N4774" s="296"/>
      <c r="O4774" s="296"/>
      <c r="P4774" s="296"/>
      <c r="Q4774" s="296"/>
      <c r="AC4774" s="289"/>
      <c r="AH4774" s="281"/>
      <c r="AI4774" s="281"/>
      <c r="AJ4774" s="281"/>
      <c r="AK4774" s="281"/>
      <c r="AL4774" s="281"/>
    </row>
    <row r="4775" spans="12:38">
      <c r="L4775" s="296"/>
      <c r="M4775" s="296"/>
      <c r="N4775" s="296"/>
      <c r="O4775" s="296"/>
      <c r="P4775" s="296"/>
      <c r="Q4775" s="296"/>
      <c r="AC4775" s="289"/>
      <c r="AH4775" s="281"/>
      <c r="AI4775" s="281"/>
      <c r="AJ4775" s="281"/>
      <c r="AK4775" s="281"/>
      <c r="AL4775" s="281"/>
    </row>
    <row r="4776" spans="12:38">
      <c r="L4776" s="296"/>
      <c r="M4776" s="296"/>
      <c r="N4776" s="296"/>
      <c r="O4776" s="296"/>
      <c r="P4776" s="296"/>
      <c r="Q4776" s="296"/>
      <c r="AC4776" s="289"/>
      <c r="AH4776" s="281"/>
      <c r="AI4776" s="281"/>
      <c r="AJ4776" s="281"/>
      <c r="AK4776" s="281"/>
      <c r="AL4776" s="281"/>
    </row>
    <row r="4777" spans="12:38">
      <c r="L4777" s="296"/>
      <c r="M4777" s="296"/>
      <c r="N4777" s="296"/>
      <c r="O4777" s="296"/>
      <c r="P4777" s="296"/>
      <c r="Q4777" s="296"/>
      <c r="AC4777" s="289"/>
      <c r="AH4777" s="281"/>
      <c r="AI4777" s="281"/>
      <c r="AJ4777" s="281"/>
      <c r="AK4777" s="281"/>
      <c r="AL4777" s="281"/>
    </row>
    <row r="4778" spans="12:38">
      <c r="L4778" s="296"/>
      <c r="M4778" s="296"/>
      <c r="N4778" s="296"/>
      <c r="O4778" s="296"/>
      <c r="P4778" s="296"/>
      <c r="Q4778" s="296"/>
      <c r="AC4778" s="289"/>
      <c r="AH4778" s="281"/>
      <c r="AI4778" s="281"/>
      <c r="AJ4778" s="281"/>
      <c r="AK4778" s="281"/>
      <c r="AL4778" s="281"/>
    </row>
    <row r="4779" spans="12:38">
      <c r="L4779" s="296"/>
      <c r="M4779" s="296"/>
      <c r="N4779" s="296"/>
      <c r="O4779" s="296"/>
      <c r="P4779" s="296"/>
      <c r="Q4779" s="296"/>
      <c r="AC4779" s="289"/>
      <c r="AH4779" s="281"/>
      <c r="AI4779" s="281"/>
      <c r="AJ4779" s="281"/>
      <c r="AK4779" s="281"/>
      <c r="AL4779" s="281"/>
    </row>
    <row r="4780" spans="12:38">
      <c r="L4780" s="296"/>
      <c r="M4780" s="296"/>
      <c r="N4780" s="296"/>
      <c r="O4780" s="296"/>
      <c r="P4780" s="296"/>
      <c r="Q4780" s="296"/>
      <c r="AC4780" s="289"/>
      <c r="AH4780" s="281"/>
      <c r="AI4780" s="281"/>
      <c r="AJ4780" s="281"/>
      <c r="AK4780" s="281"/>
      <c r="AL4780" s="281"/>
    </row>
    <row r="4781" spans="12:38">
      <c r="L4781" s="296"/>
      <c r="M4781" s="296"/>
      <c r="N4781" s="296"/>
      <c r="O4781" s="296"/>
      <c r="P4781" s="296"/>
      <c r="Q4781" s="296"/>
      <c r="AC4781" s="289"/>
      <c r="AH4781" s="281"/>
      <c r="AI4781" s="281"/>
      <c r="AJ4781" s="281"/>
      <c r="AK4781" s="281"/>
      <c r="AL4781" s="281"/>
    </row>
    <row r="4782" spans="12:38">
      <c r="L4782" s="296"/>
      <c r="M4782" s="296"/>
      <c r="N4782" s="296"/>
      <c r="O4782" s="296"/>
      <c r="P4782" s="296"/>
      <c r="Q4782" s="296"/>
      <c r="AC4782" s="289"/>
      <c r="AH4782" s="281"/>
      <c r="AI4782" s="281"/>
      <c r="AJ4782" s="281"/>
      <c r="AK4782" s="281"/>
      <c r="AL4782" s="281"/>
    </row>
    <row r="4783" spans="12:38">
      <c r="L4783" s="296"/>
      <c r="M4783" s="296"/>
      <c r="N4783" s="296"/>
      <c r="O4783" s="296"/>
      <c r="P4783" s="296"/>
      <c r="Q4783" s="296"/>
      <c r="AC4783" s="289"/>
      <c r="AH4783" s="281"/>
      <c r="AI4783" s="281"/>
      <c r="AJ4783" s="281"/>
      <c r="AK4783" s="281"/>
      <c r="AL4783" s="281"/>
    </row>
    <row r="4784" spans="12:38">
      <c r="L4784" s="296"/>
      <c r="M4784" s="296"/>
      <c r="N4784" s="296"/>
      <c r="O4784" s="296"/>
      <c r="P4784" s="296"/>
      <c r="Q4784" s="296"/>
      <c r="AC4784" s="289"/>
      <c r="AH4784" s="281"/>
      <c r="AI4784" s="281"/>
      <c r="AJ4784" s="281"/>
      <c r="AK4784" s="281"/>
      <c r="AL4784" s="281"/>
    </row>
    <row r="4785" spans="12:38">
      <c r="L4785" s="296"/>
      <c r="M4785" s="296"/>
      <c r="N4785" s="296"/>
      <c r="O4785" s="296"/>
      <c r="P4785" s="296"/>
      <c r="Q4785" s="296"/>
      <c r="AC4785" s="289"/>
      <c r="AH4785" s="281"/>
      <c r="AI4785" s="281"/>
      <c r="AJ4785" s="281"/>
      <c r="AK4785" s="281"/>
      <c r="AL4785" s="281"/>
    </row>
    <row r="4786" spans="12:38">
      <c r="L4786" s="296"/>
      <c r="M4786" s="296"/>
      <c r="N4786" s="296"/>
      <c r="O4786" s="296"/>
      <c r="P4786" s="296"/>
      <c r="Q4786" s="296"/>
      <c r="AC4786" s="289"/>
      <c r="AH4786" s="281"/>
      <c r="AI4786" s="281"/>
      <c r="AJ4786" s="281"/>
      <c r="AK4786" s="281"/>
      <c r="AL4786" s="281"/>
    </row>
    <row r="4787" spans="12:38">
      <c r="L4787" s="296"/>
      <c r="M4787" s="296"/>
      <c r="N4787" s="296"/>
      <c r="O4787" s="296"/>
      <c r="P4787" s="296"/>
      <c r="Q4787" s="296"/>
      <c r="AC4787" s="289"/>
      <c r="AH4787" s="281"/>
      <c r="AI4787" s="281"/>
      <c r="AJ4787" s="281"/>
      <c r="AK4787" s="281"/>
      <c r="AL4787" s="281"/>
    </row>
    <row r="4788" spans="12:38">
      <c r="L4788" s="296"/>
      <c r="M4788" s="296"/>
      <c r="N4788" s="296"/>
      <c r="O4788" s="296"/>
      <c r="P4788" s="296"/>
      <c r="Q4788" s="296"/>
      <c r="AC4788" s="289"/>
      <c r="AH4788" s="281"/>
      <c r="AI4788" s="281"/>
      <c r="AJ4788" s="281"/>
      <c r="AK4788" s="281"/>
      <c r="AL4788" s="281"/>
    </row>
    <row r="4789" spans="12:38">
      <c r="L4789" s="296"/>
      <c r="M4789" s="296"/>
      <c r="N4789" s="296"/>
      <c r="O4789" s="296"/>
      <c r="P4789" s="296"/>
      <c r="Q4789" s="296"/>
      <c r="AC4789" s="289"/>
      <c r="AH4789" s="281"/>
      <c r="AI4789" s="281"/>
      <c r="AJ4789" s="281"/>
      <c r="AK4789" s="281"/>
      <c r="AL4789" s="281"/>
    </row>
    <row r="4790" spans="12:38">
      <c r="L4790" s="296"/>
      <c r="M4790" s="296"/>
      <c r="N4790" s="296"/>
      <c r="O4790" s="296"/>
      <c r="P4790" s="296"/>
      <c r="Q4790" s="296"/>
      <c r="AC4790" s="289"/>
      <c r="AH4790" s="281"/>
      <c r="AI4790" s="281"/>
      <c r="AJ4790" s="281"/>
      <c r="AK4790" s="281"/>
      <c r="AL4790" s="281"/>
    </row>
    <row r="4791" spans="12:38">
      <c r="L4791" s="296"/>
      <c r="M4791" s="296"/>
      <c r="N4791" s="296"/>
      <c r="O4791" s="296"/>
      <c r="P4791" s="296"/>
      <c r="Q4791" s="296"/>
      <c r="AC4791" s="289"/>
      <c r="AH4791" s="281"/>
      <c r="AI4791" s="281"/>
      <c r="AJ4791" s="281"/>
      <c r="AK4791" s="281"/>
      <c r="AL4791" s="281"/>
    </row>
    <row r="4792" spans="12:38">
      <c r="L4792" s="296"/>
      <c r="M4792" s="296"/>
      <c r="N4792" s="296"/>
      <c r="O4792" s="296"/>
      <c r="P4792" s="296"/>
      <c r="Q4792" s="296"/>
      <c r="AC4792" s="289"/>
      <c r="AH4792" s="281"/>
      <c r="AI4792" s="281"/>
      <c r="AJ4792" s="281"/>
      <c r="AK4792" s="281"/>
      <c r="AL4792" s="281"/>
    </row>
    <row r="4793" spans="12:38">
      <c r="L4793" s="296"/>
      <c r="M4793" s="296"/>
      <c r="N4793" s="296"/>
      <c r="O4793" s="296"/>
      <c r="P4793" s="296"/>
      <c r="Q4793" s="296"/>
      <c r="AC4793" s="289"/>
      <c r="AH4793" s="281"/>
      <c r="AI4793" s="281"/>
      <c r="AJ4793" s="281"/>
      <c r="AK4793" s="281"/>
      <c r="AL4793" s="281"/>
    </row>
    <row r="4794" spans="12:38">
      <c r="L4794" s="296"/>
      <c r="M4794" s="296"/>
      <c r="N4794" s="296"/>
      <c r="O4794" s="296"/>
      <c r="P4794" s="296"/>
      <c r="Q4794" s="296"/>
      <c r="AC4794" s="289"/>
      <c r="AH4794" s="281"/>
      <c r="AI4794" s="281"/>
      <c r="AJ4794" s="281"/>
      <c r="AK4794" s="281"/>
      <c r="AL4794" s="281"/>
    </row>
    <row r="4795" spans="12:38">
      <c r="L4795" s="296"/>
      <c r="M4795" s="296"/>
      <c r="N4795" s="296"/>
      <c r="O4795" s="296"/>
      <c r="P4795" s="296"/>
      <c r="Q4795" s="296"/>
      <c r="AC4795" s="289"/>
      <c r="AH4795" s="281"/>
      <c r="AI4795" s="281"/>
      <c r="AJ4795" s="281"/>
      <c r="AK4795" s="281"/>
      <c r="AL4795" s="281"/>
    </row>
    <row r="4796" spans="12:38">
      <c r="L4796" s="296"/>
      <c r="M4796" s="296"/>
      <c r="N4796" s="296"/>
      <c r="O4796" s="296"/>
      <c r="P4796" s="296"/>
      <c r="Q4796" s="296"/>
      <c r="AC4796" s="289"/>
      <c r="AH4796" s="281"/>
      <c r="AI4796" s="281"/>
      <c r="AJ4796" s="281"/>
      <c r="AK4796" s="281"/>
      <c r="AL4796" s="281"/>
    </row>
    <row r="4797" spans="12:38">
      <c r="L4797" s="296"/>
      <c r="M4797" s="296"/>
      <c r="N4797" s="296"/>
      <c r="O4797" s="296"/>
      <c r="P4797" s="296"/>
      <c r="Q4797" s="296"/>
      <c r="AC4797" s="289"/>
      <c r="AH4797" s="281"/>
      <c r="AI4797" s="281"/>
      <c r="AJ4797" s="281"/>
      <c r="AK4797" s="281"/>
      <c r="AL4797" s="281"/>
    </row>
    <row r="4798" spans="12:38">
      <c r="L4798" s="296"/>
      <c r="M4798" s="296"/>
      <c r="N4798" s="296"/>
      <c r="O4798" s="296"/>
      <c r="P4798" s="296"/>
      <c r="Q4798" s="296"/>
      <c r="AC4798" s="289"/>
      <c r="AH4798" s="281"/>
      <c r="AI4798" s="281"/>
      <c r="AJ4798" s="281"/>
      <c r="AK4798" s="281"/>
      <c r="AL4798" s="281"/>
    </row>
    <row r="4799" spans="12:38">
      <c r="L4799" s="296"/>
      <c r="M4799" s="296"/>
      <c r="N4799" s="296"/>
      <c r="O4799" s="296"/>
      <c r="P4799" s="296"/>
      <c r="Q4799" s="296"/>
      <c r="AC4799" s="289"/>
      <c r="AH4799" s="281"/>
      <c r="AI4799" s="281"/>
      <c r="AJ4799" s="281"/>
      <c r="AK4799" s="281"/>
      <c r="AL4799" s="281"/>
    </row>
    <row r="4800" spans="12:38">
      <c r="L4800" s="296"/>
      <c r="M4800" s="296"/>
      <c r="N4800" s="296"/>
      <c r="O4800" s="296"/>
      <c r="P4800" s="296"/>
      <c r="Q4800" s="296"/>
      <c r="AC4800" s="289"/>
      <c r="AH4800" s="281"/>
      <c r="AI4800" s="281"/>
      <c r="AJ4800" s="281"/>
      <c r="AK4800" s="281"/>
      <c r="AL4800" s="281"/>
    </row>
    <row r="4801" spans="12:38">
      <c r="L4801" s="296"/>
      <c r="M4801" s="296"/>
      <c r="N4801" s="296"/>
      <c r="O4801" s="296"/>
      <c r="P4801" s="296"/>
      <c r="Q4801" s="296"/>
      <c r="AC4801" s="289"/>
      <c r="AH4801" s="281"/>
      <c r="AI4801" s="281"/>
      <c r="AJ4801" s="281"/>
      <c r="AK4801" s="281"/>
      <c r="AL4801" s="281"/>
    </row>
    <row r="4802" spans="12:38">
      <c r="L4802" s="296"/>
      <c r="M4802" s="296"/>
      <c r="N4802" s="296"/>
      <c r="O4802" s="296"/>
      <c r="P4802" s="296"/>
      <c r="Q4802" s="296"/>
      <c r="AC4802" s="289"/>
      <c r="AH4802" s="281"/>
      <c r="AI4802" s="281"/>
      <c r="AJ4802" s="281"/>
      <c r="AK4802" s="281"/>
      <c r="AL4802" s="281"/>
    </row>
    <row r="4803" spans="12:38">
      <c r="L4803" s="296"/>
      <c r="M4803" s="296"/>
      <c r="N4803" s="296"/>
      <c r="O4803" s="296"/>
      <c r="P4803" s="296"/>
      <c r="Q4803" s="296"/>
      <c r="AC4803" s="289"/>
      <c r="AH4803" s="281"/>
      <c r="AI4803" s="281"/>
      <c r="AJ4803" s="281"/>
      <c r="AK4803" s="281"/>
      <c r="AL4803" s="281"/>
    </row>
    <row r="4804" spans="12:38">
      <c r="L4804" s="296"/>
      <c r="M4804" s="296"/>
      <c r="N4804" s="296"/>
      <c r="O4804" s="296"/>
      <c r="P4804" s="296"/>
      <c r="Q4804" s="296"/>
      <c r="AC4804" s="289"/>
      <c r="AH4804" s="281"/>
      <c r="AI4804" s="281"/>
      <c r="AJ4804" s="281"/>
      <c r="AK4804" s="281"/>
      <c r="AL4804" s="281"/>
    </row>
    <row r="4805" spans="12:38">
      <c r="L4805" s="296"/>
      <c r="M4805" s="296"/>
      <c r="N4805" s="296"/>
      <c r="O4805" s="296"/>
      <c r="P4805" s="296"/>
      <c r="Q4805" s="296"/>
      <c r="AC4805" s="289"/>
      <c r="AH4805" s="281"/>
      <c r="AI4805" s="281"/>
      <c r="AJ4805" s="281"/>
      <c r="AK4805" s="281"/>
      <c r="AL4805" s="281"/>
    </row>
    <row r="4806" spans="12:38">
      <c r="L4806" s="296"/>
      <c r="M4806" s="296"/>
      <c r="N4806" s="296"/>
      <c r="O4806" s="296"/>
      <c r="P4806" s="296"/>
      <c r="Q4806" s="296"/>
      <c r="AC4806" s="289"/>
      <c r="AH4806" s="281"/>
      <c r="AI4806" s="281"/>
      <c r="AJ4806" s="281"/>
      <c r="AK4806" s="281"/>
      <c r="AL4806" s="281"/>
    </row>
    <row r="4807" spans="12:38">
      <c r="L4807" s="296"/>
      <c r="M4807" s="296"/>
      <c r="N4807" s="296"/>
      <c r="O4807" s="296"/>
      <c r="P4807" s="296"/>
      <c r="Q4807" s="296"/>
      <c r="AC4807" s="289"/>
      <c r="AH4807" s="281"/>
      <c r="AI4807" s="281"/>
      <c r="AJ4807" s="281"/>
      <c r="AK4807" s="281"/>
      <c r="AL4807" s="281"/>
    </row>
    <row r="4808" spans="12:38">
      <c r="L4808" s="296"/>
      <c r="M4808" s="296"/>
      <c r="N4808" s="296"/>
      <c r="O4808" s="296"/>
      <c r="P4808" s="296"/>
      <c r="Q4808" s="296"/>
      <c r="AC4808" s="289"/>
      <c r="AH4808" s="281"/>
      <c r="AI4808" s="281"/>
      <c r="AJ4808" s="281"/>
      <c r="AK4808" s="281"/>
      <c r="AL4808" s="281"/>
    </row>
    <row r="4809" spans="12:38">
      <c r="L4809" s="296"/>
      <c r="M4809" s="296"/>
      <c r="N4809" s="296"/>
      <c r="O4809" s="296"/>
      <c r="P4809" s="296"/>
      <c r="Q4809" s="296"/>
      <c r="AC4809" s="289"/>
      <c r="AH4809" s="281"/>
      <c r="AI4809" s="281"/>
      <c r="AJ4809" s="281"/>
      <c r="AK4809" s="281"/>
      <c r="AL4809" s="281"/>
    </row>
    <row r="4810" spans="12:38">
      <c r="L4810" s="296"/>
      <c r="M4810" s="296"/>
      <c r="N4810" s="296"/>
      <c r="O4810" s="296"/>
      <c r="P4810" s="296"/>
      <c r="Q4810" s="296"/>
      <c r="AC4810" s="289"/>
      <c r="AH4810" s="281"/>
      <c r="AI4810" s="281"/>
      <c r="AJ4810" s="281"/>
      <c r="AK4810" s="281"/>
      <c r="AL4810" s="281"/>
    </row>
    <row r="4811" spans="12:38">
      <c r="L4811" s="296"/>
      <c r="M4811" s="296"/>
      <c r="N4811" s="296"/>
      <c r="O4811" s="296"/>
      <c r="P4811" s="296"/>
      <c r="Q4811" s="296"/>
      <c r="AC4811" s="289"/>
      <c r="AH4811" s="281"/>
      <c r="AI4811" s="281"/>
      <c r="AJ4811" s="281"/>
      <c r="AK4811" s="281"/>
      <c r="AL4811" s="281"/>
    </row>
    <row r="4812" spans="12:38">
      <c r="L4812" s="296"/>
      <c r="M4812" s="296"/>
      <c r="N4812" s="296"/>
      <c r="O4812" s="296"/>
      <c r="P4812" s="296"/>
      <c r="Q4812" s="296"/>
      <c r="AC4812" s="289"/>
      <c r="AH4812" s="281"/>
      <c r="AI4812" s="281"/>
      <c r="AJ4812" s="281"/>
      <c r="AK4812" s="281"/>
      <c r="AL4812" s="281"/>
    </row>
    <row r="4813" spans="12:38">
      <c r="L4813" s="296"/>
      <c r="M4813" s="296"/>
      <c r="N4813" s="296"/>
      <c r="O4813" s="296"/>
      <c r="P4813" s="296"/>
      <c r="Q4813" s="296"/>
      <c r="AC4813" s="289"/>
      <c r="AH4813" s="281"/>
      <c r="AI4813" s="281"/>
      <c r="AJ4813" s="281"/>
      <c r="AK4813" s="281"/>
      <c r="AL4813" s="281"/>
    </row>
    <row r="4814" spans="12:38">
      <c r="L4814" s="296"/>
      <c r="M4814" s="296"/>
      <c r="N4814" s="296"/>
      <c r="O4814" s="296"/>
      <c r="P4814" s="296"/>
      <c r="Q4814" s="296"/>
      <c r="AC4814" s="289"/>
      <c r="AH4814" s="281"/>
      <c r="AI4814" s="281"/>
      <c r="AJ4814" s="281"/>
      <c r="AK4814" s="281"/>
      <c r="AL4814" s="281"/>
    </row>
    <row r="4815" spans="12:38">
      <c r="L4815" s="296"/>
      <c r="M4815" s="296"/>
      <c r="N4815" s="296"/>
      <c r="O4815" s="296"/>
      <c r="P4815" s="296"/>
      <c r="Q4815" s="296"/>
      <c r="AC4815" s="289"/>
      <c r="AH4815" s="281"/>
      <c r="AI4815" s="281"/>
      <c r="AJ4815" s="281"/>
      <c r="AK4815" s="281"/>
      <c r="AL4815" s="281"/>
    </row>
    <row r="4816" spans="12:38">
      <c r="L4816" s="296"/>
      <c r="M4816" s="296"/>
      <c r="N4816" s="296"/>
      <c r="O4816" s="296"/>
      <c r="P4816" s="296"/>
      <c r="Q4816" s="296"/>
      <c r="AC4816" s="289"/>
      <c r="AH4816" s="281"/>
      <c r="AI4816" s="281"/>
      <c r="AJ4816" s="281"/>
      <c r="AK4816" s="281"/>
      <c r="AL4816" s="281"/>
    </row>
    <row r="4817" spans="12:38">
      <c r="L4817" s="296"/>
      <c r="M4817" s="296"/>
      <c r="N4817" s="296"/>
      <c r="O4817" s="296"/>
      <c r="P4817" s="296"/>
      <c r="Q4817" s="296"/>
      <c r="AC4817" s="289"/>
      <c r="AH4817" s="281"/>
      <c r="AI4817" s="281"/>
      <c r="AJ4817" s="281"/>
      <c r="AK4817" s="281"/>
      <c r="AL4817" s="281"/>
    </row>
    <row r="4818" spans="12:38">
      <c r="L4818" s="296"/>
      <c r="M4818" s="296"/>
      <c r="N4818" s="296"/>
      <c r="O4818" s="296"/>
      <c r="P4818" s="296"/>
      <c r="Q4818" s="296"/>
      <c r="AC4818" s="289"/>
      <c r="AH4818" s="281"/>
      <c r="AI4818" s="281"/>
      <c r="AJ4818" s="281"/>
      <c r="AK4818" s="281"/>
      <c r="AL4818" s="281"/>
    </row>
    <row r="4819" spans="12:38">
      <c r="L4819" s="296"/>
      <c r="M4819" s="296"/>
      <c r="N4819" s="296"/>
      <c r="O4819" s="296"/>
      <c r="P4819" s="296"/>
      <c r="Q4819" s="296"/>
      <c r="AC4819" s="289"/>
      <c r="AH4819" s="281"/>
      <c r="AI4819" s="281"/>
      <c r="AJ4819" s="281"/>
      <c r="AK4819" s="281"/>
      <c r="AL4819" s="281"/>
    </row>
    <row r="4820" spans="12:38">
      <c r="L4820" s="296"/>
      <c r="M4820" s="296"/>
      <c r="N4820" s="296"/>
      <c r="O4820" s="296"/>
      <c r="P4820" s="296"/>
      <c r="Q4820" s="296"/>
      <c r="AC4820" s="289"/>
      <c r="AH4820" s="281"/>
      <c r="AI4820" s="281"/>
      <c r="AJ4820" s="281"/>
      <c r="AK4820" s="281"/>
      <c r="AL4820" s="281"/>
    </row>
    <row r="4821" spans="12:38">
      <c r="L4821" s="296"/>
      <c r="M4821" s="296"/>
      <c r="N4821" s="296"/>
      <c r="O4821" s="296"/>
      <c r="P4821" s="296"/>
      <c r="Q4821" s="296"/>
      <c r="AC4821" s="289"/>
      <c r="AH4821" s="281"/>
      <c r="AI4821" s="281"/>
      <c r="AJ4821" s="281"/>
      <c r="AK4821" s="281"/>
      <c r="AL4821" s="281"/>
    </row>
    <row r="4822" spans="12:38">
      <c r="L4822" s="296"/>
      <c r="M4822" s="296"/>
      <c r="N4822" s="296"/>
      <c r="O4822" s="296"/>
      <c r="P4822" s="296"/>
      <c r="Q4822" s="296"/>
      <c r="AC4822" s="289"/>
      <c r="AH4822" s="281"/>
      <c r="AI4822" s="281"/>
      <c r="AJ4822" s="281"/>
      <c r="AK4822" s="281"/>
      <c r="AL4822" s="281"/>
    </row>
    <row r="4823" spans="12:38">
      <c r="L4823" s="296"/>
      <c r="M4823" s="296"/>
      <c r="N4823" s="296"/>
      <c r="O4823" s="296"/>
      <c r="P4823" s="296"/>
      <c r="Q4823" s="296"/>
      <c r="AC4823" s="289"/>
      <c r="AH4823" s="281"/>
      <c r="AI4823" s="281"/>
      <c r="AJ4823" s="281"/>
      <c r="AK4823" s="281"/>
      <c r="AL4823" s="281"/>
    </row>
    <row r="4824" spans="12:38">
      <c r="L4824" s="296"/>
      <c r="M4824" s="296"/>
      <c r="N4824" s="296"/>
      <c r="O4824" s="296"/>
      <c r="P4824" s="296"/>
      <c r="Q4824" s="296"/>
      <c r="AC4824" s="289"/>
      <c r="AH4824" s="281"/>
      <c r="AI4824" s="281"/>
      <c r="AJ4824" s="281"/>
      <c r="AK4824" s="281"/>
      <c r="AL4824" s="281"/>
    </row>
    <row r="4825" spans="12:38">
      <c r="L4825" s="296"/>
      <c r="M4825" s="296"/>
      <c r="N4825" s="296"/>
      <c r="O4825" s="296"/>
      <c r="P4825" s="296"/>
      <c r="Q4825" s="296"/>
      <c r="AC4825" s="289"/>
      <c r="AH4825" s="281"/>
      <c r="AI4825" s="281"/>
      <c r="AJ4825" s="281"/>
      <c r="AK4825" s="281"/>
      <c r="AL4825" s="281"/>
    </row>
    <row r="4826" spans="12:38">
      <c r="L4826" s="296"/>
      <c r="M4826" s="296"/>
      <c r="N4826" s="296"/>
      <c r="O4826" s="296"/>
      <c r="P4826" s="296"/>
      <c r="Q4826" s="296"/>
      <c r="AC4826" s="289"/>
      <c r="AH4826" s="281"/>
      <c r="AI4826" s="281"/>
      <c r="AJ4826" s="281"/>
      <c r="AK4826" s="281"/>
      <c r="AL4826" s="281"/>
    </row>
    <row r="4827" spans="12:38">
      <c r="L4827" s="296"/>
      <c r="M4827" s="296"/>
      <c r="N4827" s="296"/>
      <c r="O4827" s="296"/>
      <c r="P4827" s="296"/>
      <c r="Q4827" s="296"/>
      <c r="AC4827" s="289"/>
      <c r="AH4827" s="281"/>
      <c r="AI4827" s="281"/>
      <c r="AJ4827" s="281"/>
      <c r="AK4827" s="281"/>
      <c r="AL4827" s="281"/>
    </row>
    <row r="4828" spans="12:38">
      <c r="L4828" s="296"/>
      <c r="M4828" s="296"/>
      <c r="N4828" s="296"/>
      <c r="O4828" s="296"/>
      <c r="P4828" s="296"/>
      <c r="Q4828" s="296"/>
      <c r="AC4828" s="289"/>
      <c r="AH4828" s="281"/>
      <c r="AI4828" s="281"/>
      <c r="AJ4828" s="281"/>
      <c r="AK4828" s="281"/>
      <c r="AL4828" s="281"/>
    </row>
    <row r="4829" spans="12:38">
      <c r="L4829" s="296"/>
      <c r="M4829" s="296"/>
      <c r="N4829" s="296"/>
      <c r="O4829" s="296"/>
      <c r="P4829" s="296"/>
      <c r="Q4829" s="296"/>
      <c r="AC4829" s="289"/>
      <c r="AH4829" s="281"/>
      <c r="AI4829" s="281"/>
      <c r="AJ4829" s="281"/>
      <c r="AK4829" s="281"/>
      <c r="AL4829" s="281"/>
    </row>
    <row r="4830" spans="12:38">
      <c r="L4830" s="296"/>
      <c r="M4830" s="296"/>
      <c r="N4830" s="296"/>
      <c r="O4830" s="296"/>
      <c r="P4830" s="296"/>
      <c r="Q4830" s="296"/>
      <c r="AC4830" s="289"/>
      <c r="AH4830" s="281"/>
      <c r="AI4830" s="281"/>
      <c r="AJ4830" s="281"/>
      <c r="AK4830" s="281"/>
      <c r="AL4830" s="281"/>
    </row>
    <row r="4831" spans="12:38">
      <c r="L4831" s="296"/>
      <c r="M4831" s="296"/>
      <c r="N4831" s="296"/>
      <c r="O4831" s="296"/>
      <c r="P4831" s="296"/>
      <c r="Q4831" s="296"/>
      <c r="AC4831" s="289"/>
      <c r="AH4831" s="281"/>
      <c r="AI4831" s="281"/>
      <c r="AJ4831" s="281"/>
      <c r="AK4831" s="281"/>
      <c r="AL4831" s="281"/>
    </row>
    <row r="4832" spans="12:38">
      <c r="L4832" s="296"/>
      <c r="M4832" s="296"/>
      <c r="N4832" s="296"/>
      <c r="O4832" s="296"/>
      <c r="P4832" s="296"/>
      <c r="Q4832" s="296"/>
      <c r="AC4832" s="289"/>
      <c r="AH4832" s="281"/>
      <c r="AI4832" s="281"/>
      <c r="AJ4832" s="281"/>
      <c r="AK4832" s="281"/>
      <c r="AL4832" s="281"/>
    </row>
    <row r="4833" spans="12:38">
      <c r="L4833" s="296"/>
      <c r="M4833" s="296"/>
      <c r="N4833" s="296"/>
      <c r="O4833" s="296"/>
      <c r="P4833" s="296"/>
      <c r="Q4833" s="296"/>
      <c r="AC4833" s="289"/>
      <c r="AH4833" s="281"/>
      <c r="AI4833" s="281"/>
      <c r="AJ4833" s="281"/>
      <c r="AK4833" s="281"/>
      <c r="AL4833" s="281"/>
    </row>
    <row r="4834" spans="12:38">
      <c r="L4834" s="296"/>
      <c r="M4834" s="296"/>
      <c r="N4834" s="296"/>
      <c r="O4834" s="296"/>
      <c r="P4834" s="296"/>
      <c r="Q4834" s="296"/>
      <c r="AC4834" s="289"/>
      <c r="AH4834" s="281"/>
      <c r="AI4834" s="281"/>
      <c r="AJ4834" s="281"/>
      <c r="AK4834" s="281"/>
      <c r="AL4834" s="281"/>
    </row>
    <row r="4835" spans="12:38">
      <c r="L4835" s="296"/>
      <c r="M4835" s="296"/>
      <c r="N4835" s="296"/>
      <c r="O4835" s="296"/>
      <c r="P4835" s="296"/>
      <c r="Q4835" s="296"/>
      <c r="AC4835" s="289"/>
      <c r="AH4835" s="281"/>
      <c r="AI4835" s="281"/>
      <c r="AJ4835" s="281"/>
      <c r="AK4835" s="281"/>
      <c r="AL4835" s="281"/>
    </row>
    <row r="4836" spans="12:38">
      <c r="L4836" s="296"/>
      <c r="M4836" s="296"/>
      <c r="N4836" s="296"/>
      <c r="O4836" s="296"/>
      <c r="P4836" s="296"/>
      <c r="Q4836" s="296"/>
      <c r="AC4836" s="289"/>
      <c r="AH4836" s="281"/>
      <c r="AI4836" s="281"/>
      <c r="AJ4836" s="281"/>
      <c r="AK4836" s="281"/>
      <c r="AL4836" s="281"/>
    </row>
    <row r="4837" spans="12:38">
      <c r="L4837" s="296"/>
      <c r="M4837" s="296"/>
      <c r="N4837" s="296"/>
      <c r="O4837" s="296"/>
      <c r="P4837" s="296"/>
      <c r="Q4837" s="296"/>
      <c r="AC4837" s="289"/>
      <c r="AH4837" s="281"/>
      <c r="AI4837" s="281"/>
      <c r="AJ4837" s="281"/>
      <c r="AK4837" s="281"/>
      <c r="AL4837" s="281"/>
    </row>
    <row r="4838" spans="12:38">
      <c r="L4838" s="296"/>
      <c r="M4838" s="296"/>
      <c r="N4838" s="296"/>
      <c r="O4838" s="296"/>
      <c r="P4838" s="296"/>
      <c r="Q4838" s="296"/>
      <c r="AC4838" s="289"/>
      <c r="AH4838" s="281"/>
      <c r="AI4838" s="281"/>
      <c r="AJ4838" s="281"/>
      <c r="AK4838" s="281"/>
      <c r="AL4838" s="281"/>
    </row>
    <row r="4839" spans="12:38">
      <c r="L4839" s="296"/>
      <c r="M4839" s="296"/>
      <c r="N4839" s="296"/>
      <c r="O4839" s="296"/>
      <c r="P4839" s="296"/>
      <c r="Q4839" s="296"/>
      <c r="AC4839" s="289"/>
      <c r="AH4839" s="281"/>
      <c r="AI4839" s="281"/>
      <c r="AJ4839" s="281"/>
      <c r="AK4839" s="281"/>
      <c r="AL4839" s="281"/>
    </row>
    <row r="4840" spans="12:38">
      <c r="L4840" s="296"/>
      <c r="M4840" s="296"/>
      <c r="N4840" s="296"/>
      <c r="O4840" s="296"/>
      <c r="P4840" s="296"/>
      <c r="Q4840" s="296"/>
      <c r="AC4840" s="289"/>
      <c r="AH4840" s="281"/>
      <c r="AI4840" s="281"/>
      <c r="AJ4840" s="281"/>
      <c r="AK4840" s="281"/>
      <c r="AL4840" s="281"/>
    </row>
    <row r="4841" spans="12:38">
      <c r="L4841" s="296"/>
      <c r="M4841" s="296"/>
      <c r="N4841" s="296"/>
      <c r="O4841" s="296"/>
      <c r="P4841" s="296"/>
      <c r="Q4841" s="296"/>
      <c r="AC4841" s="289"/>
      <c r="AH4841" s="281"/>
      <c r="AI4841" s="281"/>
      <c r="AJ4841" s="281"/>
      <c r="AK4841" s="281"/>
      <c r="AL4841" s="281"/>
    </row>
    <row r="4842" spans="12:38">
      <c r="L4842" s="296"/>
      <c r="M4842" s="296"/>
      <c r="N4842" s="296"/>
      <c r="O4842" s="296"/>
      <c r="P4842" s="296"/>
      <c r="Q4842" s="296"/>
      <c r="AC4842" s="289"/>
      <c r="AH4842" s="281"/>
      <c r="AI4842" s="281"/>
      <c r="AJ4842" s="281"/>
      <c r="AK4842" s="281"/>
      <c r="AL4842" s="281"/>
    </row>
    <row r="4843" spans="12:38">
      <c r="L4843" s="296"/>
      <c r="M4843" s="296"/>
      <c r="N4843" s="296"/>
      <c r="O4843" s="296"/>
      <c r="P4843" s="296"/>
      <c r="Q4843" s="296"/>
      <c r="AC4843" s="289"/>
      <c r="AH4843" s="281"/>
      <c r="AI4843" s="281"/>
      <c r="AJ4843" s="281"/>
      <c r="AK4843" s="281"/>
      <c r="AL4843" s="281"/>
    </row>
    <row r="4844" spans="12:38">
      <c r="L4844" s="296"/>
      <c r="M4844" s="296"/>
      <c r="N4844" s="296"/>
      <c r="O4844" s="296"/>
      <c r="P4844" s="296"/>
      <c r="Q4844" s="296"/>
      <c r="AC4844" s="289"/>
      <c r="AH4844" s="281"/>
      <c r="AI4844" s="281"/>
      <c r="AJ4844" s="281"/>
      <c r="AK4844" s="281"/>
      <c r="AL4844" s="281"/>
    </row>
    <row r="4845" spans="12:38">
      <c r="L4845" s="296"/>
      <c r="M4845" s="296"/>
      <c r="N4845" s="296"/>
      <c r="O4845" s="296"/>
      <c r="P4845" s="296"/>
      <c r="Q4845" s="296"/>
      <c r="AC4845" s="289"/>
      <c r="AH4845" s="281"/>
      <c r="AI4845" s="281"/>
      <c r="AJ4845" s="281"/>
      <c r="AK4845" s="281"/>
      <c r="AL4845" s="281"/>
    </row>
    <row r="4846" spans="12:38">
      <c r="L4846" s="296"/>
      <c r="M4846" s="296"/>
      <c r="N4846" s="296"/>
      <c r="O4846" s="296"/>
      <c r="P4846" s="296"/>
      <c r="Q4846" s="296"/>
      <c r="AC4846" s="289"/>
      <c r="AH4846" s="281"/>
      <c r="AI4846" s="281"/>
      <c r="AJ4846" s="281"/>
      <c r="AK4846" s="281"/>
      <c r="AL4846" s="281"/>
    </row>
    <row r="4847" spans="12:38">
      <c r="L4847" s="296"/>
      <c r="M4847" s="296"/>
      <c r="N4847" s="296"/>
      <c r="O4847" s="296"/>
      <c r="P4847" s="296"/>
      <c r="Q4847" s="296"/>
      <c r="AC4847" s="289"/>
      <c r="AH4847" s="281"/>
      <c r="AI4847" s="281"/>
      <c r="AJ4847" s="281"/>
      <c r="AK4847" s="281"/>
      <c r="AL4847" s="281"/>
    </row>
    <row r="4848" spans="12:38">
      <c r="L4848" s="296"/>
      <c r="M4848" s="296"/>
      <c r="N4848" s="296"/>
      <c r="O4848" s="296"/>
      <c r="P4848" s="296"/>
      <c r="Q4848" s="296"/>
      <c r="AC4848" s="289"/>
      <c r="AH4848" s="281"/>
      <c r="AI4848" s="281"/>
      <c r="AJ4848" s="281"/>
      <c r="AK4848" s="281"/>
      <c r="AL4848" s="281"/>
    </row>
    <row r="4849" spans="12:38">
      <c r="L4849" s="296"/>
      <c r="M4849" s="296"/>
      <c r="N4849" s="296"/>
      <c r="O4849" s="296"/>
      <c r="P4849" s="296"/>
      <c r="Q4849" s="296"/>
      <c r="AC4849" s="289"/>
      <c r="AH4849" s="281"/>
      <c r="AI4849" s="281"/>
      <c r="AJ4849" s="281"/>
      <c r="AK4849" s="281"/>
      <c r="AL4849" s="281"/>
    </row>
    <row r="4850" spans="12:38">
      <c r="L4850" s="296"/>
      <c r="M4850" s="296"/>
      <c r="N4850" s="296"/>
      <c r="O4850" s="296"/>
      <c r="P4850" s="296"/>
      <c r="Q4850" s="296"/>
      <c r="AC4850" s="289"/>
      <c r="AH4850" s="281"/>
      <c r="AI4850" s="281"/>
      <c r="AJ4850" s="281"/>
      <c r="AK4850" s="281"/>
      <c r="AL4850" s="281"/>
    </row>
    <row r="4851" spans="12:38">
      <c r="L4851" s="296"/>
      <c r="M4851" s="296"/>
      <c r="N4851" s="296"/>
      <c r="O4851" s="296"/>
      <c r="P4851" s="296"/>
      <c r="Q4851" s="296"/>
      <c r="AC4851" s="289"/>
      <c r="AH4851" s="281"/>
      <c r="AI4851" s="281"/>
      <c r="AJ4851" s="281"/>
      <c r="AK4851" s="281"/>
      <c r="AL4851" s="281"/>
    </row>
    <row r="4852" spans="12:38">
      <c r="L4852" s="296"/>
      <c r="M4852" s="296"/>
      <c r="N4852" s="296"/>
      <c r="O4852" s="296"/>
      <c r="P4852" s="296"/>
      <c r="Q4852" s="296"/>
      <c r="AC4852" s="289"/>
      <c r="AH4852" s="281"/>
      <c r="AI4852" s="281"/>
      <c r="AJ4852" s="281"/>
      <c r="AK4852" s="281"/>
      <c r="AL4852" s="281"/>
    </row>
    <row r="4853" spans="12:38">
      <c r="L4853" s="296"/>
      <c r="M4853" s="296"/>
      <c r="N4853" s="296"/>
      <c r="O4853" s="296"/>
      <c r="P4853" s="296"/>
      <c r="Q4853" s="296"/>
      <c r="AC4853" s="289"/>
      <c r="AH4853" s="281"/>
      <c r="AI4853" s="281"/>
      <c r="AJ4853" s="281"/>
      <c r="AK4853" s="281"/>
      <c r="AL4853" s="281"/>
    </row>
    <row r="4854" spans="12:38">
      <c r="L4854" s="296"/>
      <c r="M4854" s="296"/>
      <c r="N4854" s="296"/>
      <c r="O4854" s="296"/>
      <c r="P4854" s="296"/>
      <c r="Q4854" s="296"/>
      <c r="AC4854" s="289"/>
      <c r="AH4854" s="281"/>
      <c r="AI4854" s="281"/>
      <c r="AJ4854" s="281"/>
      <c r="AK4854" s="281"/>
      <c r="AL4854" s="281"/>
    </row>
    <row r="4855" spans="12:38">
      <c r="L4855" s="296"/>
      <c r="M4855" s="296"/>
      <c r="N4855" s="296"/>
      <c r="O4855" s="296"/>
      <c r="P4855" s="296"/>
      <c r="Q4855" s="296"/>
      <c r="AC4855" s="289"/>
      <c r="AH4855" s="281"/>
      <c r="AI4855" s="281"/>
      <c r="AJ4855" s="281"/>
      <c r="AK4855" s="281"/>
      <c r="AL4855" s="281"/>
    </row>
    <row r="4856" spans="12:38">
      <c r="L4856" s="296"/>
      <c r="M4856" s="296"/>
      <c r="N4856" s="296"/>
      <c r="O4856" s="296"/>
      <c r="P4856" s="296"/>
      <c r="Q4856" s="296"/>
      <c r="AC4856" s="289"/>
      <c r="AH4856" s="281"/>
      <c r="AI4856" s="281"/>
      <c r="AJ4856" s="281"/>
      <c r="AK4856" s="281"/>
      <c r="AL4856" s="281"/>
    </row>
    <row r="4857" spans="12:38">
      <c r="L4857" s="296"/>
      <c r="M4857" s="296"/>
      <c r="N4857" s="296"/>
      <c r="O4857" s="296"/>
      <c r="P4857" s="296"/>
      <c r="Q4857" s="296"/>
      <c r="AC4857" s="289"/>
      <c r="AH4857" s="281"/>
      <c r="AI4857" s="281"/>
      <c r="AJ4857" s="281"/>
      <c r="AK4857" s="281"/>
      <c r="AL4857" s="281"/>
    </row>
    <row r="4858" spans="12:38">
      <c r="L4858" s="296"/>
      <c r="M4858" s="296"/>
      <c r="N4858" s="296"/>
      <c r="O4858" s="296"/>
      <c r="P4858" s="296"/>
      <c r="Q4858" s="296"/>
      <c r="AC4858" s="289"/>
      <c r="AH4858" s="281"/>
      <c r="AI4858" s="281"/>
      <c r="AJ4858" s="281"/>
      <c r="AK4858" s="281"/>
      <c r="AL4858" s="281"/>
    </row>
    <row r="4859" spans="12:38">
      <c r="L4859" s="296"/>
      <c r="M4859" s="296"/>
      <c r="N4859" s="296"/>
      <c r="O4859" s="296"/>
      <c r="P4859" s="296"/>
      <c r="Q4859" s="296"/>
      <c r="AC4859" s="289"/>
      <c r="AH4859" s="281"/>
      <c r="AI4859" s="281"/>
      <c r="AJ4859" s="281"/>
      <c r="AK4859" s="281"/>
      <c r="AL4859" s="281"/>
    </row>
    <row r="4860" spans="12:38">
      <c r="L4860" s="296"/>
      <c r="M4860" s="296"/>
      <c r="N4860" s="296"/>
      <c r="O4860" s="296"/>
      <c r="P4860" s="296"/>
      <c r="Q4860" s="296"/>
      <c r="AC4860" s="289"/>
      <c r="AH4860" s="281"/>
      <c r="AI4860" s="281"/>
      <c r="AJ4860" s="281"/>
      <c r="AK4860" s="281"/>
      <c r="AL4860" s="281"/>
    </row>
    <row r="4861" spans="12:38">
      <c r="L4861" s="296"/>
      <c r="M4861" s="296"/>
      <c r="N4861" s="296"/>
      <c r="O4861" s="296"/>
      <c r="P4861" s="296"/>
      <c r="Q4861" s="296"/>
      <c r="AC4861" s="289"/>
      <c r="AH4861" s="281"/>
      <c r="AI4861" s="281"/>
      <c r="AJ4861" s="281"/>
      <c r="AK4861" s="281"/>
      <c r="AL4861" s="281"/>
    </row>
    <row r="4862" spans="12:38">
      <c r="L4862" s="296"/>
      <c r="M4862" s="296"/>
      <c r="N4862" s="296"/>
      <c r="O4862" s="296"/>
      <c r="P4862" s="296"/>
      <c r="Q4862" s="296"/>
      <c r="AC4862" s="289"/>
      <c r="AH4862" s="281"/>
      <c r="AI4862" s="281"/>
      <c r="AJ4862" s="281"/>
      <c r="AK4862" s="281"/>
      <c r="AL4862" s="281"/>
    </row>
    <row r="4863" spans="12:38">
      <c r="L4863" s="296"/>
      <c r="M4863" s="296"/>
      <c r="N4863" s="296"/>
      <c r="O4863" s="296"/>
      <c r="P4863" s="296"/>
      <c r="Q4863" s="296"/>
      <c r="AC4863" s="289"/>
      <c r="AH4863" s="281"/>
      <c r="AI4863" s="281"/>
      <c r="AJ4863" s="281"/>
      <c r="AK4863" s="281"/>
      <c r="AL4863" s="281"/>
    </row>
    <row r="4864" spans="12:38">
      <c r="L4864" s="296"/>
      <c r="M4864" s="296"/>
      <c r="N4864" s="296"/>
      <c r="O4864" s="296"/>
      <c r="P4864" s="296"/>
      <c r="Q4864" s="296"/>
      <c r="AC4864" s="289"/>
      <c r="AH4864" s="281"/>
      <c r="AI4864" s="281"/>
      <c r="AJ4864" s="281"/>
      <c r="AK4864" s="281"/>
      <c r="AL4864" s="281"/>
    </row>
    <row r="4865" spans="12:38">
      <c r="L4865" s="296"/>
      <c r="M4865" s="296"/>
      <c r="N4865" s="296"/>
      <c r="O4865" s="296"/>
      <c r="P4865" s="296"/>
      <c r="Q4865" s="296"/>
      <c r="AC4865" s="289"/>
      <c r="AH4865" s="281"/>
      <c r="AI4865" s="281"/>
      <c r="AJ4865" s="281"/>
      <c r="AK4865" s="281"/>
      <c r="AL4865" s="281"/>
    </row>
    <row r="4866" spans="12:38">
      <c r="L4866" s="296"/>
      <c r="M4866" s="296"/>
      <c r="N4866" s="296"/>
      <c r="O4866" s="296"/>
      <c r="P4866" s="296"/>
      <c r="Q4866" s="296"/>
      <c r="AC4866" s="289"/>
      <c r="AH4866" s="281"/>
      <c r="AI4866" s="281"/>
      <c r="AJ4866" s="281"/>
      <c r="AK4866" s="281"/>
      <c r="AL4866" s="281"/>
    </row>
    <row r="4867" spans="12:38">
      <c r="L4867" s="296"/>
      <c r="M4867" s="296"/>
      <c r="N4867" s="296"/>
      <c r="O4867" s="296"/>
      <c r="P4867" s="296"/>
      <c r="Q4867" s="296"/>
      <c r="AC4867" s="289"/>
      <c r="AH4867" s="281"/>
      <c r="AI4867" s="281"/>
      <c r="AJ4867" s="281"/>
      <c r="AK4867" s="281"/>
      <c r="AL4867" s="281"/>
    </row>
    <row r="4868" spans="12:38">
      <c r="L4868" s="296"/>
      <c r="M4868" s="296"/>
      <c r="N4868" s="296"/>
      <c r="O4868" s="296"/>
      <c r="P4868" s="296"/>
      <c r="Q4868" s="296"/>
      <c r="AC4868" s="289"/>
      <c r="AH4868" s="281"/>
      <c r="AI4868" s="281"/>
      <c r="AJ4868" s="281"/>
      <c r="AK4868" s="281"/>
      <c r="AL4868" s="281"/>
    </row>
    <row r="4869" spans="12:38">
      <c r="L4869" s="296"/>
      <c r="M4869" s="296"/>
      <c r="N4869" s="296"/>
      <c r="O4869" s="296"/>
      <c r="P4869" s="296"/>
      <c r="Q4869" s="296"/>
      <c r="AC4869" s="289"/>
      <c r="AH4869" s="281"/>
      <c r="AI4869" s="281"/>
      <c r="AJ4869" s="281"/>
      <c r="AK4869" s="281"/>
      <c r="AL4869" s="281"/>
    </row>
    <row r="4870" spans="12:38">
      <c r="L4870" s="296"/>
      <c r="M4870" s="296"/>
      <c r="N4870" s="296"/>
      <c r="O4870" s="296"/>
      <c r="P4870" s="296"/>
      <c r="Q4870" s="296"/>
      <c r="AC4870" s="289"/>
      <c r="AH4870" s="281"/>
      <c r="AI4870" s="281"/>
      <c r="AJ4870" s="281"/>
      <c r="AK4870" s="281"/>
      <c r="AL4870" s="281"/>
    </row>
    <row r="4871" spans="12:38">
      <c r="L4871" s="296"/>
      <c r="M4871" s="296"/>
      <c r="N4871" s="296"/>
      <c r="O4871" s="296"/>
      <c r="P4871" s="296"/>
      <c r="Q4871" s="296"/>
      <c r="AC4871" s="289"/>
      <c r="AH4871" s="281"/>
      <c r="AI4871" s="281"/>
      <c r="AJ4871" s="281"/>
      <c r="AK4871" s="281"/>
      <c r="AL4871" s="281"/>
    </row>
    <row r="4872" spans="12:38">
      <c r="L4872" s="296"/>
      <c r="M4872" s="296"/>
      <c r="N4872" s="296"/>
      <c r="O4872" s="296"/>
      <c r="P4872" s="296"/>
      <c r="Q4872" s="296"/>
      <c r="AC4872" s="289"/>
      <c r="AH4872" s="281"/>
      <c r="AI4872" s="281"/>
      <c r="AJ4872" s="281"/>
      <c r="AK4872" s="281"/>
      <c r="AL4872" s="281"/>
    </row>
    <row r="4873" spans="12:38">
      <c r="L4873" s="296"/>
      <c r="M4873" s="296"/>
      <c r="N4873" s="296"/>
      <c r="O4873" s="296"/>
      <c r="P4873" s="296"/>
      <c r="Q4873" s="296"/>
      <c r="AC4873" s="289"/>
      <c r="AH4873" s="281"/>
      <c r="AI4873" s="281"/>
      <c r="AJ4873" s="281"/>
      <c r="AK4873" s="281"/>
      <c r="AL4873" s="281"/>
    </row>
    <row r="4874" spans="12:38">
      <c r="L4874" s="296"/>
      <c r="M4874" s="296"/>
      <c r="N4874" s="296"/>
      <c r="O4874" s="296"/>
      <c r="P4874" s="296"/>
      <c r="Q4874" s="296"/>
      <c r="AC4874" s="289"/>
      <c r="AH4874" s="281"/>
      <c r="AI4874" s="281"/>
      <c r="AJ4874" s="281"/>
      <c r="AK4874" s="281"/>
      <c r="AL4874" s="281"/>
    </row>
    <row r="4875" spans="12:38">
      <c r="L4875" s="296"/>
      <c r="M4875" s="296"/>
      <c r="N4875" s="296"/>
      <c r="O4875" s="296"/>
      <c r="P4875" s="296"/>
      <c r="Q4875" s="296"/>
      <c r="AC4875" s="289"/>
      <c r="AH4875" s="281"/>
      <c r="AI4875" s="281"/>
      <c r="AJ4875" s="281"/>
      <c r="AK4875" s="281"/>
      <c r="AL4875" s="281"/>
    </row>
    <row r="4876" spans="12:38">
      <c r="L4876" s="296"/>
      <c r="M4876" s="296"/>
      <c r="N4876" s="296"/>
      <c r="O4876" s="296"/>
      <c r="P4876" s="296"/>
      <c r="Q4876" s="296"/>
      <c r="AC4876" s="289"/>
      <c r="AH4876" s="281"/>
      <c r="AI4876" s="281"/>
      <c r="AJ4876" s="281"/>
      <c r="AK4876" s="281"/>
      <c r="AL4876" s="281"/>
    </row>
    <row r="4877" spans="12:38">
      <c r="L4877" s="296"/>
      <c r="M4877" s="296"/>
      <c r="N4877" s="296"/>
      <c r="O4877" s="296"/>
      <c r="P4877" s="296"/>
      <c r="Q4877" s="296"/>
      <c r="AC4877" s="289"/>
      <c r="AH4877" s="281"/>
      <c r="AI4877" s="281"/>
      <c r="AJ4877" s="281"/>
      <c r="AK4877" s="281"/>
      <c r="AL4877" s="281"/>
    </row>
    <row r="4878" spans="12:38">
      <c r="L4878" s="296"/>
      <c r="M4878" s="296"/>
      <c r="N4878" s="296"/>
      <c r="O4878" s="296"/>
      <c r="P4878" s="296"/>
      <c r="Q4878" s="296"/>
      <c r="AC4878" s="289"/>
      <c r="AH4878" s="281"/>
      <c r="AI4878" s="281"/>
      <c r="AJ4878" s="281"/>
      <c r="AK4878" s="281"/>
      <c r="AL4878" s="281"/>
    </row>
    <row r="4879" spans="12:38">
      <c r="L4879" s="296"/>
      <c r="M4879" s="296"/>
      <c r="N4879" s="296"/>
      <c r="O4879" s="296"/>
      <c r="P4879" s="296"/>
      <c r="Q4879" s="296"/>
      <c r="AC4879" s="289"/>
      <c r="AH4879" s="281"/>
      <c r="AI4879" s="281"/>
      <c r="AJ4879" s="281"/>
      <c r="AK4879" s="281"/>
      <c r="AL4879" s="281"/>
    </row>
    <row r="4880" spans="12:38">
      <c r="L4880" s="296"/>
      <c r="M4880" s="296"/>
      <c r="N4880" s="296"/>
      <c r="O4880" s="296"/>
      <c r="P4880" s="296"/>
      <c r="Q4880" s="296"/>
      <c r="AC4880" s="289"/>
      <c r="AH4880" s="281"/>
      <c r="AI4880" s="281"/>
      <c r="AJ4880" s="281"/>
      <c r="AK4880" s="281"/>
      <c r="AL4880" s="281"/>
    </row>
    <row r="4881" spans="12:38">
      <c r="L4881" s="296"/>
      <c r="M4881" s="296"/>
      <c r="N4881" s="296"/>
      <c r="O4881" s="296"/>
      <c r="P4881" s="296"/>
      <c r="Q4881" s="296"/>
      <c r="AC4881" s="289"/>
      <c r="AH4881" s="281"/>
      <c r="AI4881" s="281"/>
      <c r="AJ4881" s="281"/>
      <c r="AK4881" s="281"/>
      <c r="AL4881" s="281"/>
    </row>
    <row r="4882" spans="12:38">
      <c r="L4882" s="296"/>
      <c r="M4882" s="296"/>
      <c r="N4882" s="296"/>
      <c r="O4882" s="296"/>
      <c r="P4882" s="296"/>
      <c r="Q4882" s="296"/>
      <c r="AC4882" s="289"/>
      <c r="AH4882" s="281"/>
      <c r="AI4882" s="281"/>
      <c r="AJ4882" s="281"/>
      <c r="AK4882" s="281"/>
      <c r="AL4882" s="281"/>
    </row>
    <row r="4883" spans="12:38">
      <c r="L4883" s="296"/>
      <c r="M4883" s="296"/>
      <c r="N4883" s="296"/>
      <c r="O4883" s="296"/>
      <c r="P4883" s="296"/>
      <c r="Q4883" s="296"/>
      <c r="AC4883" s="289"/>
      <c r="AH4883" s="281"/>
      <c r="AI4883" s="281"/>
      <c r="AJ4883" s="281"/>
      <c r="AK4883" s="281"/>
      <c r="AL4883" s="281"/>
    </row>
    <row r="4884" spans="12:38">
      <c r="L4884" s="296"/>
      <c r="M4884" s="296"/>
      <c r="N4884" s="296"/>
      <c r="O4884" s="296"/>
      <c r="P4884" s="296"/>
      <c r="Q4884" s="296"/>
      <c r="AC4884" s="289"/>
      <c r="AH4884" s="281"/>
      <c r="AI4884" s="281"/>
      <c r="AJ4884" s="281"/>
      <c r="AK4884" s="281"/>
      <c r="AL4884" s="281"/>
    </row>
    <row r="4885" spans="12:38">
      <c r="L4885" s="296"/>
      <c r="M4885" s="296"/>
      <c r="N4885" s="296"/>
      <c r="O4885" s="296"/>
      <c r="P4885" s="296"/>
      <c r="Q4885" s="296"/>
      <c r="AC4885" s="289"/>
      <c r="AH4885" s="281"/>
      <c r="AI4885" s="281"/>
      <c r="AJ4885" s="281"/>
      <c r="AK4885" s="281"/>
      <c r="AL4885" s="281"/>
    </row>
    <row r="4886" spans="12:38">
      <c r="L4886" s="296"/>
      <c r="M4886" s="296"/>
      <c r="N4886" s="296"/>
      <c r="O4886" s="296"/>
      <c r="P4886" s="296"/>
      <c r="Q4886" s="296"/>
      <c r="AC4886" s="289"/>
      <c r="AH4886" s="281"/>
      <c r="AI4886" s="281"/>
      <c r="AJ4886" s="281"/>
      <c r="AK4886" s="281"/>
      <c r="AL4886" s="281"/>
    </row>
    <row r="4887" spans="12:38">
      <c r="L4887" s="296"/>
      <c r="M4887" s="296"/>
      <c r="N4887" s="296"/>
      <c r="O4887" s="296"/>
      <c r="P4887" s="296"/>
      <c r="Q4887" s="296"/>
      <c r="AC4887" s="289"/>
      <c r="AH4887" s="281"/>
      <c r="AI4887" s="281"/>
      <c r="AJ4887" s="281"/>
      <c r="AK4887" s="281"/>
      <c r="AL4887" s="281"/>
    </row>
    <row r="4888" spans="12:38">
      <c r="L4888" s="296"/>
      <c r="M4888" s="296"/>
      <c r="N4888" s="296"/>
      <c r="O4888" s="296"/>
      <c r="P4888" s="296"/>
      <c r="Q4888" s="296"/>
      <c r="AC4888" s="289"/>
      <c r="AH4888" s="281"/>
      <c r="AI4888" s="281"/>
      <c r="AJ4888" s="281"/>
      <c r="AK4888" s="281"/>
      <c r="AL4888" s="281"/>
    </row>
    <row r="4889" spans="12:38">
      <c r="L4889" s="296"/>
      <c r="M4889" s="296"/>
      <c r="N4889" s="296"/>
      <c r="O4889" s="296"/>
      <c r="P4889" s="296"/>
      <c r="Q4889" s="296"/>
      <c r="AC4889" s="289"/>
      <c r="AH4889" s="281"/>
      <c r="AI4889" s="281"/>
      <c r="AJ4889" s="281"/>
      <c r="AK4889" s="281"/>
      <c r="AL4889" s="281"/>
    </row>
    <row r="4890" spans="12:38">
      <c r="L4890" s="296"/>
      <c r="M4890" s="296"/>
      <c r="N4890" s="296"/>
      <c r="O4890" s="296"/>
      <c r="P4890" s="296"/>
      <c r="Q4890" s="296"/>
      <c r="AC4890" s="289"/>
      <c r="AH4890" s="281"/>
      <c r="AI4890" s="281"/>
      <c r="AJ4890" s="281"/>
      <c r="AK4890" s="281"/>
      <c r="AL4890" s="281"/>
    </row>
    <row r="4891" spans="12:38">
      <c r="L4891" s="296"/>
      <c r="M4891" s="296"/>
      <c r="N4891" s="296"/>
      <c r="O4891" s="296"/>
      <c r="P4891" s="296"/>
      <c r="Q4891" s="296"/>
      <c r="AC4891" s="289"/>
      <c r="AH4891" s="281"/>
      <c r="AI4891" s="281"/>
      <c r="AJ4891" s="281"/>
      <c r="AK4891" s="281"/>
      <c r="AL4891" s="281"/>
    </row>
    <row r="4892" spans="12:38">
      <c r="L4892" s="296"/>
      <c r="M4892" s="296"/>
      <c r="N4892" s="296"/>
      <c r="O4892" s="296"/>
      <c r="P4892" s="296"/>
      <c r="Q4892" s="296"/>
      <c r="AC4892" s="289"/>
      <c r="AH4892" s="281"/>
      <c r="AI4892" s="281"/>
      <c r="AJ4892" s="281"/>
      <c r="AK4892" s="281"/>
      <c r="AL4892" s="281"/>
    </row>
    <row r="4893" spans="12:38">
      <c r="L4893" s="296"/>
      <c r="M4893" s="296"/>
      <c r="N4893" s="296"/>
      <c r="O4893" s="296"/>
      <c r="P4893" s="296"/>
      <c r="Q4893" s="296"/>
      <c r="AC4893" s="289"/>
      <c r="AH4893" s="281"/>
      <c r="AI4893" s="281"/>
      <c r="AJ4893" s="281"/>
      <c r="AK4893" s="281"/>
      <c r="AL4893" s="281"/>
    </row>
    <row r="4894" spans="12:38">
      <c r="L4894" s="296"/>
      <c r="M4894" s="296"/>
      <c r="N4894" s="296"/>
      <c r="O4894" s="296"/>
      <c r="P4894" s="296"/>
      <c r="Q4894" s="296"/>
      <c r="AC4894" s="289"/>
      <c r="AH4894" s="281"/>
      <c r="AI4894" s="281"/>
      <c r="AJ4894" s="281"/>
      <c r="AK4894" s="281"/>
      <c r="AL4894" s="281"/>
    </row>
    <row r="4895" spans="12:38">
      <c r="L4895" s="296"/>
      <c r="M4895" s="296"/>
      <c r="N4895" s="296"/>
      <c r="O4895" s="296"/>
      <c r="P4895" s="296"/>
      <c r="Q4895" s="296"/>
      <c r="AC4895" s="289"/>
      <c r="AH4895" s="281"/>
      <c r="AI4895" s="281"/>
      <c r="AJ4895" s="281"/>
      <c r="AK4895" s="281"/>
      <c r="AL4895" s="281"/>
    </row>
    <row r="4896" spans="12:38">
      <c r="L4896" s="296"/>
      <c r="M4896" s="296"/>
      <c r="N4896" s="296"/>
      <c r="O4896" s="296"/>
      <c r="P4896" s="296"/>
      <c r="Q4896" s="296"/>
      <c r="AC4896" s="289"/>
      <c r="AH4896" s="281"/>
      <c r="AI4896" s="281"/>
      <c r="AJ4896" s="281"/>
      <c r="AK4896" s="281"/>
      <c r="AL4896" s="281"/>
    </row>
    <row r="4897" spans="12:38">
      <c r="L4897" s="296"/>
      <c r="M4897" s="296"/>
      <c r="N4897" s="296"/>
      <c r="O4897" s="296"/>
      <c r="P4897" s="296"/>
      <c r="Q4897" s="296"/>
      <c r="AC4897" s="289"/>
      <c r="AH4897" s="281"/>
      <c r="AI4897" s="281"/>
      <c r="AJ4897" s="281"/>
      <c r="AK4897" s="281"/>
      <c r="AL4897" s="281"/>
    </row>
    <row r="4898" spans="12:38">
      <c r="L4898" s="296"/>
      <c r="M4898" s="296"/>
      <c r="N4898" s="296"/>
      <c r="O4898" s="296"/>
      <c r="P4898" s="296"/>
      <c r="Q4898" s="296"/>
      <c r="AC4898" s="289"/>
      <c r="AH4898" s="281"/>
      <c r="AI4898" s="281"/>
      <c r="AJ4898" s="281"/>
      <c r="AK4898" s="281"/>
      <c r="AL4898" s="281"/>
    </row>
    <row r="4899" spans="12:38">
      <c r="L4899" s="296"/>
      <c r="M4899" s="296"/>
      <c r="N4899" s="296"/>
      <c r="O4899" s="296"/>
      <c r="P4899" s="296"/>
      <c r="Q4899" s="296"/>
      <c r="AC4899" s="289"/>
      <c r="AH4899" s="281"/>
      <c r="AI4899" s="281"/>
      <c r="AJ4899" s="281"/>
      <c r="AK4899" s="281"/>
      <c r="AL4899" s="281"/>
    </row>
    <row r="4900" spans="12:38">
      <c r="L4900" s="296"/>
      <c r="M4900" s="296"/>
      <c r="N4900" s="296"/>
      <c r="O4900" s="296"/>
      <c r="P4900" s="296"/>
      <c r="Q4900" s="296"/>
      <c r="AC4900" s="289"/>
      <c r="AH4900" s="281"/>
      <c r="AI4900" s="281"/>
      <c r="AJ4900" s="281"/>
      <c r="AK4900" s="281"/>
      <c r="AL4900" s="281"/>
    </row>
    <row r="4901" spans="12:38">
      <c r="L4901" s="296"/>
      <c r="M4901" s="296"/>
      <c r="N4901" s="296"/>
      <c r="O4901" s="296"/>
      <c r="P4901" s="296"/>
      <c r="Q4901" s="296"/>
      <c r="AC4901" s="289"/>
      <c r="AH4901" s="281"/>
      <c r="AI4901" s="281"/>
      <c r="AJ4901" s="281"/>
      <c r="AK4901" s="281"/>
      <c r="AL4901" s="281"/>
    </row>
    <row r="4902" spans="12:38">
      <c r="L4902" s="296"/>
      <c r="M4902" s="296"/>
      <c r="N4902" s="296"/>
      <c r="O4902" s="296"/>
      <c r="P4902" s="296"/>
      <c r="Q4902" s="296"/>
      <c r="AC4902" s="289"/>
      <c r="AH4902" s="281"/>
      <c r="AI4902" s="281"/>
      <c r="AJ4902" s="281"/>
      <c r="AK4902" s="281"/>
      <c r="AL4902" s="281"/>
    </row>
    <row r="4903" spans="12:38">
      <c r="L4903" s="296"/>
      <c r="M4903" s="296"/>
      <c r="N4903" s="296"/>
      <c r="O4903" s="296"/>
      <c r="P4903" s="296"/>
      <c r="Q4903" s="296"/>
      <c r="AC4903" s="289"/>
      <c r="AH4903" s="281"/>
      <c r="AI4903" s="281"/>
      <c r="AJ4903" s="281"/>
      <c r="AK4903" s="281"/>
      <c r="AL4903" s="281"/>
    </row>
    <row r="4904" spans="12:38">
      <c r="L4904" s="296"/>
      <c r="M4904" s="296"/>
      <c r="N4904" s="296"/>
      <c r="O4904" s="296"/>
      <c r="P4904" s="296"/>
      <c r="Q4904" s="296"/>
      <c r="AC4904" s="289"/>
      <c r="AH4904" s="281"/>
      <c r="AI4904" s="281"/>
      <c r="AJ4904" s="281"/>
      <c r="AK4904" s="281"/>
      <c r="AL4904" s="281"/>
    </row>
    <row r="4905" spans="12:38">
      <c r="L4905" s="296"/>
      <c r="M4905" s="296"/>
      <c r="N4905" s="296"/>
      <c r="O4905" s="296"/>
      <c r="P4905" s="296"/>
      <c r="Q4905" s="296"/>
      <c r="AC4905" s="289"/>
      <c r="AH4905" s="281"/>
      <c r="AI4905" s="281"/>
      <c r="AJ4905" s="281"/>
      <c r="AK4905" s="281"/>
      <c r="AL4905" s="281"/>
    </row>
    <row r="4906" spans="12:38">
      <c r="L4906" s="296"/>
      <c r="M4906" s="296"/>
      <c r="N4906" s="296"/>
      <c r="O4906" s="296"/>
      <c r="P4906" s="296"/>
      <c r="Q4906" s="296"/>
      <c r="AC4906" s="289"/>
      <c r="AH4906" s="281"/>
      <c r="AI4906" s="281"/>
      <c r="AJ4906" s="281"/>
      <c r="AK4906" s="281"/>
      <c r="AL4906" s="281"/>
    </row>
    <row r="4907" spans="12:38">
      <c r="L4907" s="296"/>
      <c r="M4907" s="296"/>
      <c r="N4907" s="296"/>
      <c r="O4907" s="296"/>
      <c r="P4907" s="296"/>
      <c r="Q4907" s="296"/>
      <c r="AC4907" s="289"/>
      <c r="AH4907" s="281"/>
      <c r="AI4907" s="281"/>
      <c r="AJ4907" s="281"/>
      <c r="AK4907" s="281"/>
      <c r="AL4907" s="281"/>
    </row>
    <row r="4908" spans="12:38">
      <c r="L4908" s="296"/>
      <c r="M4908" s="296"/>
      <c r="N4908" s="296"/>
      <c r="O4908" s="296"/>
      <c r="P4908" s="296"/>
      <c r="Q4908" s="296"/>
      <c r="AC4908" s="289"/>
      <c r="AH4908" s="281"/>
      <c r="AI4908" s="281"/>
      <c r="AJ4908" s="281"/>
      <c r="AK4908" s="281"/>
      <c r="AL4908" s="281"/>
    </row>
    <row r="4909" spans="12:38">
      <c r="L4909" s="296"/>
      <c r="M4909" s="296"/>
      <c r="N4909" s="296"/>
      <c r="O4909" s="296"/>
      <c r="P4909" s="296"/>
      <c r="Q4909" s="296"/>
      <c r="AC4909" s="289"/>
      <c r="AH4909" s="281"/>
      <c r="AI4909" s="281"/>
      <c r="AJ4909" s="281"/>
      <c r="AK4909" s="281"/>
      <c r="AL4909" s="281"/>
    </row>
    <row r="4910" spans="12:38">
      <c r="L4910" s="296"/>
      <c r="M4910" s="296"/>
      <c r="N4910" s="296"/>
      <c r="O4910" s="296"/>
      <c r="P4910" s="296"/>
      <c r="Q4910" s="296"/>
      <c r="AC4910" s="289"/>
      <c r="AH4910" s="281"/>
      <c r="AI4910" s="281"/>
      <c r="AJ4910" s="281"/>
      <c r="AK4910" s="281"/>
      <c r="AL4910" s="281"/>
    </row>
    <row r="4911" spans="12:38">
      <c r="L4911" s="296"/>
      <c r="M4911" s="296"/>
      <c r="N4911" s="296"/>
      <c r="O4911" s="296"/>
      <c r="P4911" s="296"/>
      <c r="Q4911" s="296"/>
      <c r="AC4911" s="289"/>
      <c r="AH4911" s="281"/>
      <c r="AI4911" s="281"/>
      <c r="AJ4911" s="281"/>
      <c r="AK4911" s="281"/>
      <c r="AL4911" s="281"/>
    </row>
    <row r="4912" spans="12:38">
      <c r="L4912" s="296"/>
      <c r="M4912" s="296"/>
      <c r="N4912" s="296"/>
      <c r="O4912" s="296"/>
      <c r="P4912" s="296"/>
      <c r="Q4912" s="296"/>
      <c r="AC4912" s="289"/>
      <c r="AH4912" s="281"/>
      <c r="AI4912" s="281"/>
      <c r="AJ4912" s="281"/>
      <c r="AK4912" s="281"/>
      <c r="AL4912" s="281"/>
    </row>
    <row r="4913" spans="12:38">
      <c r="L4913" s="296"/>
      <c r="M4913" s="296"/>
      <c r="N4913" s="296"/>
      <c r="O4913" s="296"/>
      <c r="P4913" s="296"/>
      <c r="Q4913" s="296"/>
      <c r="AC4913" s="289"/>
      <c r="AH4913" s="281"/>
      <c r="AI4913" s="281"/>
      <c r="AJ4913" s="281"/>
      <c r="AK4913" s="281"/>
      <c r="AL4913" s="281"/>
    </row>
    <row r="4914" spans="12:38">
      <c r="L4914" s="296"/>
      <c r="M4914" s="296"/>
      <c r="N4914" s="296"/>
      <c r="O4914" s="296"/>
      <c r="P4914" s="296"/>
      <c r="Q4914" s="296"/>
      <c r="AC4914" s="289"/>
      <c r="AH4914" s="281"/>
      <c r="AI4914" s="281"/>
      <c r="AJ4914" s="281"/>
      <c r="AK4914" s="281"/>
      <c r="AL4914" s="281"/>
    </row>
    <row r="4915" spans="12:38">
      <c r="L4915" s="296"/>
      <c r="M4915" s="296"/>
      <c r="N4915" s="296"/>
      <c r="O4915" s="296"/>
      <c r="P4915" s="296"/>
      <c r="Q4915" s="296"/>
      <c r="AC4915" s="289"/>
      <c r="AH4915" s="281"/>
      <c r="AI4915" s="281"/>
      <c r="AJ4915" s="281"/>
      <c r="AK4915" s="281"/>
      <c r="AL4915" s="281"/>
    </row>
    <row r="4916" spans="12:38">
      <c r="L4916" s="296"/>
      <c r="M4916" s="296"/>
      <c r="N4916" s="296"/>
      <c r="O4916" s="296"/>
      <c r="P4916" s="296"/>
      <c r="Q4916" s="296"/>
      <c r="AC4916" s="289"/>
      <c r="AH4916" s="281"/>
      <c r="AI4916" s="281"/>
      <c r="AJ4916" s="281"/>
      <c r="AK4916" s="281"/>
      <c r="AL4916" s="281"/>
    </row>
    <row r="4917" spans="12:38">
      <c r="L4917" s="296"/>
      <c r="M4917" s="296"/>
      <c r="N4917" s="296"/>
      <c r="O4917" s="296"/>
      <c r="P4917" s="296"/>
      <c r="Q4917" s="296"/>
      <c r="AC4917" s="289"/>
      <c r="AH4917" s="281"/>
      <c r="AI4917" s="281"/>
      <c r="AJ4917" s="281"/>
      <c r="AK4917" s="281"/>
      <c r="AL4917" s="281"/>
    </row>
    <row r="4918" spans="12:38">
      <c r="L4918" s="296"/>
      <c r="M4918" s="296"/>
      <c r="N4918" s="296"/>
      <c r="O4918" s="296"/>
      <c r="P4918" s="296"/>
      <c r="Q4918" s="296"/>
      <c r="AC4918" s="289"/>
      <c r="AH4918" s="281"/>
      <c r="AI4918" s="281"/>
      <c r="AJ4918" s="281"/>
      <c r="AK4918" s="281"/>
      <c r="AL4918" s="281"/>
    </row>
    <row r="4919" spans="12:38">
      <c r="L4919" s="296"/>
      <c r="M4919" s="296"/>
      <c r="N4919" s="296"/>
      <c r="O4919" s="296"/>
      <c r="P4919" s="296"/>
      <c r="Q4919" s="296"/>
      <c r="AC4919" s="289"/>
      <c r="AH4919" s="281"/>
      <c r="AI4919" s="281"/>
      <c r="AJ4919" s="281"/>
      <c r="AK4919" s="281"/>
      <c r="AL4919" s="281"/>
    </row>
    <row r="4920" spans="12:38">
      <c r="L4920" s="296"/>
      <c r="M4920" s="296"/>
      <c r="N4920" s="296"/>
      <c r="O4920" s="296"/>
      <c r="P4920" s="296"/>
      <c r="Q4920" s="296"/>
      <c r="AC4920" s="289"/>
      <c r="AH4920" s="281"/>
      <c r="AI4920" s="281"/>
      <c r="AJ4920" s="281"/>
      <c r="AK4920" s="281"/>
      <c r="AL4920" s="281"/>
    </row>
    <row r="4921" spans="12:38">
      <c r="L4921" s="296"/>
      <c r="M4921" s="296"/>
      <c r="N4921" s="296"/>
      <c r="O4921" s="296"/>
      <c r="P4921" s="296"/>
      <c r="Q4921" s="296"/>
      <c r="AC4921" s="289"/>
      <c r="AH4921" s="281"/>
      <c r="AI4921" s="281"/>
      <c r="AJ4921" s="281"/>
      <c r="AK4921" s="281"/>
      <c r="AL4921" s="281"/>
    </row>
    <row r="4922" spans="12:38">
      <c r="L4922" s="296"/>
      <c r="M4922" s="296"/>
      <c r="N4922" s="296"/>
      <c r="O4922" s="296"/>
      <c r="P4922" s="296"/>
      <c r="Q4922" s="296"/>
      <c r="AC4922" s="289"/>
      <c r="AH4922" s="281"/>
      <c r="AI4922" s="281"/>
      <c r="AJ4922" s="281"/>
      <c r="AK4922" s="281"/>
      <c r="AL4922" s="281"/>
    </row>
    <row r="4923" spans="12:38">
      <c r="L4923" s="296"/>
      <c r="M4923" s="296"/>
      <c r="N4923" s="296"/>
      <c r="O4923" s="296"/>
      <c r="P4923" s="296"/>
      <c r="Q4923" s="296"/>
      <c r="AC4923" s="289"/>
      <c r="AH4923" s="281"/>
      <c r="AI4923" s="281"/>
      <c r="AJ4923" s="281"/>
      <c r="AK4923" s="281"/>
      <c r="AL4923" s="281"/>
    </row>
    <row r="4924" spans="12:38">
      <c r="L4924" s="296"/>
      <c r="M4924" s="296"/>
      <c r="N4924" s="296"/>
      <c r="O4924" s="296"/>
      <c r="P4924" s="296"/>
      <c r="Q4924" s="296"/>
      <c r="AC4924" s="289"/>
      <c r="AH4924" s="281"/>
      <c r="AI4924" s="281"/>
      <c r="AJ4924" s="281"/>
      <c r="AK4924" s="281"/>
      <c r="AL4924" s="281"/>
    </row>
    <row r="4925" spans="12:38">
      <c r="L4925" s="296"/>
      <c r="M4925" s="296"/>
      <c r="N4925" s="296"/>
      <c r="O4925" s="296"/>
      <c r="P4925" s="296"/>
      <c r="Q4925" s="296"/>
      <c r="AC4925" s="289"/>
      <c r="AH4925" s="281"/>
      <c r="AI4925" s="281"/>
      <c r="AJ4925" s="281"/>
      <c r="AK4925" s="281"/>
      <c r="AL4925" s="281"/>
    </row>
    <row r="4926" spans="12:38">
      <c r="L4926" s="296"/>
      <c r="M4926" s="296"/>
      <c r="N4926" s="296"/>
      <c r="O4926" s="296"/>
      <c r="P4926" s="296"/>
      <c r="Q4926" s="296"/>
      <c r="AC4926" s="289"/>
      <c r="AH4926" s="281"/>
      <c r="AI4926" s="281"/>
      <c r="AJ4926" s="281"/>
      <c r="AK4926" s="281"/>
      <c r="AL4926" s="281"/>
    </row>
    <row r="4927" spans="12:38">
      <c r="L4927" s="296"/>
      <c r="M4927" s="296"/>
      <c r="N4927" s="296"/>
      <c r="O4927" s="296"/>
      <c r="P4927" s="296"/>
      <c r="Q4927" s="296"/>
      <c r="AC4927" s="289"/>
      <c r="AH4927" s="281"/>
      <c r="AI4927" s="281"/>
      <c r="AJ4927" s="281"/>
      <c r="AK4927" s="281"/>
      <c r="AL4927" s="281"/>
    </row>
    <row r="4928" spans="12:38">
      <c r="L4928" s="296"/>
      <c r="M4928" s="296"/>
      <c r="N4928" s="296"/>
      <c r="O4928" s="296"/>
      <c r="P4928" s="296"/>
      <c r="Q4928" s="296"/>
      <c r="AC4928" s="289"/>
      <c r="AH4928" s="281"/>
      <c r="AI4928" s="281"/>
      <c r="AJ4928" s="281"/>
      <c r="AK4928" s="281"/>
      <c r="AL4928" s="281"/>
    </row>
    <row r="4929" spans="12:38">
      <c r="L4929" s="296"/>
      <c r="M4929" s="296"/>
      <c r="N4929" s="296"/>
      <c r="O4929" s="296"/>
      <c r="P4929" s="296"/>
      <c r="Q4929" s="296"/>
      <c r="AC4929" s="289"/>
      <c r="AH4929" s="281"/>
      <c r="AI4929" s="281"/>
      <c r="AJ4929" s="281"/>
      <c r="AK4929" s="281"/>
      <c r="AL4929" s="281"/>
    </row>
    <row r="4930" spans="12:38">
      <c r="L4930" s="296"/>
      <c r="M4930" s="296"/>
      <c r="N4930" s="296"/>
      <c r="O4930" s="296"/>
      <c r="P4930" s="296"/>
      <c r="Q4930" s="296"/>
      <c r="AC4930" s="289"/>
      <c r="AH4930" s="281"/>
      <c r="AI4930" s="281"/>
      <c r="AJ4930" s="281"/>
      <c r="AK4930" s="281"/>
      <c r="AL4930" s="281"/>
    </row>
    <row r="4931" spans="12:38">
      <c r="L4931" s="296"/>
      <c r="M4931" s="296"/>
      <c r="N4931" s="296"/>
      <c r="O4931" s="296"/>
      <c r="P4931" s="296"/>
      <c r="Q4931" s="296"/>
      <c r="AC4931" s="289"/>
      <c r="AH4931" s="281"/>
      <c r="AI4931" s="281"/>
      <c r="AJ4931" s="281"/>
      <c r="AK4931" s="281"/>
      <c r="AL4931" s="281"/>
    </row>
    <row r="4932" spans="12:38">
      <c r="L4932" s="296"/>
      <c r="M4932" s="296"/>
      <c r="N4932" s="296"/>
      <c r="O4932" s="296"/>
      <c r="P4932" s="296"/>
      <c r="Q4932" s="296"/>
      <c r="AC4932" s="289"/>
      <c r="AH4932" s="281"/>
      <c r="AI4932" s="281"/>
      <c r="AJ4932" s="281"/>
      <c r="AK4932" s="281"/>
      <c r="AL4932" s="281"/>
    </row>
    <row r="4933" spans="12:38">
      <c r="L4933" s="296"/>
      <c r="M4933" s="296"/>
      <c r="N4933" s="296"/>
      <c r="O4933" s="296"/>
      <c r="P4933" s="296"/>
      <c r="Q4933" s="296"/>
      <c r="AC4933" s="289"/>
      <c r="AH4933" s="281"/>
      <c r="AI4933" s="281"/>
      <c r="AJ4933" s="281"/>
      <c r="AK4933" s="281"/>
      <c r="AL4933" s="281"/>
    </row>
    <row r="4934" spans="12:38">
      <c r="L4934" s="296"/>
      <c r="M4934" s="296"/>
      <c r="N4934" s="296"/>
      <c r="O4934" s="296"/>
      <c r="P4934" s="296"/>
      <c r="Q4934" s="296"/>
      <c r="AC4934" s="289"/>
      <c r="AH4934" s="281"/>
      <c r="AI4934" s="281"/>
      <c r="AJ4934" s="281"/>
      <c r="AK4934" s="281"/>
      <c r="AL4934" s="281"/>
    </row>
    <row r="4935" spans="12:38">
      <c r="L4935" s="296"/>
      <c r="M4935" s="296"/>
      <c r="N4935" s="296"/>
      <c r="O4935" s="296"/>
      <c r="P4935" s="296"/>
      <c r="Q4935" s="296"/>
      <c r="AC4935" s="289"/>
      <c r="AH4935" s="281"/>
      <c r="AI4935" s="281"/>
      <c r="AJ4935" s="281"/>
      <c r="AK4935" s="281"/>
      <c r="AL4935" s="281"/>
    </row>
    <row r="4936" spans="12:38">
      <c r="L4936" s="296"/>
      <c r="M4936" s="296"/>
      <c r="N4936" s="296"/>
      <c r="O4936" s="296"/>
      <c r="P4936" s="296"/>
      <c r="Q4936" s="296"/>
      <c r="AC4936" s="289"/>
      <c r="AH4936" s="281"/>
      <c r="AI4936" s="281"/>
      <c r="AJ4936" s="281"/>
      <c r="AK4936" s="281"/>
      <c r="AL4936" s="281"/>
    </row>
    <row r="4937" spans="12:38">
      <c r="L4937" s="296"/>
      <c r="M4937" s="296"/>
      <c r="N4937" s="296"/>
      <c r="O4937" s="296"/>
      <c r="P4937" s="296"/>
      <c r="Q4937" s="296"/>
      <c r="AC4937" s="289"/>
      <c r="AH4937" s="281"/>
      <c r="AI4937" s="281"/>
      <c r="AJ4937" s="281"/>
      <c r="AK4937" s="281"/>
      <c r="AL4937" s="281"/>
    </row>
    <row r="4938" spans="12:38">
      <c r="L4938" s="296"/>
      <c r="M4938" s="296"/>
      <c r="N4938" s="296"/>
      <c r="O4938" s="296"/>
      <c r="P4938" s="296"/>
      <c r="Q4938" s="296"/>
      <c r="AC4938" s="289"/>
      <c r="AH4938" s="281"/>
      <c r="AI4938" s="281"/>
      <c r="AJ4938" s="281"/>
      <c r="AK4938" s="281"/>
      <c r="AL4938" s="281"/>
    </row>
    <row r="4939" spans="12:38">
      <c r="L4939" s="296"/>
      <c r="M4939" s="296"/>
      <c r="N4939" s="296"/>
      <c r="O4939" s="296"/>
      <c r="P4939" s="296"/>
      <c r="Q4939" s="296"/>
      <c r="AC4939" s="289"/>
      <c r="AH4939" s="281"/>
      <c r="AI4939" s="281"/>
      <c r="AJ4939" s="281"/>
      <c r="AK4939" s="281"/>
      <c r="AL4939" s="281"/>
    </row>
    <row r="4940" spans="12:38">
      <c r="L4940" s="296"/>
      <c r="M4940" s="296"/>
      <c r="N4940" s="296"/>
      <c r="O4940" s="296"/>
      <c r="P4940" s="296"/>
      <c r="Q4940" s="296"/>
      <c r="AC4940" s="289"/>
      <c r="AH4940" s="281"/>
      <c r="AI4940" s="281"/>
      <c r="AJ4940" s="281"/>
      <c r="AK4940" s="281"/>
      <c r="AL4940" s="281"/>
    </row>
    <row r="4941" spans="12:38">
      <c r="L4941" s="296"/>
      <c r="M4941" s="296"/>
      <c r="N4941" s="296"/>
      <c r="O4941" s="296"/>
      <c r="P4941" s="296"/>
      <c r="Q4941" s="296"/>
      <c r="AC4941" s="289"/>
      <c r="AH4941" s="281"/>
      <c r="AI4941" s="281"/>
      <c r="AJ4941" s="281"/>
      <c r="AK4941" s="281"/>
      <c r="AL4941" s="281"/>
    </row>
    <row r="4942" spans="12:38">
      <c r="L4942" s="296"/>
      <c r="M4942" s="296"/>
      <c r="N4942" s="296"/>
      <c r="O4942" s="296"/>
      <c r="P4942" s="296"/>
      <c r="Q4942" s="296"/>
      <c r="AC4942" s="289"/>
      <c r="AH4942" s="281"/>
      <c r="AI4942" s="281"/>
      <c r="AJ4942" s="281"/>
      <c r="AK4942" s="281"/>
      <c r="AL4942" s="281"/>
    </row>
    <row r="4943" spans="12:38">
      <c r="L4943" s="296"/>
      <c r="M4943" s="296"/>
      <c r="N4943" s="296"/>
      <c r="O4943" s="296"/>
      <c r="P4943" s="296"/>
      <c r="Q4943" s="296"/>
      <c r="AC4943" s="289"/>
      <c r="AH4943" s="281"/>
      <c r="AI4943" s="281"/>
      <c r="AJ4943" s="281"/>
      <c r="AK4943" s="281"/>
      <c r="AL4943" s="281"/>
    </row>
    <row r="4944" spans="12:38">
      <c r="L4944" s="296"/>
      <c r="M4944" s="296"/>
      <c r="N4944" s="296"/>
      <c r="O4944" s="296"/>
      <c r="P4944" s="296"/>
      <c r="Q4944" s="296"/>
      <c r="AC4944" s="289"/>
      <c r="AH4944" s="281"/>
      <c r="AI4944" s="281"/>
      <c r="AJ4944" s="281"/>
      <c r="AK4944" s="281"/>
      <c r="AL4944" s="281"/>
    </row>
    <row r="4945" spans="12:38">
      <c r="L4945" s="296"/>
      <c r="M4945" s="296"/>
      <c r="N4945" s="296"/>
      <c r="O4945" s="296"/>
      <c r="P4945" s="296"/>
      <c r="Q4945" s="296"/>
      <c r="AC4945" s="289"/>
      <c r="AH4945" s="281"/>
      <c r="AI4945" s="281"/>
      <c r="AJ4945" s="281"/>
      <c r="AK4945" s="281"/>
      <c r="AL4945" s="281"/>
    </row>
    <row r="4946" spans="12:38">
      <c r="L4946" s="296"/>
      <c r="M4946" s="296"/>
      <c r="N4946" s="296"/>
      <c r="O4946" s="296"/>
      <c r="P4946" s="296"/>
      <c r="Q4946" s="296"/>
      <c r="AC4946" s="289"/>
      <c r="AH4946" s="281"/>
      <c r="AI4946" s="281"/>
      <c r="AJ4946" s="281"/>
      <c r="AK4946" s="281"/>
      <c r="AL4946" s="281"/>
    </row>
    <row r="4947" spans="12:38">
      <c r="L4947" s="296"/>
      <c r="M4947" s="296"/>
      <c r="N4947" s="296"/>
      <c r="O4947" s="296"/>
      <c r="P4947" s="296"/>
      <c r="Q4947" s="296"/>
      <c r="AC4947" s="289"/>
      <c r="AH4947" s="281"/>
      <c r="AI4947" s="281"/>
      <c r="AJ4947" s="281"/>
      <c r="AK4947" s="281"/>
      <c r="AL4947" s="281"/>
    </row>
    <row r="4948" spans="12:38">
      <c r="L4948" s="296"/>
      <c r="M4948" s="296"/>
      <c r="N4948" s="296"/>
      <c r="O4948" s="296"/>
      <c r="P4948" s="296"/>
      <c r="Q4948" s="296"/>
      <c r="AC4948" s="289"/>
      <c r="AH4948" s="281"/>
      <c r="AI4948" s="281"/>
      <c r="AJ4948" s="281"/>
      <c r="AK4948" s="281"/>
      <c r="AL4948" s="281"/>
    </row>
    <row r="4949" spans="12:38">
      <c r="L4949" s="296"/>
      <c r="M4949" s="296"/>
      <c r="N4949" s="296"/>
      <c r="O4949" s="296"/>
      <c r="P4949" s="296"/>
      <c r="Q4949" s="296"/>
      <c r="AC4949" s="289"/>
      <c r="AH4949" s="281"/>
      <c r="AI4949" s="281"/>
      <c r="AJ4949" s="281"/>
      <c r="AK4949" s="281"/>
      <c r="AL4949" s="281"/>
    </row>
    <row r="4950" spans="12:38">
      <c r="L4950" s="296"/>
      <c r="M4950" s="296"/>
      <c r="N4950" s="296"/>
      <c r="O4950" s="296"/>
      <c r="P4950" s="296"/>
      <c r="Q4950" s="296"/>
      <c r="AC4950" s="289"/>
      <c r="AH4950" s="281"/>
      <c r="AI4950" s="281"/>
      <c r="AJ4950" s="281"/>
      <c r="AK4950" s="281"/>
      <c r="AL4950" s="281"/>
    </row>
    <row r="4951" spans="12:38">
      <c r="L4951" s="296"/>
      <c r="M4951" s="296"/>
      <c r="N4951" s="296"/>
      <c r="O4951" s="296"/>
      <c r="P4951" s="296"/>
      <c r="Q4951" s="296"/>
      <c r="AC4951" s="289"/>
      <c r="AH4951" s="281"/>
      <c r="AI4951" s="281"/>
      <c r="AJ4951" s="281"/>
      <c r="AK4951" s="281"/>
      <c r="AL4951" s="281"/>
    </row>
    <row r="4952" spans="12:38">
      <c r="L4952" s="296"/>
      <c r="M4952" s="296"/>
      <c r="N4952" s="296"/>
      <c r="O4952" s="296"/>
      <c r="P4952" s="296"/>
      <c r="Q4952" s="296"/>
      <c r="AC4952" s="289"/>
      <c r="AH4952" s="281"/>
      <c r="AI4952" s="281"/>
      <c r="AJ4952" s="281"/>
      <c r="AK4952" s="281"/>
      <c r="AL4952" s="281"/>
    </row>
    <row r="4953" spans="12:38">
      <c r="L4953" s="296"/>
      <c r="M4953" s="296"/>
      <c r="N4953" s="296"/>
      <c r="O4953" s="296"/>
      <c r="P4953" s="296"/>
      <c r="Q4953" s="296"/>
      <c r="AC4953" s="289"/>
      <c r="AH4953" s="281"/>
      <c r="AI4953" s="281"/>
      <c r="AJ4953" s="281"/>
      <c r="AK4953" s="281"/>
      <c r="AL4953" s="281"/>
    </row>
    <row r="4954" spans="12:38">
      <c r="L4954" s="296"/>
      <c r="M4954" s="296"/>
      <c r="N4954" s="296"/>
      <c r="O4954" s="296"/>
      <c r="P4954" s="296"/>
      <c r="Q4954" s="296"/>
      <c r="AC4954" s="289"/>
      <c r="AH4954" s="281"/>
      <c r="AI4954" s="281"/>
      <c r="AJ4954" s="281"/>
      <c r="AK4954" s="281"/>
      <c r="AL4954" s="281"/>
    </row>
    <row r="4955" spans="12:38">
      <c r="L4955" s="296"/>
      <c r="M4955" s="296"/>
      <c r="N4955" s="296"/>
      <c r="O4955" s="296"/>
      <c r="P4955" s="296"/>
      <c r="Q4955" s="296"/>
      <c r="AC4955" s="289"/>
      <c r="AH4955" s="281"/>
      <c r="AI4955" s="281"/>
      <c r="AJ4955" s="281"/>
      <c r="AK4955" s="281"/>
      <c r="AL4955" s="281"/>
    </row>
    <row r="4956" spans="12:38">
      <c r="L4956" s="296"/>
      <c r="M4956" s="296"/>
      <c r="N4956" s="296"/>
      <c r="O4956" s="296"/>
      <c r="P4956" s="296"/>
      <c r="Q4956" s="296"/>
      <c r="AC4956" s="289"/>
      <c r="AH4956" s="281"/>
      <c r="AI4956" s="281"/>
      <c r="AJ4956" s="281"/>
      <c r="AK4956" s="281"/>
      <c r="AL4956" s="281"/>
    </row>
    <row r="4957" spans="12:38">
      <c r="L4957" s="296"/>
      <c r="M4957" s="296"/>
      <c r="N4957" s="296"/>
      <c r="O4957" s="296"/>
      <c r="P4957" s="296"/>
      <c r="Q4957" s="296"/>
      <c r="AC4957" s="289"/>
      <c r="AH4957" s="281"/>
      <c r="AI4957" s="281"/>
      <c r="AJ4957" s="281"/>
      <c r="AK4957" s="281"/>
      <c r="AL4957" s="281"/>
    </row>
    <row r="4958" spans="12:38">
      <c r="L4958" s="296"/>
      <c r="M4958" s="296"/>
      <c r="N4958" s="296"/>
      <c r="O4958" s="296"/>
      <c r="P4958" s="296"/>
      <c r="Q4958" s="296"/>
      <c r="AC4958" s="289"/>
      <c r="AH4958" s="281"/>
      <c r="AI4958" s="281"/>
      <c r="AJ4958" s="281"/>
      <c r="AK4958" s="281"/>
      <c r="AL4958" s="281"/>
    </row>
    <row r="4959" spans="12:38">
      <c r="L4959" s="296"/>
      <c r="M4959" s="296"/>
      <c r="N4959" s="296"/>
      <c r="O4959" s="296"/>
      <c r="P4959" s="296"/>
      <c r="Q4959" s="296"/>
      <c r="AC4959" s="289"/>
      <c r="AH4959" s="281"/>
      <c r="AI4959" s="281"/>
      <c r="AJ4959" s="281"/>
      <c r="AK4959" s="281"/>
      <c r="AL4959" s="281"/>
    </row>
    <row r="4960" spans="12:38">
      <c r="L4960" s="296"/>
      <c r="M4960" s="296"/>
      <c r="N4960" s="296"/>
      <c r="O4960" s="296"/>
      <c r="P4960" s="296"/>
      <c r="Q4960" s="296"/>
      <c r="AC4960" s="289"/>
      <c r="AH4960" s="281"/>
      <c r="AI4960" s="281"/>
      <c r="AJ4960" s="281"/>
      <c r="AK4960" s="281"/>
      <c r="AL4960" s="281"/>
    </row>
    <row r="4961" spans="12:38">
      <c r="L4961" s="296"/>
      <c r="M4961" s="296"/>
      <c r="N4961" s="296"/>
      <c r="O4961" s="296"/>
      <c r="P4961" s="296"/>
      <c r="Q4961" s="296"/>
      <c r="AC4961" s="289"/>
      <c r="AH4961" s="281"/>
      <c r="AI4961" s="281"/>
      <c r="AJ4961" s="281"/>
      <c r="AK4961" s="281"/>
      <c r="AL4961" s="281"/>
    </row>
    <row r="4962" spans="12:38">
      <c r="L4962" s="296"/>
      <c r="M4962" s="296"/>
      <c r="N4962" s="296"/>
      <c r="O4962" s="296"/>
      <c r="P4962" s="296"/>
      <c r="Q4962" s="296"/>
      <c r="AC4962" s="289"/>
      <c r="AH4962" s="281"/>
      <c r="AI4962" s="281"/>
      <c r="AJ4962" s="281"/>
      <c r="AK4962" s="281"/>
      <c r="AL4962" s="281"/>
    </row>
    <row r="4963" spans="12:38">
      <c r="L4963" s="296"/>
      <c r="M4963" s="296"/>
      <c r="N4963" s="296"/>
      <c r="O4963" s="296"/>
      <c r="P4963" s="296"/>
      <c r="Q4963" s="296"/>
      <c r="AC4963" s="289"/>
      <c r="AH4963" s="281"/>
      <c r="AI4963" s="281"/>
      <c r="AJ4963" s="281"/>
      <c r="AK4963" s="281"/>
      <c r="AL4963" s="281"/>
    </row>
    <row r="4964" spans="12:38">
      <c r="L4964" s="296"/>
      <c r="M4964" s="296"/>
      <c r="N4964" s="296"/>
      <c r="O4964" s="296"/>
      <c r="P4964" s="296"/>
      <c r="Q4964" s="296"/>
      <c r="AC4964" s="289"/>
      <c r="AH4964" s="281"/>
      <c r="AI4964" s="281"/>
      <c r="AJ4964" s="281"/>
      <c r="AK4964" s="281"/>
      <c r="AL4964" s="281"/>
    </row>
    <row r="4965" spans="12:38">
      <c r="L4965" s="296"/>
      <c r="M4965" s="296"/>
      <c r="N4965" s="296"/>
      <c r="O4965" s="296"/>
      <c r="P4965" s="296"/>
      <c r="Q4965" s="296"/>
      <c r="AC4965" s="289"/>
      <c r="AH4965" s="281"/>
      <c r="AI4965" s="281"/>
      <c r="AJ4965" s="281"/>
      <c r="AK4965" s="281"/>
      <c r="AL4965" s="281"/>
    </row>
    <row r="4966" spans="12:38">
      <c r="L4966" s="296"/>
      <c r="M4966" s="296"/>
      <c r="N4966" s="296"/>
      <c r="O4966" s="296"/>
      <c r="P4966" s="296"/>
      <c r="Q4966" s="296"/>
      <c r="AC4966" s="289"/>
      <c r="AH4966" s="281"/>
      <c r="AI4966" s="281"/>
      <c r="AJ4966" s="281"/>
      <c r="AK4966" s="281"/>
      <c r="AL4966" s="281"/>
    </row>
    <row r="4967" spans="12:38">
      <c r="L4967" s="296"/>
      <c r="M4967" s="296"/>
      <c r="N4967" s="296"/>
      <c r="O4967" s="296"/>
      <c r="P4967" s="296"/>
      <c r="Q4967" s="296"/>
      <c r="AC4967" s="289"/>
      <c r="AH4967" s="281"/>
      <c r="AI4967" s="281"/>
      <c r="AJ4967" s="281"/>
      <c r="AK4967" s="281"/>
      <c r="AL4967" s="281"/>
    </row>
    <row r="4968" spans="12:38">
      <c r="L4968" s="296"/>
      <c r="M4968" s="296"/>
      <c r="N4968" s="296"/>
      <c r="O4968" s="296"/>
      <c r="P4968" s="296"/>
      <c r="Q4968" s="296"/>
      <c r="AC4968" s="289"/>
      <c r="AH4968" s="281"/>
      <c r="AI4968" s="281"/>
      <c r="AJ4968" s="281"/>
      <c r="AK4968" s="281"/>
      <c r="AL4968" s="281"/>
    </row>
    <row r="4969" spans="12:38">
      <c r="L4969" s="296"/>
      <c r="M4969" s="296"/>
      <c r="N4969" s="296"/>
      <c r="O4969" s="296"/>
      <c r="P4969" s="296"/>
      <c r="Q4969" s="296"/>
      <c r="AC4969" s="289"/>
      <c r="AH4969" s="281"/>
      <c r="AI4969" s="281"/>
      <c r="AJ4969" s="281"/>
      <c r="AK4969" s="281"/>
      <c r="AL4969" s="281"/>
    </row>
    <row r="4970" spans="12:38">
      <c r="L4970" s="296"/>
      <c r="M4970" s="296"/>
      <c r="N4970" s="296"/>
      <c r="O4970" s="296"/>
      <c r="P4970" s="296"/>
      <c r="Q4970" s="296"/>
      <c r="AC4970" s="289"/>
      <c r="AH4970" s="281"/>
      <c r="AI4970" s="281"/>
      <c r="AJ4970" s="281"/>
      <c r="AK4970" s="281"/>
      <c r="AL4970" s="281"/>
    </row>
    <row r="4971" spans="12:38">
      <c r="L4971" s="296"/>
      <c r="M4971" s="296"/>
      <c r="N4971" s="296"/>
      <c r="O4971" s="296"/>
      <c r="P4971" s="296"/>
      <c r="Q4971" s="296"/>
      <c r="AC4971" s="289"/>
      <c r="AH4971" s="281"/>
      <c r="AI4971" s="281"/>
      <c r="AJ4971" s="281"/>
      <c r="AK4971" s="281"/>
      <c r="AL4971" s="281"/>
    </row>
    <row r="4972" spans="12:38">
      <c r="L4972" s="296"/>
      <c r="M4972" s="296"/>
      <c r="N4972" s="296"/>
      <c r="O4972" s="296"/>
      <c r="P4972" s="296"/>
      <c r="Q4972" s="296"/>
      <c r="AC4972" s="289"/>
      <c r="AH4972" s="281"/>
      <c r="AI4972" s="281"/>
      <c r="AJ4972" s="281"/>
      <c r="AK4972" s="281"/>
      <c r="AL4972" s="281"/>
    </row>
    <row r="4973" spans="12:38">
      <c r="L4973" s="296"/>
      <c r="M4973" s="296"/>
      <c r="N4973" s="296"/>
      <c r="O4973" s="296"/>
      <c r="P4973" s="296"/>
      <c r="Q4973" s="296"/>
      <c r="AC4973" s="289"/>
      <c r="AH4973" s="281"/>
      <c r="AI4973" s="281"/>
      <c r="AJ4973" s="281"/>
      <c r="AK4973" s="281"/>
      <c r="AL4973" s="281"/>
    </row>
    <row r="4974" spans="12:38">
      <c r="L4974" s="296"/>
      <c r="M4974" s="296"/>
      <c r="N4974" s="296"/>
      <c r="O4974" s="296"/>
      <c r="P4974" s="296"/>
      <c r="Q4974" s="296"/>
      <c r="AC4974" s="289"/>
      <c r="AH4974" s="281"/>
      <c r="AI4974" s="281"/>
      <c r="AJ4974" s="281"/>
      <c r="AK4974" s="281"/>
      <c r="AL4974" s="281"/>
    </row>
    <row r="4975" spans="12:38">
      <c r="L4975" s="296"/>
      <c r="M4975" s="296"/>
      <c r="N4975" s="296"/>
      <c r="O4975" s="296"/>
      <c r="P4975" s="296"/>
      <c r="Q4975" s="296"/>
      <c r="AC4975" s="289"/>
      <c r="AH4975" s="281"/>
      <c r="AI4975" s="281"/>
      <c r="AJ4975" s="281"/>
      <c r="AK4975" s="281"/>
      <c r="AL4975" s="281"/>
    </row>
    <row r="4976" spans="12:38">
      <c r="L4976" s="296"/>
      <c r="M4976" s="296"/>
      <c r="N4976" s="296"/>
      <c r="O4976" s="296"/>
      <c r="P4976" s="296"/>
      <c r="Q4976" s="296"/>
      <c r="AC4976" s="289"/>
      <c r="AH4976" s="281"/>
      <c r="AI4976" s="281"/>
      <c r="AJ4976" s="281"/>
      <c r="AK4976" s="281"/>
      <c r="AL4976" s="281"/>
    </row>
    <row r="4977" spans="12:38">
      <c r="L4977" s="296"/>
      <c r="M4977" s="296"/>
      <c r="N4977" s="296"/>
      <c r="O4977" s="296"/>
      <c r="P4977" s="296"/>
      <c r="Q4977" s="296"/>
      <c r="AC4977" s="289"/>
      <c r="AH4977" s="281"/>
      <c r="AI4977" s="281"/>
      <c r="AJ4977" s="281"/>
      <c r="AK4977" s="281"/>
      <c r="AL4977" s="281"/>
    </row>
    <row r="4978" spans="12:38">
      <c r="L4978" s="296"/>
      <c r="M4978" s="296"/>
      <c r="N4978" s="296"/>
      <c r="O4978" s="296"/>
      <c r="P4978" s="296"/>
      <c r="Q4978" s="296"/>
      <c r="AC4978" s="289"/>
      <c r="AH4978" s="281"/>
      <c r="AI4978" s="281"/>
      <c r="AJ4978" s="281"/>
      <c r="AK4978" s="281"/>
      <c r="AL4978" s="281"/>
    </row>
    <row r="4979" spans="12:38">
      <c r="L4979" s="296"/>
      <c r="M4979" s="296"/>
      <c r="N4979" s="296"/>
      <c r="O4979" s="296"/>
      <c r="P4979" s="296"/>
      <c r="Q4979" s="296"/>
      <c r="AC4979" s="289"/>
      <c r="AH4979" s="281"/>
      <c r="AI4979" s="281"/>
      <c r="AJ4979" s="281"/>
      <c r="AK4979" s="281"/>
      <c r="AL4979" s="281"/>
    </row>
    <row r="4980" spans="12:38">
      <c r="L4980" s="296"/>
      <c r="M4980" s="296"/>
      <c r="N4980" s="296"/>
      <c r="O4980" s="296"/>
      <c r="P4980" s="296"/>
      <c r="Q4980" s="296"/>
      <c r="AC4980" s="289"/>
      <c r="AH4980" s="281"/>
      <c r="AI4980" s="281"/>
      <c r="AJ4980" s="281"/>
      <c r="AK4980" s="281"/>
      <c r="AL4980" s="281"/>
    </row>
    <row r="4981" spans="12:38">
      <c r="L4981" s="296"/>
      <c r="M4981" s="296"/>
      <c r="N4981" s="296"/>
      <c r="O4981" s="296"/>
      <c r="P4981" s="296"/>
      <c r="Q4981" s="296"/>
      <c r="AC4981" s="289"/>
      <c r="AH4981" s="281"/>
      <c r="AI4981" s="281"/>
      <c r="AJ4981" s="281"/>
      <c r="AK4981" s="281"/>
      <c r="AL4981" s="281"/>
    </row>
    <row r="4982" spans="12:38">
      <c r="L4982" s="296"/>
      <c r="M4982" s="296"/>
      <c r="N4982" s="296"/>
      <c r="O4982" s="296"/>
      <c r="P4982" s="296"/>
      <c r="Q4982" s="296"/>
      <c r="AC4982" s="289"/>
      <c r="AH4982" s="281"/>
      <c r="AI4982" s="281"/>
      <c r="AJ4982" s="281"/>
      <c r="AK4982" s="281"/>
      <c r="AL4982" s="281"/>
    </row>
    <row r="4983" spans="12:38">
      <c r="L4983" s="296"/>
      <c r="M4983" s="296"/>
      <c r="N4983" s="296"/>
      <c r="O4983" s="296"/>
      <c r="P4983" s="296"/>
      <c r="Q4983" s="296"/>
      <c r="AC4983" s="289"/>
      <c r="AH4983" s="281"/>
      <c r="AI4983" s="281"/>
      <c r="AJ4983" s="281"/>
      <c r="AK4983" s="281"/>
      <c r="AL4983" s="281"/>
    </row>
    <row r="4984" spans="12:38">
      <c r="L4984" s="296"/>
      <c r="M4984" s="296"/>
      <c r="N4984" s="296"/>
      <c r="O4984" s="296"/>
      <c r="P4984" s="296"/>
      <c r="Q4984" s="296"/>
      <c r="AC4984" s="289"/>
      <c r="AH4984" s="281"/>
      <c r="AI4984" s="281"/>
      <c r="AJ4984" s="281"/>
      <c r="AK4984" s="281"/>
      <c r="AL4984" s="281"/>
    </row>
    <row r="4985" spans="12:38">
      <c r="L4985" s="296"/>
      <c r="M4985" s="296"/>
      <c r="N4985" s="296"/>
      <c r="O4985" s="296"/>
      <c r="P4985" s="296"/>
      <c r="Q4985" s="296"/>
      <c r="AC4985" s="289"/>
      <c r="AH4985" s="281"/>
      <c r="AI4985" s="281"/>
      <c r="AJ4985" s="281"/>
      <c r="AK4985" s="281"/>
      <c r="AL4985" s="281"/>
    </row>
    <row r="4986" spans="12:38">
      <c r="L4986" s="296"/>
      <c r="M4986" s="296"/>
      <c r="N4986" s="296"/>
      <c r="O4986" s="296"/>
      <c r="P4986" s="296"/>
      <c r="Q4986" s="296"/>
      <c r="AC4986" s="289"/>
      <c r="AH4986" s="281"/>
      <c r="AI4986" s="281"/>
      <c r="AJ4986" s="281"/>
      <c r="AK4986" s="281"/>
      <c r="AL4986" s="281"/>
    </row>
    <row r="4987" spans="12:38">
      <c r="L4987" s="296"/>
      <c r="M4987" s="296"/>
      <c r="N4987" s="296"/>
      <c r="O4987" s="296"/>
      <c r="P4987" s="296"/>
      <c r="Q4987" s="296"/>
      <c r="AC4987" s="289"/>
      <c r="AH4987" s="281"/>
      <c r="AI4987" s="281"/>
      <c r="AJ4987" s="281"/>
      <c r="AK4987" s="281"/>
      <c r="AL4987" s="281"/>
    </row>
    <row r="4988" spans="12:38">
      <c r="L4988" s="296"/>
      <c r="M4988" s="296"/>
      <c r="N4988" s="296"/>
      <c r="O4988" s="296"/>
      <c r="P4988" s="296"/>
      <c r="Q4988" s="296"/>
      <c r="AC4988" s="289"/>
      <c r="AH4988" s="281"/>
      <c r="AI4988" s="281"/>
      <c r="AJ4988" s="281"/>
      <c r="AK4988" s="281"/>
      <c r="AL4988" s="281"/>
    </row>
    <row r="4989" spans="12:38">
      <c r="L4989" s="296"/>
      <c r="M4989" s="296"/>
      <c r="N4989" s="296"/>
      <c r="O4989" s="296"/>
      <c r="P4989" s="296"/>
      <c r="Q4989" s="296"/>
      <c r="AC4989" s="289"/>
      <c r="AH4989" s="281"/>
      <c r="AI4989" s="281"/>
      <c r="AJ4989" s="281"/>
      <c r="AK4989" s="281"/>
      <c r="AL4989" s="281"/>
    </row>
    <row r="4990" spans="12:38">
      <c r="L4990" s="296"/>
      <c r="M4990" s="296"/>
      <c r="N4990" s="296"/>
      <c r="O4990" s="296"/>
      <c r="P4990" s="296"/>
      <c r="Q4990" s="296"/>
      <c r="AC4990" s="289"/>
      <c r="AH4990" s="281"/>
      <c r="AI4990" s="281"/>
      <c r="AJ4990" s="281"/>
      <c r="AK4990" s="281"/>
      <c r="AL4990" s="281"/>
    </row>
    <row r="4991" spans="12:38">
      <c r="L4991" s="296"/>
      <c r="M4991" s="296"/>
      <c r="N4991" s="296"/>
      <c r="O4991" s="296"/>
      <c r="P4991" s="296"/>
      <c r="Q4991" s="296"/>
      <c r="AC4991" s="289"/>
      <c r="AH4991" s="281"/>
      <c r="AI4991" s="281"/>
      <c r="AJ4991" s="281"/>
      <c r="AK4991" s="281"/>
      <c r="AL4991" s="281"/>
    </row>
    <row r="4992" spans="12:38">
      <c r="L4992" s="296"/>
      <c r="M4992" s="296"/>
      <c r="N4992" s="296"/>
      <c r="O4992" s="296"/>
      <c r="P4992" s="296"/>
      <c r="Q4992" s="296"/>
      <c r="AC4992" s="289"/>
      <c r="AH4992" s="281"/>
      <c r="AI4992" s="281"/>
      <c r="AJ4992" s="281"/>
      <c r="AK4992" s="281"/>
      <c r="AL4992" s="281"/>
    </row>
    <row r="4993" spans="12:38">
      <c r="L4993" s="296"/>
      <c r="M4993" s="296"/>
      <c r="N4993" s="296"/>
      <c r="O4993" s="296"/>
      <c r="P4993" s="296"/>
      <c r="Q4993" s="296"/>
      <c r="AC4993" s="289"/>
      <c r="AH4993" s="281"/>
      <c r="AI4993" s="281"/>
      <c r="AJ4993" s="281"/>
      <c r="AK4993" s="281"/>
      <c r="AL4993" s="281"/>
    </row>
    <row r="4994" spans="12:38">
      <c r="L4994" s="296"/>
      <c r="M4994" s="296"/>
      <c r="N4994" s="296"/>
      <c r="O4994" s="296"/>
      <c r="P4994" s="296"/>
      <c r="Q4994" s="296"/>
      <c r="AC4994" s="289"/>
      <c r="AH4994" s="281"/>
      <c r="AI4994" s="281"/>
      <c r="AJ4994" s="281"/>
      <c r="AK4994" s="281"/>
      <c r="AL4994" s="281"/>
    </row>
    <row r="4995" spans="12:38">
      <c r="L4995" s="296"/>
      <c r="M4995" s="296"/>
      <c r="N4995" s="296"/>
      <c r="O4995" s="296"/>
      <c r="P4995" s="296"/>
      <c r="Q4995" s="296"/>
      <c r="AC4995" s="289"/>
      <c r="AH4995" s="281"/>
      <c r="AI4995" s="281"/>
      <c r="AJ4995" s="281"/>
      <c r="AK4995" s="281"/>
      <c r="AL4995" s="281"/>
    </row>
    <row r="4996" spans="12:38">
      <c r="L4996" s="296"/>
      <c r="M4996" s="296"/>
      <c r="N4996" s="296"/>
      <c r="O4996" s="296"/>
      <c r="P4996" s="296"/>
      <c r="Q4996" s="296"/>
      <c r="AC4996" s="289"/>
      <c r="AH4996" s="281"/>
      <c r="AI4996" s="281"/>
      <c r="AJ4996" s="281"/>
      <c r="AK4996" s="281"/>
      <c r="AL4996" s="281"/>
    </row>
    <row r="4997" spans="12:38">
      <c r="L4997" s="296"/>
      <c r="M4997" s="296"/>
      <c r="N4997" s="296"/>
      <c r="O4997" s="296"/>
      <c r="P4997" s="296"/>
      <c r="Q4997" s="296"/>
      <c r="AC4997" s="289"/>
      <c r="AH4997" s="281"/>
      <c r="AI4997" s="281"/>
      <c r="AJ4997" s="281"/>
      <c r="AK4997" s="281"/>
      <c r="AL4997" s="281"/>
    </row>
    <row r="4998" spans="12:38">
      <c r="L4998" s="296"/>
      <c r="M4998" s="296"/>
      <c r="N4998" s="296"/>
      <c r="O4998" s="296"/>
      <c r="P4998" s="296"/>
      <c r="Q4998" s="296"/>
      <c r="AC4998" s="289"/>
      <c r="AH4998" s="281"/>
      <c r="AI4998" s="281"/>
      <c r="AJ4998" s="281"/>
      <c r="AK4998" s="281"/>
      <c r="AL4998" s="281"/>
    </row>
    <row r="4999" spans="12:38">
      <c r="L4999" s="296"/>
      <c r="M4999" s="296"/>
      <c r="N4999" s="296"/>
      <c r="O4999" s="296"/>
      <c r="P4999" s="296"/>
      <c r="Q4999" s="296"/>
      <c r="AC4999" s="289"/>
      <c r="AH4999" s="281"/>
      <c r="AI4999" s="281"/>
      <c r="AJ4999" s="281"/>
      <c r="AK4999" s="281"/>
      <c r="AL4999" s="281"/>
    </row>
    <row r="5000" spans="12:38">
      <c r="L5000" s="296"/>
      <c r="M5000" s="296"/>
      <c r="N5000" s="296"/>
      <c r="O5000" s="296"/>
      <c r="P5000" s="296"/>
      <c r="Q5000" s="296"/>
      <c r="AC5000" s="289"/>
      <c r="AH5000" s="281"/>
      <c r="AI5000" s="281"/>
      <c r="AJ5000" s="281"/>
      <c r="AK5000" s="281"/>
      <c r="AL5000" s="281"/>
    </row>
    <row r="5001" spans="12:38">
      <c r="L5001" s="296"/>
      <c r="M5001" s="296"/>
      <c r="N5001" s="296"/>
      <c r="O5001" s="296"/>
      <c r="P5001" s="296"/>
      <c r="Q5001" s="296"/>
      <c r="AC5001" s="289"/>
      <c r="AH5001" s="281"/>
      <c r="AI5001" s="281"/>
      <c r="AJ5001" s="281"/>
      <c r="AK5001" s="281"/>
      <c r="AL5001" s="281"/>
    </row>
    <row r="5002" spans="12:38">
      <c r="L5002" s="296"/>
      <c r="M5002" s="296"/>
      <c r="N5002" s="296"/>
      <c r="O5002" s="296"/>
      <c r="P5002" s="296"/>
      <c r="Q5002" s="296"/>
      <c r="AC5002" s="289"/>
      <c r="AH5002" s="281"/>
      <c r="AI5002" s="281"/>
      <c r="AJ5002" s="281"/>
      <c r="AK5002" s="281"/>
      <c r="AL5002" s="281"/>
    </row>
    <row r="5003" spans="12:38">
      <c r="L5003" s="296"/>
      <c r="M5003" s="296"/>
      <c r="N5003" s="296"/>
      <c r="O5003" s="296"/>
      <c r="P5003" s="296"/>
      <c r="Q5003" s="296"/>
      <c r="AC5003" s="289"/>
      <c r="AH5003" s="281"/>
      <c r="AI5003" s="281"/>
      <c r="AJ5003" s="281"/>
      <c r="AK5003" s="281"/>
      <c r="AL5003" s="281"/>
    </row>
    <row r="5004" spans="12:38">
      <c r="L5004" s="296"/>
      <c r="M5004" s="296"/>
      <c r="N5004" s="296"/>
      <c r="O5004" s="296"/>
      <c r="P5004" s="296"/>
      <c r="Q5004" s="296"/>
      <c r="AC5004" s="289"/>
      <c r="AH5004" s="281"/>
      <c r="AI5004" s="281"/>
      <c r="AJ5004" s="281"/>
      <c r="AK5004" s="281"/>
      <c r="AL5004" s="281"/>
    </row>
    <row r="5005" spans="12:38">
      <c r="L5005" s="296"/>
      <c r="M5005" s="296"/>
      <c r="N5005" s="296"/>
      <c r="O5005" s="296"/>
      <c r="P5005" s="296"/>
      <c r="Q5005" s="296"/>
      <c r="AC5005" s="289"/>
      <c r="AH5005" s="281"/>
      <c r="AI5005" s="281"/>
      <c r="AJ5005" s="281"/>
      <c r="AK5005" s="281"/>
      <c r="AL5005" s="281"/>
    </row>
    <row r="5006" spans="12:38">
      <c r="L5006" s="296"/>
      <c r="M5006" s="296"/>
      <c r="N5006" s="296"/>
      <c r="O5006" s="296"/>
      <c r="P5006" s="296"/>
      <c r="Q5006" s="296"/>
      <c r="AC5006" s="289"/>
      <c r="AH5006" s="281"/>
      <c r="AI5006" s="281"/>
      <c r="AJ5006" s="281"/>
      <c r="AK5006" s="281"/>
      <c r="AL5006" s="281"/>
    </row>
    <row r="5007" spans="12:38">
      <c r="L5007" s="296"/>
      <c r="M5007" s="296"/>
      <c r="N5007" s="296"/>
      <c r="O5007" s="296"/>
      <c r="P5007" s="296"/>
      <c r="Q5007" s="296"/>
      <c r="AC5007" s="289"/>
      <c r="AH5007" s="281"/>
      <c r="AI5007" s="281"/>
      <c r="AJ5007" s="281"/>
      <c r="AK5007" s="281"/>
      <c r="AL5007" s="281"/>
    </row>
    <row r="5008" spans="12:38">
      <c r="L5008" s="296"/>
      <c r="M5008" s="296"/>
      <c r="N5008" s="296"/>
      <c r="O5008" s="296"/>
      <c r="P5008" s="296"/>
      <c r="Q5008" s="296"/>
      <c r="AC5008" s="289"/>
      <c r="AH5008" s="281"/>
      <c r="AI5008" s="281"/>
      <c r="AJ5008" s="281"/>
      <c r="AK5008" s="281"/>
      <c r="AL5008" s="281"/>
    </row>
    <row r="5009" spans="12:38">
      <c r="L5009" s="296"/>
      <c r="M5009" s="296"/>
      <c r="N5009" s="296"/>
      <c r="O5009" s="296"/>
      <c r="P5009" s="296"/>
      <c r="Q5009" s="296"/>
      <c r="AC5009" s="289"/>
      <c r="AH5009" s="281"/>
      <c r="AI5009" s="281"/>
      <c r="AJ5009" s="281"/>
      <c r="AK5009" s="281"/>
      <c r="AL5009" s="281"/>
    </row>
    <row r="5010" spans="12:38">
      <c r="L5010" s="296"/>
      <c r="M5010" s="296"/>
      <c r="N5010" s="296"/>
      <c r="O5010" s="296"/>
      <c r="P5010" s="296"/>
      <c r="Q5010" s="296"/>
      <c r="AC5010" s="289"/>
      <c r="AH5010" s="281"/>
      <c r="AI5010" s="281"/>
      <c r="AJ5010" s="281"/>
      <c r="AK5010" s="281"/>
      <c r="AL5010" s="281"/>
    </row>
    <row r="5011" spans="12:38">
      <c r="L5011" s="296"/>
      <c r="M5011" s="296"/>
      <c r="N5011" s="296"/>
      <c r="O5011" s="296"/>
      <c r="P5011" s="296"/>
      <c r="Q5011" s="296"/>
      <c r="AC5011" s="289"/>
      <c r="AH5011" s="281"/>
      <c r="AI5011" s="281"/>
      <c r="AJ5011" s="281"/>
      <c r="AK5011" s="281"/>
      <c r="AL5011" s="281"/>
    </row>
    <row r="5012" spans="12:38">
      <c r="L5012" s="296"/>
      <c r="M5012" s="296"/>
      <c r="N5012" s="296"/>
      <c r="O5012" s="296"/>
      <c r="P5012" s="296"/>
      <c r="Q5012" s="296"/>
      <c r="AC5012" s="289"/>
      <c r="AH5012" s="281"/>
      <c r="AI5012" s="281"/>
      <c r="AJ5012" s="281"/>
      <c r="AK5012" s="281"/>
      <c r="AL5012" s="281"/>
    </row>
    <row r="5013" spans="12:38">
      <c r="L5013" s="296"/>
      <c r="M5013" s="296"/>
      <c r="N5013" s="296"/>
      <c r="O5013" s="296"/>
      <c r="P5013" s="296"/>
      <c r="Q5013" s="296"/>
      <c r="AC5013" s="289"/>
      <c r="AH5013" s="281"/>
      <c r="AI5013" s="281"/>
      <c r="AJ5013" s="281"/>
      <c r="AK5013" s="281"/>
      <c r="AL5013" s="281"/>
    </row>
    <row r="5014" spans="12:38">
      <c r="L5014" s="296"/>
      <c r="M5014" s="296"/>
      <c r="N5014" s="296"/>
      <c r="O5014" s="296"/>
      <c r="P5014" s="296"/>
      <c r="Q5014" s="296"/>
      <c r="AC5014" s="289"/>
      <c r="AH5014" s="281"/>
      <c r="AI5014" s="281"/>
      <c r="AJ5014" s="281"/>
      <c r="AK5014" s="281"/>
      <c r="AL5014" s="281"/>
    </row>
    <row r="5015" spans="12:38">
      <c r="L5015" s="296"/>
      <c r="M5015" s="296"/>
      <c r="N5015" s="296"/>
      <c r="O5015" s="296"/>
      <c r="P5015" s="296"/>
      <c r="Q5015" s="296"/>
      <c r="AC5015" s="289"/>
      <c r="AH5015" s="281"/>
      <c r="AI5015" s="281"/>
      <c r="AJ5015" s="281"/>
      <c r="AK5015" s="281"/>
      <c r="AL5015" s="281"/>
    </row>
    <row r="5016" spans="12:38">
      <c r="L5016" s="296"/>
      <c r="M5016" s="296"/>
      <c r="N5016" s="296"/>
      <c r="O5016" s="296"/>
      <c r="P5016" s="296"/>
      <c r="Q5016" s="296"/>
      <c r="AC5016" s="289"/>
      <c r="AH5016" s="281"/>
      <c r="AI5016" s="281"/>
      <c r="AJ5016" s="281"/>
      <c r="AK5016" s="281"/>
      <c r="AL5016" s="281"/>
    </row>
    <row r="5017" spans="12:38">
      <c r="L5017" s="296"/>
      <c r="M5017" s="296"/>
      <c r="N5017" s="296"/>
      <c r="O5017" s="296"/>
      <c r="P5017" s="296"/>
      <c r="Q5017" s="296"/>
      <c r="AC5017" s="289"/>
      <c r="AH5017" s="281"/>
      <c r="AI5017" s="281"/>
      <c r="AJ5017" s="281"/>
      <c r="AK5017" s="281"/>
      <c r="AL5017" s="281"/>
    </row>
    <row r="5018" spans="12:38">
      <c r="L5018" s="296"/>
      <c r="M5018" s="296"/>
      <c r="N5018" s="296"/>
      <c r="O5018" s="296"/>
      <c r="P5018" s="296"/>
      <c r="Q5018" s="296"/>
      <c r="AC5018" s="289"/>
      <c r="AH5018" s="281"/>
      <c r="AI5018" s="281"/>
      <c r="AJ5018" s="281"/>
      <c r="AK5018" s="281"/>
      <c r="AL5018" s="281"/>
    </row>
    <row r="5019" spans="12:38">
      <c r="L5019" s="296"/>
      <c r="M5019" s="296"/>
      <c r="N5019" s="296"/>
      <c r="O5019" s="296"/>
      <c r="P5019" s="296"/>
      <c r="Q5019" s="296"/>
      <c r="AC5019" s="289"/>
      <c r="AH5019" s="281"/>
      <c r="AI5019" s="281"/>
      <c r="AJ5019" s="281"/>
      <c r="AK5019" s="281"/>
      <c r="AL5019" s="281"/>
    </row>
    <row r="5020" spans="12:38">
      <c r="L5020" s="296"/>
      <c r="M5020" s="296"/>
      <c r="N5020" s="296"/>
      <c r="O5020" s="296"/>
      <c r="P5020" s="296"/>
      <c r="Q5020" s="296"/>
      <c r="AC5020" s="289"/>
      <c r="AH5020" s="281"/>
      <c r="AI5020" s="281"/>
      <c r="AJ5020" s="281"/>
      <c r="AK5020" s="281"/>
      <c r="AL5020" s="281"/>
    </row>
    <row r="5021" spans="12:38">
      <c r="L5021" s="296"/>
      <c r="M5021" s="296"/>
      <c r="N5021" s="296"/>
      <c r="O5021" s="296"/>
      <c r="P5021" s="296"/>
      <c r="Q5021" s="296"/>
      <c r="AC5021" s="289"/>
      <c r="AH5021" s="281"/>
      <c r="AI5021" s="281"/>
      <c r="AJ5021" s="281"/>
      <c r="AK5021" s="281"/>
      <c r="AL5021" s="281"/>
    </row>
    <row r="5022" spans="12:38">
      <c r="L5022" s="296"/>
      <c r="M5022" s="296"/>
      <c r="N5022" s="296"/>
      <c r="O5022" s="296"/>
      <c r="P5022" s="296"/>
      <c r="Q5022" s="296"/>
      <c r="AC5022" s="289"/>
      <c r="AH5022" s="281"/>
      <c r="AI5022" s="281"/>
      <c r="AJ5022" s="281"/>
      <c r="AK5022" s="281"/>
      <c r="AL5022" s="281"/>
    </row>
    <row r="5023" spans="12:38">
      <c r="L5023" s="296"/>
      <c r="M5023" s="296"/>
      <c r="N5023" s="296"/>
      <c r="O5023" s="296"/>
      <c r="P5023" s="296"/>
      <c r="Q5023" s="296"/>
      <c r="AC5023" s="289"/>
      <c r="AH5023" s="281"/>
      <c r="AI5023" s="281"/>
      <c r="AJ5023" s="281"/>
      <c r="AK5023" s="281"/>
      <c r="AL5023" s="281"/>
    </row>
    <row r="5024" spans="12:38">
      <c r="L5024" s="296"/>
      <c r="M5024" s="296"/>
      <c r="N5024" s="296"/>
      <c r="O5024" s="296"/>
      <c r="P5024" s="296"/>
      <c r="Q5024" s="296"/>
      <c r="AC5024" s="289"/>
      <c r="AH5024" s="281"/>
      <c r="AI5024" s="281"/>
      <c r="AJ5024" s="281"/>
      <c r="AK5024" s="281"/>
      <c r="AL5024" s="281"/>
    </row>
    <row r="5025" spans="12:38">
      <c r="L5025" s="296"/>
      <c r="M5025" s="296"/>
      <c r="N5025" s="296"/>
      <c r="O5025" s="296"/>
      <c r="P5025" s="296"/>
      <c r="Q5025" s="296"/>
      <c r="AC5025" s="289"/>
      <c r="AH5025" s="281"/>
      <c r="AI5025" s="281"/>
      <c r="AJ5025" s="281"/>
      <c r="AK5025" s="281"/>
      <c r="AL5025" s="281"/>
    </row>
    <row r="5026" spans="12:38">
      <c r="L5026" s="296"/>
      <c r="M5026" s="296"/>
      <c r="N5026" s="296"/>
      <c r="O5026" s="296"/>
      <c r="P5026" s="296"/>
      <c r="Q5026" s="296"/>
      <c r="AC5026" s="289"/>
      <c r="AH5026" s="281"/>
      <c r="AI5026" s="281"/>
      <c r="AJ5026" s="281"/>
      <c r="AK5026" s="281"/>
      <c r="AL5026" s="281"/>
    </row>
    <row r="5027" spans="12:38">
      <c r="L5027" s="296"/>
      <c r="M5027" s="296"/>
      <c r="N5027" s="296"/>
      <c r="O5027" s="296"/>
      <c r="P5027" s="296"/>
      <c r="Q5027" s="296"/>
      <c r="AC5027" s="289"/>
      <c r="AH5027" s="281"/>
      <c r="AI5027" s="281"/>
      <c r="AJ5027" s="281"/>
      <c r="AK5027" s="281"/>
      <c r="AL5027" s="281"/>
    </row>
    <row r="5028" spans="12:38">
      <c r="L5028" s="296"/>
      <c r="M5028" s="296"/>
      <c r="N5028" s="296"/>
      <c r="O5028" s="296"/>
      <c r="P5028" s="296"/>
      <c r="Q5028" s="296"/>
      <c r="AC5028" s="289"/>
      <c r="AH5028" s="281"/>
      <c r="AI5028" s="281"/>
      <c r="AJ5028" s="281"/>
      <c r="AK5028" s="281"/>
      <c r="AL5028" s="281"/>
    </row>
    <row r="5029" spans="12:38">
      <c r="L5029" s="296"/>
      <c r="M5029" s="296"/>
      <c r="N5029" s="296"/>
      <c r="O5029" s="296"/>
      <c r="P5029" s="296"/>
      <c r="Q5029" s="296"/>
      <c r="AC5029" s="289"/>
      <c r="AH5029" s="281"/>
      <c r="AI5029" s="281"/>
      <c r="AJ5029" s="281"/>
      <c r="AK5029" s="281"/>
      <c r="AL5029" s="281"/>
    </row>
    <row r="5030" spans="12:38">
      <c r="L5030" s="296"/>
      <c r="M5030" s="296"/>
      <c r="N5030" s="296"/>
      <c r="O5030" s="296"/>
      <c r="P5030" s="296"/>
      <c r="Q5030" s="296"/>
      <c r="AC5030" s="289"/>
      <c r="AH5030" s="281"/>
      <c r="AI5030" s="281"/>
      <c r="AJ5030" s="281"/>
      <c r="AK5030" s="281"/>
      <c r="AL5030" s="281"/>
    </row>
    <row r="5031" spans="12:38">
      <c r="L5031" s="296"/>
      <c r="M5031" s="296"/>
      <c r="N5031" s="296"/>
      <c r="O5031" s="296"/>
      <c r="P5031" s="296"/>
      <c r="Q5031" s="296"/>
      <c r="AC5031" s="289"/>
      <c r="AH5031" s="281"/>
      <c r="AI5031" s="281"/>
      <c r="AJ5031" s="281"/>
      <c r="AK5031" s="281"/>
      <c r="AL5031" s="281"/>
    </row>
    <row r="5032" spans="12:38">
      <c r="L5032" s="296"/>
      <c r="M5032" s="296"/>
      <c r="N5032" s="296"/>
      <c r="O5032" s="296"/>
      <c r="P5032" s="296"/>
      <c r="Q5032" s="296"/>
      <c r="AC5032" s="289"/>
      <c r="AH5032" s="281"/>
      <c r="AI5032" s="281"/>
      <c r="AJ5032" s="281"/>
      <c r="AK5032" s="281"/>
      <c r="AL5032" s="281"/>
    </row>
    <row r="5033" spans="12:38">
      <c r="L5033" s="296"/>
      <c r="M5033" s="296"/>
      <c r="N5033" s="296"/>
      <c r="O5033" s="296"/>
      <c r="P5033" s="296"/>
      <c r="Q5033" s="296"/>
      <c r="AC5033" s="289"/>
      <c r="AH5033" s="281"/>
      <c r="AI5033" s="281"/>
      <c r="AJ5033" s="281"/>
      <c r="AK5033" s="281"/>
      <c r="AL5033" s="281"/>
    </row>
    <row r="5034" spans="12:38">
      <c r="L5034" s="296"/>
      <c r="M5034" s="296"/>
      <c r="N5034" s="296"/>
      <c r="O5034" s="296"/>
      <c r="P5034" s="296"/>
      <c r="Q5034" s="296"/>
      <c r="AC5034" s="289"/>
      <c r="AH5034" s="281"/>
      <c r="AI5034" s="281"/>
      <c r="AJ5034" s="281"/>
      <c r="AK5034" s="281"/>
      <c r="AL5034" s="281"/>
    </row>
    <row r="5035" spans="12:38">
      <c r="L5035" s="296"/>
      <c r="M5035" s="296"/>
      <c r="N5035" s="296"/>
      <c r="O5035" s="296"/>
      <c r="P5035" s="296"/>
      <c r="Q5035" s="296"/>
      <c r="AC5035" s="289"/>
      <c r="AH5035" s="281"/>
      <c r="AI5035" s="281"/>
      <c r="AJ5035" s="281"/>
      <c r="AK5035" s="281"/>
      <c r="AL5035" s="281"/>
    </row>
    <row r="5036" spans="12:38">
      <c r="L5036" s="296"/>
      <c r="M5036" s="296"/>
      <c r="N5036" s="296"/>
      <c r="O5036" s="296"/>
      <c r="P5036" s="296"/>
      <c r="Q5036" s="296"/>
      <c r="AC5036" s="289"/>
      <c r="AH5036" s="281"/>
      <c r="AI5036" s="281"/>
      <c r="AJ5036" s="281"/>
      <c r="AK5036" s="281"/>
      <c r="AL5036" s="281"/>
    </row>
    <row r="5037" spans="12:38">
      <c r="L5037" s="296"/>
      <c r="M5037" s="296"/>
      <c r="N5037" s="296"/>
      <c r="O5037" s="296"/>
      <c r="P5037" s="296"/>
      <c r="Q5037" s="296"/>
      <c r="AC5037" s="289"/>
      <c r="AH5037" s="281"/>
      <c r="AI5037" s="281"/>
      <c r="AJ5037" s="281"/>
      <c r="AK5037" s="281"/>
      <c r="AL5037" s="281"/>
    </row>
    <row r="5038" spans="12:38">
      <c r="L5038" s="296"/>
      <c r="M5038" s="296"/>
      <c r="N5038" s="296"/>
      <c r="O5038" s="296"/>
      <c r="P5038" s="296"/>
      <c r="Q5038" s="296"/>
      <c r="AC5038" s="289"/>
      <c r="AH5038" s="281"/>
      <c r="AI5038" s="281"/>
      <c r="AJ5038" s="281"/>
      <c r="AK5038" s="281"/>
      <c r="AL5038" s="281"/>
    </row>
    <row r="5039" spans="12:38">
      <c r="L5039" s="296"/>
      <c r="M5039" s="296"/>
      <c r="N5039" s="296"/>
      <c r="O5039" s="296"/>
      <c r="P5039" s="296"/>
      <c r="Q5039" s="296"/>
      <c r="AC5039" s="289"/>
      <c r="AH5039" s="281"/>
      <c r="AI5039" s="281"/>
      <c r="AJ5039" s="281"/>
      <c r="AK5039" s="281"/>
      <c r="AL5039" s="281"/>
    </row>
    <row r="5040" spans="12:38">
      <c r="L5040" s="296"/>
      <c r="M5040" s="296"/>
      <c r="N5040" s="296"/>
      <c r="O5040" s="296"/>
      <c r="P5040" s="296"/>
      <c r="Q5040" s="296"/>
      <c r="AC5040" s="289"/>
      <c r="AH5040" s="281"/>
      <c r="AI5040" s="281"/>
      <c r="AJ5040" s="281"/>
      <c r="AK5040" s="281"/>
      <c r="AL5040" s="281"/>
    </row>
    <row r="5041" spans="12:38">
      <c r="L5041" s="296"/>
      <c r="M5041" s="296"/>
      <c r="N5041" s="296"/>
      <c r="O5041" s="296"/>
      <c r="P5041" s="296"/>
      <c r="Q5041" s="296"/>
      <c r="AC5041" s="289"/>
      <c r="AH5041" s="281"/>
      <c r="AI5041" s="281"/>
      <c r="AJ5041" s="281"/>
      <c r="AK5041" s="281"/>
      <c r="AL5041" s="281"/>
    </row>
    <row r="5042" spans="12:38">
      <c r="L5042" s="296"/>
      <c r="M5042" s="296"/>
      <c r="N5042" s="296"/>
      <c r="O5042" s="296"/>
      <c r="P5042" s="296"/>
      <c r="Q5042" s="296"/>
      <c r="AC5042" s="289"/>
      <c r="AH5042" s="281"/>
      <c r="AI5042" s="281"/>
      <c r="AJ5042" s="281"/>
      <c r="AK5042" s="281"/>
      <c r="AL5042" s="281"/>
    </row>
    <row r="5043" spans="12:38">
      <c r="L5043" s="296"/>
      <c r="M5043" s="296"/>
      <c r="N5043" s="296"/>
      <c r="O5043" s="296"/>
      <c r="P5043" s="296"/>
      <c r="Q5043" s="296"/>
      <c r="AC5043" s="289"/>
      <c r="AH5043" s="281"/>
      <c r="AI5043" s="281"/>
      <c r="AJ5043" s="281"/>
      <c r="AK5043" s="281"/>
      <c r="AL5043" s="281"/>
    </row>
    <row r="5044" spans="12:38">
      <c r="L5044" s="296"/>
      <c r="M5044" s="296"/>
      <c r="N5044" s="296"/>
      <c r="O5044" s="296"/>
      <c r="P5044" s="296"/>
      <c r="Q5044" s="296"/>
      <c r="AC5044" s="289"/>
      <c r="AH5044" s="281"/>
      <c r="AI5044" s="281"/>
      <c r="AJ5044" s="281"/>
      <c r="AK5044" s="281"/>
      <c r="AL5044" s="281"/>
    </row>
    <row r="5045" spans="12:38">
      <c r="L5045" s="296"/>
      <c r="M5045" s="296"/>
      <c r="N5045" s="296"/>
      <c r="O5045" s="296"/>
      <c r="P5045" s="296"/>
      <c r="Q5045" s="296"/>
      <c r="AC5045" s="289"/>
      <c r="AH5045" s="281"/>
      <c r="AI5045" s="281"/>
      <c r="AJ5045" s="281"/>
      <c r="AK5045" s="281"/>
      <c r="AL5045" s="281"/>
    </row>
    <row r="5046" spans="12:38">
      <c r="L5046" s="296"/>
      <c r="M5046" s="296"/>
      <c r="N5046" s="296"/>
      <c r="O5046" s="296"/>
      <c r="P5046" s="296"/>
      <c r="Q5046" s="296"/>
      <c r="AC5046" s="289"/>
      <c r="AH5046" s="281"/>
      <c r="AI5046" s="281"/>
      <c r="AJ5046" s="281"/>
      <c r="AK5046" s="281"/>
      <c r="AL5046" s="281"/>
    </row>
    <row r="5047" spans="12:38">
      <c r="L5047" s="296"/>
      <c r="M5047" s="296"/>
      <c r="N5047" s="296"/>
      <c r="O5047" s="296"/>
      <c r="P5047" s="296"/>
      <c r="Q5047" s="296"/>
      <c r="AC5047" s="289"/>
      <c r="AH5047" s="281"/>
      <c r="AI5047" s="281"/>
      <c r="AJ5047" s="281"/>
      <c r="AK5047" s="281"/>
      <c r="AL5047" s="281"/>
    </row>
    <row r="5048" spans="12:38">
      <c r="L5048" s="296"/>
      <c r="M5048" s="296"/>
      <c r="N5048" s="296"/>
      <c r="O5048" s="296"/>
      <c r="P5048" s="296"/>
      <c r="Q5048" s="296"/>
      <c r="AC5048" s="289"/>
      <c r="AH5048" s="281"/>
      <c r="AI5048" s="281"/>
      <c r="AJ5048" s="281"/>
      <c r="AK5048" s="281"/>
      <c r="AL5048" s="281"/>
    </row>
    <row r="5049" spans="12:38">
      <c r="L5049" s="296"/>
      <c r="M5049" s="296"/>
      <c r="N5049" s="296"/>
      <c r="O5049" s="296"/>
      <c r="P5049" s="296"/>
      <c r="Q5049" s="296"/>
      <c r="AC5049" s="289"/>
      <c r="AH5049" s="281"/>
      <c r="AI5049" s="281"/>
      <c r="AJ5049" s="281"/>
      <c r="AK5049" s="281"/>
      <c r="AL5049" s="281"/>
    </row>
    <row r="5050" spans="12:38">
      <c r="L5050" s="296"/>
      <c r="M5050" s="296"/>
      <c r="N5050" s="296"/>
      <c r="O5050" s="296"/>
      <c r="P5050" s="296"/>
      <c r="Q5050" s="296"/>
      <c r="AC5050" s="289"/>
      <c r="AH5050" s="281"/>
      <c r="AI5050" s="281"/>
      <c r="AJ5050" s="281"/>
      <c r="AK5050" s="281"/>
      <c r="AL5050" s="281"/>
    </row>
    <row r="5051" spans="12:38">
      <c r="L5051" s="296"/>
      <c r="M5051" s="296"/>
      <c r="N5051" s="296"/>
      <c r="O5051" s="296"/>
      <c r="P5051" s="296"/>
      <c r="Q5051" s="296"/>
      <c r="AC5051" s="289"/>
      <c r="AH5051" s="281"/>
      <c r="AI5051" s="281"/>
      <c r="AJ5051" s="281"/>
      <c r="AK5051" s="281"/>
      <c r="AL5051" s="281"/>
    </row>
    <row r="5052" spans="12:38">
      <c r="L5052" s="296"/>
      <c r="M5052" s="296"/>
      <c r="N5052" s="296"/>
      <c r="O5052" s="296"/>
      <c r="P5052" s="296"/>
      <c r="Q5052" s="296"/>
      <c r="AC5052" s="289"/>
      <c r="AH5052" s="281"/>
      <c r="AI5052" s="281"/>
      <c r="AJ5052" s="281"/>
      <c r="AK5052" s="281"/>
      <c r="AL5052" s="281"/>
    </row>
    <row r="5053" spans="12:38">
      <c r="L5053" s="296"/>
      <c r="M5053" s="296"/>
      <c r="N5053" s="296"/>
      <c r="O5053" s="296"/>
      <c r="P5053" s="296"/>
      <c r="Q5053" s="296"/>
      <c r="AC5053" s="289"/>
      <c r="AH5053" s="281"/>
      <c r="AI5053" s="281"/>
      <c r="AJ5053" s="281"/>
      <c r="AK5053" s="281"/>
      <c r="AL5053" s="281"/>
    </row>
    <row r="5054" spans="12:38">
      <c r="L5054" s="296"/>
      <c r="M5054" s="296"/>
      <c r="N5054" s="296"/>
      <c r="O5054" s="296"/>
      <c r="P5054" s="296"/>
      <c r="Q5054" s="296"/>
      <c r="AC5054" s="289"/>
      <c r="AH5054" s="281"/>
      <c r="AI5054" s="281"/>
      <c r="AJ5054" s="281"/>
      <c r="AK5054" s="281"/>
      <c r="AL5054" s="281"/>
    </row>
    <row r="5055" spans="12:38">
      <c r="L5055" s="296"/>
      <c r="M5055" s="296"/>
      <c r="N5055" s="296"/>
      <c r="O5055" s="296"/>
      <c r="P5055" s="296"/>
      <c r="Q5055" s="296"/>
      <c r="AC5055" s="289"/>
      <c r="AH5055" s="281"/>
      <c r="AI5055" s="281"/>
      <c r="AJ5055" s="281"/>
      <c r="AK5055" s="281"/>
      <c r="AL5055" s="281"/>
    </row>
    <row r="5056" spans="12:38">
      <c r="L5056" s="296"/>
      <c r="M5056" s="296"/>
      <c r="N5056" s="296"/>
      <c r="O5056" s="296"/>
      <c r="P5056" s="296"/>
      <c r="Q5056" s="296"/>
      <c r="AC5056" s="289"/>
      <c r="AH5056" s="281"/>
      <c r="AI5056" s="281"/>
      <c r="AJ5056" s="281"/>
      <c r="AK5056" s="281"/>
      <c r="AL5056" s="281"/>
    </row>
    <row r="5057" spans="12:38">
      <c r="L5057" s="296"/>
      <c r="M5057" s="296"/>
      <c r="N5057" s="296"/>
      <c r="O5057" s="296"/>
      <c r="P5057" s="296"/>
      <c r="Q5057" s="296"/>
      <c r="AC5057" s="289"/>
      <c r="AH5057" s="281"/>
      <c r="AI5057" s="281"/>
      <c r="AJ5057" s="281"/>
      <c r="AK5057" s="281"/>
      <c r="AL5057" s="281"/>
    </row>
    <row r="5058" spans="12:38">
      <c r="L5058" s="296"/>
      <c r="M5058" s="296"/>
      <c r="N5058" s="296"/>
      <c r="O5058" s="296"/>
      <c r="P5058" s="296"/>
      <c r="Q5058" s="296"/>
      <c r="AC5058" s="289"/>
      <c r="AH5058" s="281"/>
      <c r="AI5058" s="281"/>
      <c r="AJ5058" s="281"/>
      <c r="AK5058" s="281"/>
      <c r="AL5058" s="281"/>
    </row>
    <row r="5059" spans="12:38">
      <c r="L5059" s="296"/>
      <c r="M5059" s="296"/>
      <c r="N5059" s="296"/>
      <c r="O5059" s="296"/>
      <c r="P5059" s="296"/>
      <c r="Q5059" s="296"/>
      <c r="AC5059" s="289"/>
      <c r="AH5059" s="281"/>
      <c r="AI5059" s="281"/>
      <c r="AJ5059" s="281"/>
      <c r="AK5059" s="281"/>
      <c r="AL5059" s="281"/>
    </row>
    <row r="5060" spans="12:38">
      <c r="L5060" s="296"/>
      <c r="M5060" s="296"/>
      <c r="N5060" s="296"/>
      <c r="O5060" s="296"/>
      <c r="P5060" s="296"/>
      <c r="Q5060" s="296"/>
      <c r="AC5060" s="289"/>
      <c r="AH5060" s="281"/>
      <c r="AI5060" s="281"/>
      <c r="AJ5060" s="281"/>
      <c r="AK5060" s="281"/>
      <c r="AL5060" s="281"/>
    </row>
    <row r="5061" spans="12:38">
      <c r="L5061" s="296"/>
      <c r="M5061" s="296"/>
      <c r="N5061" s="296"/>
      <c r="O5061" s="296"/>
      <c r="P5061" s="296"/>
      <c r="Q5061" s="296"/>
      <c r="AC5061" s="289"/>
      <c r="AH5061" s="281"/>
      <c r="AI5061" s="281"/>
      <c r="AJ5061" s="281"/>
      <c r="AK5061" s="281"/>
      <c r="AL5061" s="281"/>
    </row>
    <row r="5062" spans="12:38">
      <c r="L5062" s="296"/>
      <c r="M5062" s="296"/>
      <c r="N5062" s="296"/>
      <c r="O5062" s="296"/>
      <c r="P5062" s="296"/>
      <c r="Q5062" s="296"/>
      <c r="AC5062" s="289"/>
      <c r="AH5062" s="281"/>
      <c r="AI5062" s="281"/>
      <c r="AJ5062" s="281"/>
      <c r="AK5062" s="281"/>
      <c r="AL5062" s="281"/>
    </row>
    <row r="5063" spans="12:38">
      <c r="L5063" s="296"/>
      <c r="M5063" s="296"/>
      <c r="N5063" s="296"/>
      <c r="O5063" s="296"/>
      <c r="P5063" s="296"/>
      <c r="Q5063" s="296"/>
      <c r="AC5063" s="289"/>
      <c r="AH5063" s="281"/>
      <c r="AI5063" s="281"/>
      <c r="AJ5063" s="281"/>
      <c r="AK5063" s="281"/>
      <c r="AL5063" s="281"/>
    </row>
    <row r="5064" spans="12:38">
      <c r="L5064" s="296"/>
      <c r="M5064" s="296"/>
      <c r="N5064" s="296"/>
      <c r="O5064" s="296"/>
      <c r="P5064" s="296"/>
      <c r="Q5064" s="296"/>
      <c r="AC5064" s="289"/>
      <c r="AH5064" s="281"/>
      <c r="AI5064" s="281"/>
      <c r="AJ5064" s="281"/>
      <c r="AK5064" s="281"/>
      <c r="AL5064" s="281"/>
    </row>
    <row r="5065" spans="12:38">
      <c r="L5065" s="296"/>
      <c r="M5065" s="296"/>
      <c r="N5065" s="296"/>
      <c r="O5065" s="296"/>
      <c r="P5065" s="296"/>
      <c r="Q5065" s="296"/>
      <c r="AC5065" s="289"/>
      <c r="AH5065" s="281"/>
      <c r="AI5065" s="281"/>
      <c r="AJ5065" s="281"/>
      <c r="AK5065" s="281"/>
      <c r="AL5065" s="281"/>
    </row>
    <row r="5066" spans="12:38">
      <c r="L5066" s="296"/>
      <c r="M5066" s="296"/>
      <c r="N5066" s="296"/>
      <c r="O5066" s="296"/>
      <c r="P5066" s="296"/>
      <c r="Q5066" s="296"/>
      <c r="AC5066" s="289"/>
      <c r="AH5066" s="281"/>
      <c r="AI5066" s="281"/>
      <c r="AJ5066" s="281"/>
      <c r="AK5066" s="281"/>
      <c r="AL5066" s="281"/>
    </row>
    <row r="5067" spans="12:38">
      <c r="L5067" s="296"/>
      <c r="M5067" s="296"/>
      <c r="N5067" s="296"/>
      <c r="O5067" s="296"/>
      <c r="P5067" s="296"/>
      <c r="Q5067" s="296"/>
      <c r="AC5067" s="289"/>
      <c r="AH5067" s="281"/>
      <c r="AI5067" s="281"/>
      <c r="AJ5067" s="281"/>
      <c r="AK5067" s="281"/>
      <c r="AL5067" s="281"/>
    </row>
    <row r="5068" spans="12:38">
      <c r="L5068" s="296"/>
      <c r="M5068" s="296"/>
      <c r="N5068" s="296"/>
      <c r="O5068" s="296"/>
      <c r="P5068" s="296"/>
      <c r="Q5068" s="296"/>
      <c r="AC5068" s="289"/>
      <c r="AH5068" s="281"/>
      <c r="AI5068" s="281"/>
      <c r="AJ5068" s="281"/>
      <c r="AK5068" s="281"/>
      <c r="AL5068" s="281"/>
    </row>
    <row r="5069" spans="12:38">
      <c r="L5069" s="296"/>
      <c r="M5069" s="296"/>
      <c r="N5069" s="296"/>
      <c r="O5069" s="296"/>
      <c r="P5069" s="296"/>
      <c r="Q5069" s="296"/>
      <c r="AC5069" s="289"/>
      <c r="AH5069" s="281"/>
      <c r="AI5069" s="281"/>
      <c r="AJ5069" s="281"/>
      <c r="AK5069" s="281"/>
      <c r="AL5069" s="281"/>
    </row>
    <row r="5070" spans="12:38">
      <c r="L5070" s="296"/>
      <c r="M5070" s="296"/>
      <c r="N5070" s="296"/>
      <c r="O5070" s="296"/>
      <c r="P5070" s="296"/>
      <c r="Q5070" s="296"/>
      <c r="AC5070" s="289"/>
      <c r="AH5070" s="281"/>
      <c r="AI5070" s="281"/>
      <c r="AJ5070" s="281"/>
      <c r="AK5070" s="281"/>
      <c r="AL5070" s="281"/>
    </row>
    <row r="5071" spans="12:38">
      <c r="L5071" s="296"/>
      <c r="M5071" s="296"/>
      <c r="N5071" s="296"/>
      <c r="O5071" s="296"/>
      <c r="P5071" s="296"/>
      <c r="Q5071" s="296"/>
      <c r="AC5071" s="289"/>
      <c r="AH5071" s="281"/>
      <c r="AI5071" s="281"/>
      <c r="AJ5071" s="281"/>
      <c r="AK5071" s="281"/>
      <c r="AL5071" s="281"/>
    </row>
    <row r="5072" spans="12:38">
      <c r="L5072" s="296"/>
      <c r="M5072" s="296"/>
      <c r="N5072" s="296"/>
      <c r="O5072" s="296"/>
      <c r="P5072" s="296"/>
      <c r="Q5072" s="296"/>
      <c r="AC5072" s="289"/>
      <c r="AH5072" s="281"/>
      <c r="AI5072" s="281"/>
      <c r="AJ5072" s="281"/>
      <c r="AK5072" s="281"/>
      <c r="AL5072" s="281"/>
    </row>
    <row r="5073" spans="12:38">
      <c r="L5073" s="296"/>
      <c r="M5073" s="296"/>
      <c r="N5073" s="296"/>
      <c r="O5073" s="296"/>
      <c r="P5073" s="296"/>
      <c r="Q5073" s="296"/>
      <c r="AC5073" s="289"/>
      <c r="AH5073" s="281"/>
      <c r="AI5073" s="281"/>
      <c r="AJ5073" s="281"/>
      <c r="AK5073" s="281"/>
      <c r="AL5073" s="281"/>
    </row>
    <row r="5074" spans="12:38">
      <c r="L5074" s="296"/>
      <c r="M5074" s="296"/>
      <c r="N5074" s="296"/>
      <c r="O5074" s="296"/>
      <c r="P5074" s="296"/>
      <c r="Q5074" s="296"/>
      <c r="AC5074" s="289"/>
      <c r="AH5074" s="281"/>
      <c r="AI5074" s="281"/>
      <c r="AJ5074" s="281"/>
      <c r="AK5074" s="281"/>
      <c r="AL5074" s="281"/>
    </row>
    <row r="5075" spans="12:38">
      <c r="L5075" s="296"/>
      <c r="M5075" s="296"/>
      <c r="N5075" s="296"/>
      <c r="O5075" s="296"/>
      <c r="P5075" s="296"/>
      <c r="Q5075" s="296"/>
      <c r="AC5075" s="289"/>
      <c r="AH5075" s="281"/>
      <c r="AI5075" s="281"/>
      <c r="AJ5075" s="281"/>
      <c r="AK5075" s="281"/>
      <c r="AL5075" s="281"/>
    </row>
    <row r="5076" spans="12:38">
      <c r="L5076" s="296"/>
      <c r="M5076" s="296"/>
      <c r="N5076" s="296"/>
      <c r="O5076" s="296"/>
      <c r="P5076" s="296"/>
      <c r="Q5076" s="296"/>
      <c r="AC5076" s="289"/>
      <c r="AH5076" s="281"/>
      <c r="AI5076" s="281"/>
      <c r="AJ5076" s="281"/>
      <c r="AK5076" s="281"/>
      <c r="AL5076" s="281"/>
    </row>
    <row r="5077" spans="12:38">
      <c r="L5077" s="296"/>
      <c r="M5077" s="296"/>
      <c r="N5077" s="296"/>
      <c r="O5077" s="296"/>
      <c r="P5077" s="296"/>
      <c r="Q5077" s="296"/>
      <c r="AC5077" s="289"/>
      <c r="AH5077" s="281"/>
      <c r="AI5077" s="281"/>
      <c r="AJ5077" s="281"/>
      <c r="AK5077" s="281"/>
      <c r="AL5077" s="281"/>
    </row>
    <row r="5078" spans="12:38">
      <c r="L5078" s="296"/>
      <c r="M5078" s="296"/>
      <c r="N5078" s="296"/>
      <c r="O5078" s="296"/>
      <c r="P5078" s="296"/>
      <c r="Q5078" s="296"/>
      <c r="AC5078" s="289"/>
      <c r="AH5078" s="281"/>
      <c r="AI5078" s="281"/>
      <c r="AJ5078" s="281"/>
      <c r="AK5078" s="281"/>
      <c r="AL5078" s="281"/>
    </row>
    <row r="5079" spans="12:38">
      <c r="L5079" s="296"/>
      <c r="M5079" s="296"/>
      <c r="N5079" s="296"/>
      <c r="O5079" s="296"/>
      <c r="P5079" s="296"/>
      <c r="Q5079" s="296"/>
      <c r="AC5079" s="289"/>
      <c r="AH5079" s="281"/>
      <c r="AI5079" s="281"/>
      <c r="AJ5079" s="281"/>
      <c r="AK5079" s="281"/>
      <c r="AL5079" s="281"/>
    </row>
    <row r="5080" spans="12:38">
      <c r="L5080" s="296"/>
      <c r="M5080" s="296"/>
      <c r="N5080" s="296"/>
      <c r="O5080" s="296"/>
      <c r="P5080" s="296"/>
      <c r="Q5080" s="296"/>
      <c r="AC5080" s="289"/>
      <c r="AH5080" s="281"/>
      <c r="AI5080" s="281"/>
      <c r="AJ5080" s="281"/>
      <c r="AK5080" s="281"/>
      <c r="AL5080" s="281"/>
    </row>
    <row r="5081" spans="12:38">
      <c r="L5081" s="296"/>
      <c r="M5081" s="296"/>
      <c r="N5081" s="296"/>
      <c r="O5081" s="296"/>
      <c r="P5081" s="296"/>
      <c r="Q5081" s="296"/>
      <c r="AC5081" s="289"/>
      <c r="AH5081" s="281"/>
      <c r="AI5081" s="281"/>
      <c r="AJ5081" s="281"/>
      <c r="AK5081" s="281"/>
      <c r="AL5081" s="281"/>
    </row>
    <row r="5082" spans="12:38">
      <c r="L5082" s="296"/>
      <c r="M5082" s="296"/>
      <c r="N5082" s="296"/>
      <c r="O5082" s="296"/>
      <c r="P5082" s="296"/>
      <c r="Q5082" s="296"/>
      <c r="AC5082" s="289"/>
      <c r="AH5082" s="281"/>
      <c r="AI5082" s="281"/>
      <c r="AJ5082" s="281"/>
      <c r="AK5082" s="281"/>
      <c r="AL5082" s="281"/>
    </row>
    <row r="5083" spans="12:38">
      <c r="L5083" s="296"/>
      <c r="M5083" s="296"/>
      <c r="N5083" s="296"/>
      <c r="O5083" s="296"/>
      <c r="P5083" s="296"/>
      <c r="Q5083" s="296"/>
      <c r="AC5083" s="289"/>
      <c r="AH5083" s="281"/>
      <c r="AI5083" s="281"/>
      <c r="AJ5083" s="281"/>
      <c r="AK5083" s="281"/>
      <c r="AL5083" s="281"/>
    </row>
    <row r="5084" spans="12:38">
      <c r="L5084" s="296"/>
      <c r="M5084" s="296"/>
      <c r="N5084" s="296"/>
      <c r="O5084" s="296"/>
      <c r="P5084" s="296"/>
      <c r="Q5084" s="296"/>
      <c r="AC5084" s="289"/>
      <c r="AH5084" s="281"/>
      <c r="AI5084" s="281"/>
      <c r="AJ5084" s="281"/>
      <c r="AK5084" s="281"/>
      <c r="AL5084" s="281"/>
    </row>
    <row r="5085" spans="12:38">
      <c r="L5085" s="296"/>
      <c r="M5085" s="296"/>
      <c r="N5085" s="296"/>
      <c r="O5085" s="296"/>
      <c r="P5085" s="296"/>
      <c r="Q5085" s="296"/>
      <c r="AC5085" s="289"/>
      <c r="AH5085" s="281"/>
      <c r="AI5085" s="281"/>
      <c r="AJ5085" s="281"/>
      <c r="AK5085" s="281"/>
      <c r="AL5085" s="281"/>
    </row>
    <row r="5086" spans="12:38">
      <c r="L5086" s="296"/>
      <c r="M5086" s="296"/>
      <c r="N5086" s="296"/>
      <c r="O5086" s="296"/>
      <c r="P5086" s="296"/>
      <c r="Q5086" s="296"/>
      <c r="AC5086" s="289"/>
      <c r="AH5086" s="281"/>
      <c r="AI5086" s="281"/>
      <c r="AJ5086" s="281"/>
      <c r="AK5086" s="281"/>
      <c r="AL5086" s="281"/>
    </row>
    <row r="5087" spans="12:38">
      <c r="L5087" s="296"/>
      <c r="M5087" s="296"/>
      <c r="N5087" s="296"/>
      <c r="O5087" s="296"/>
      <c r="P5087" s="296"/>
      <c r="Q5087" s="296"/>
      <c r="AC5087" s="289"/>
      <c r="AH5087" s="281"/>
      <c r="AI5087" s="281"/>
      <c r="AJ5087" s="281"/>
      <c r="AK5087" s="281"/>
      <c r="AL5087" s="281"/>
    </row>
    <row r="5088" spans="12:38">
      <c r="L5088" s="296"/>
      <c r="M5088" s="296"/>
      <c r="N5088" s="296"/>
      <c r="O5088" s="296"/>
      <c r="P5088" s="296"/>
      <c r="Q5088" s="296"/>
      <c r="AC5088" s="289"/>
      <c r="AH5088" s="281"/>
      <c r="AI5088" s="281"/>
      <c r="AJ5088" s="281"/>
      <c r="AK5088" s="281"/>
      <c r="AL5088" s="281"/>
    </row>
    <row r="5089" spans="12:38">
      <c r="L5089" s="296"/>
      <c r="M5089" s="296"/>
      <c r="N5089" s="296"/>
      <c r="O5089" s="296"/>
      <c r="P5089" s="296"/>
      <c r="Q5089" s="296"/>
      <c r="AC5089" s="289"/>
      <c r="AH5089" s="281"/>
      <c r="AI5089" s="281"/>
      <c r="AJ5089" s="281"/>
      <c r="AK5089" s="281"/>
      <c r="AL5089" s="281"/>
    </row>
    <row r="5090" spans="12:38">
      <c r="L5090" s="296"/>
      <c r="M5090" s="296"/>
      <c r="N5090" s="296"/>
      <c r="O5090" s="296"/>
      <c r="P5090" s="296"/>
      <c r="Q5090" s="296"/>
      <c r="AC5090" s="289"/>
      <c r="AH5090" s="281"/>
      <c r="AI5090" s="281"/>
      <c r="AJ5090" s="281"/>
      <c r="AK5090" s="281"/>
      <c r="AL5090" s="281"/>
    </row>
    <row r="5091" spans="12:38">
      <c r="L5091" s="296"/>
      <c r="M5091" s="296"/>
      <c r="N5091" s="296"/>
      <c r="O5091" s="296"/>
      <c r="P5091" s="296"/>
      <c r="Q5091" s="296"/>
      <c r="AC5091" s="289"/>
      <c r="AH5091" s="281"/>
      <c r="AI5091" s="281"/>
      <c r="AJ5091" s="281"/>
      <c r="AK5091" s="281"/>
      <c r="AL5091" s="281"/>
    </row>
    <row r="5092" spans="12:38">
      <c r="L5092" s="296"/>
      <c r="M5092" s="296"/>
      <c r="N5092" s="296"/>
      <c r="O5092" s="296"/>
      <c r="P5092" s="296"/>
      <c r="Q5092" s="296"/>
      <c r="AC5092" s="289"/>
      <c r="AH5092" s="281"/>
      <c r="AI5092" s="281"/>
      <c r="AJ5092" s="281"/>
      <c r="AK5092" s="281"/>
      <c r="AL5092" s="281"/>
    </row>
    <row r="5093" spans="12:38">
      <c r="L5093" s="296"/>
      <c r="M5093" s="296"/>
      <c r="N5093" s="296"/>
      <c r="O5093" s="296"/>
      <c r="P5093" s="296"/>
      <c r="Q5093" s="296"/>
      <c r="AC5093" s="289"/>
      <c r="AH5093" s="281"/>
      <c r="AI5093" s="281"/>
      <c r="AJ5093" s="281"/>
      <c r="AK5093" s="281"/>
      <c r="AL5093" s="281"/>
    </row>
    <row r="5094" spans="12:38">
      <c r="L5094" s="296"/>
      <c r="M5094" s="296"/>
      <c r="N5094" s="296"/>
      <c r="O5094" s="296"/>
      <c r="P5094" s="296"/>
      <c r="Q5094" s="296"/>
      <c r="AC5094" s="289"/>
      <c r="AH5094" s="281"/>
      <c r="AI5094" s="281"/>
      <c r="AJ5094" s="281"/>
      <c r="AK5094" s="281"/>
      <c r="AL5094" s="281"/>
    </row>
    <row r="5095" spans="12:38">
      <c r="L5095" s="296"/>
      <c r="M5095" s="296"/>
      <c r="N5095" s="296"/>
      <c r="O5095" s="296"/>
      <c r="P5095" s="296"/>
      <c r="Q5095" s="296"/>
      <c r="AC5095" s="289"/>
      <c r="AH5095" s="281"/>
      <c r="AI5095" s="281"/>
      <c r="AJ5095" s="281"/>
      <c r="AK5095" s="281"/>
      <c r="AL5095" s="281"/>
    </row>
    <row r="5096" spans="12:38">
      <c r="L5096" s="296"/>
      <c r="M5096" s="296"/>
      <c r="N5096" s="296"/>
      <c r="O5096" s="296"/>
      <c r="P5096" s="296"/>
      <c r="Q5096" s="296"/>
      <c r="AC5096" s="289"/>
      <c r="AH5096" s="281"/>
      <c r="AI5096" s="281"/>
      <c r="AJ5096" s="281"/>
      <c r="AK5096" s="281"/>
      <c r="AL5096" s="281"/>
    </row>
    <row r="5097" spans="12:38">
      <c r="L5097" s="296"/>
      <c r="M5097" s="296"/>
      <c r="N5097" s="296"/>
      <c r="O5097" s="296"/>
      <c r="P5097" s="296"/>
      <c r="Q5097" s="296"/>
      <c r="AC5097" s="289"/>
      <c r="AH5097" s="281"/>
      <c r="AI5097" s="281"/>
      <c r="AJ5097" s="281"/>
      <c r="AK5097" s="281"/>
      <c r="AL5097" s="281"/>
    </row>
    <row r="5098" spans="12:38">
      <c r="L5098" s="296"/>
      <c r="M5098" s="296"/>
      <c r="N5098" s="296"/>
      <c r="O5098" s="296"/>
      <c r="P5098" s="296"/>
      <c r="Q5098" s="296"/>
      <c r="AC5098" s="289"/>
      <c r="AH5098" s="281"/>
      <c r="AI5098" s="281"/>
      <c r="AJ5098" s="281"/>
      <c r="AK5098" s="281"/>
      <c r="AL5098" s="281"/>
    </row>
    <row r="5099" spans="12:38">
      <c r="L5099" s="296"/>
      <c r="M5099" s="296"/>
      <c r="N5099" s="296"/>
      <c r="O5099" s="296"/>
      <c r="P5099" s="296"/>
      <c r="Q5099" s="296"/>
      <c r="AC5099" s="289"/>
      <c r="AH5099" s="281"/>
      <c r="AI5099" s="281"/>
      <c r="AJ5099" s="281"/>
      <c r="AK5099" s="281"/>
      <c r="AL5099" s="281"/>
    </row>
    <row r="5100" spans="12:38">
      <c r="L5100" s="296"/>
      <c r="M5100" s="296"/>
      <c r="N5100" s="296"/>
      <c r="O5100" s="296"/>
      <c r="P5100" s="296"/>
      <c r="Q5100" s="296"/>
      <c r="AC5100" s="289"/>
      <c r="AH5100" s="281"/>
      <c r="AI5100" s="281"/>
      <c r="AJ5100" s="281"/>
      <c r="AK5100" s="281"/>
      <c r="AL5100" s="281"/>
    </row>
    <row r="5101" spans="12:38">
      <c r="L5101" s="296"/>
      <c r="M5101" s="296"/>
      <c r="N5101" s="296"/>
      <c r="O5101" s="296"/>
      <c r="P5101" s="296"/>
      <c r="Q5101" s="296"/>
      <c r="AC5101" s="289"/>
      <c r="AH5101" s="281"/>
      <c r="AI5101" s="281"/>
      <c r="AJ5101" s="281"/>
      <c r="AK5101" s="281"/>
      <c r="AL5101" s="281"/>
    </row>
    <row r="5102" spans="12:38">
      <c r="L5102" s="296"/>
      <c r="M5102" s="296"/>
      <c r="N5102" s="296"/>
      <c r="O5102" s="296"/>
      <c r="P5102" s="296"/>
      <c r="Q5102" s="296"/>
      <c r="AC5102" s="289"/>
      <c r="AH5102" s="281"/>
      <c r="AI5102" s="281"/>
      <c r="AJ5102" s="281"/>
      <c r="AK5102" s="281"/>
      <c r="AL5102" s="281"/>
    </row>
    <row r="5103" spans="12:38">
      <c r="L5103" s="296"/>
      <c r="M5103" s="296"/>
      <c r="N5103" s="296"/>
      <c r="O5103" s="296"/>
      <c r="P5103" s="296"/>
      <c r="Q5103" s="296"/>
      <c r="AC5103" s="289"/>
      <c r="AH5103" s="281"/>
      <c r="AI5103" s="281"/>
      <c r="AJ5103" s="281"/>
      <c r="AK5103" s="281"/>
      <c r="AL5103" s="281"/>
    </row>
    <row r="5104" spans="12:38">
      <c r="L5104" s="296"/>
      <c r="M5104" s="296"/>
      <c r="N5104" s="296"/>
      <c r="O5104" s="296"/>
      <c r="P5104" s="296"/>
      <c r="Q5104" s="296"/>
      <c r="AC5104" s="289"/>
      <c r="AH5104" s="281"/>
      <c r="AI5104" s="281"/>
      <c r="AJ5104" s="281"/>
      <c r="AK5104" s="281"/>
      <c r="AL5104" s="281"/>
    </row>
    <row r="5105" spans="12:38">
      <c r="L5105" s="296"/>
      <c r="M5105" s="296"/>
      <c r="N5105" s="296"/>
      <c r="O5105" s="296"/>
      <c r="P5105" s="296"/>
      <c r="Q5105" s="296"/>
      <c r="AC5105" s="289"/>
      <c r="AH5105" s="281"/>
      <c r="AI5105" s="281"/>
      <c r="AJ5105" s="281"/>
      <c r="AK5105" s="281"/>
      <c r="AL5105" s="281"/>
    </row>
    <row r="5106" spans="12:38">
      <c r="L5106" s="296"/>
      <c r="M5106" s="296"/>
      <c r="N5106" s="296"/>
      <c r="O5106" s="296"/>
      <c r="P5106" s="296"/>
      <c r="Q5106" s="296"/>
      <c r="AC5106" s="289"/>
      <c r="AH5106" s="281"/>
      <c r="AI5106" s="281"/>
      <c r="AJ5106" s="281"/>
      <c r="AK5106" s="281"/>
      <c r="AL5106" s="281"/>
    </row>
    <row r="5107" spans="12:38">
      <c r="L5107" s="296"/>
      <c r="M5107" s="296"/>
      <c r="N5107" s="296"/>
      <c r="O5107" s="296"/>
      <c r="P5107" s="296"/>
      <c r="Q5107" s="296"/>
      <c r="AC5107" s="289"/>
      <c r="AH5107" s="281"/>
      <c r="AI5107" s="281"/>
      <c r="AJ5107" s="281"/>
      <c r="AK5107" s="281"/>
      <c r="AL5107" s="281"/>
    </row>
    <row r="5108" spans="12:38">
      <c r="L5108" s="296"/>
      <c r="M5108" s="296"/>
      <c r="N5108" s="296"/>
      <c r="O5108" s="296"/>
      <c r="P5108" s="296"/>
      <c r="Q5108" s="296"/>
      <c r="AC5108" s="289"/>
      <c r="AH5108" s="281"/>
      <c r="AI5108" s="281"/>
      <c r="AJ5108" s="281"/>
      <c r="AK5108" s="281"/>
      <c r="AL5108" s="281"/>
    </row>
    <row r="5109" spans="12:38">
      <c r="L5109" s="296"/>
      <c r="M5109" s="296"/>
      <c r="N5109" s="296"/>
      <c r="O5109" s="296"/>
      <c r="P5109" s="296"/>
      <c r="Q5109" s="296"/>
      <c r="AC5109" s="289"/>
      <c r="AH5109" s="281"/>
      <c r="AI5109" s="281"/>
      <c r="AJ5109" s="281"/>
      <c r="AK5109" s="281"/>
      <c r="AL5109" s="281"/>
    </row>
    <row r="5110" spans="12:38">
      <c r="L5110" s="296"/>
      <c r="M5110" s="296"/>
      <c r="N5110" s="296"/>
      <c r="O5110" s="296"/>
      <c r="P5110" s="296"/>
      <c r="Q5110" s="296"/>
      <c r="AC5110" s="289"/>
      <c r="AH5110" s="281"/>
      <c r="AI5110" s="281"/>
      <c r="AJ5110" s="281"/>
      <c r="AK5110" s="281"/>
      <c r="AL5110" s="281"/>
    </row>
    <row r="5111" spans="12:38">
      <c r="L5111" s="296"/>
      <c r="M5111" s="296"/>
      <c r="N5111" s="296"/>
      <c r="O5111" s="296"/>
      <c r="P5111" s="296"/>
      <c r="Q5111" s="296"/>
      <c r="AC5111" s="289"/>
      <c r="AH5111" s="281"/>
      <c r="AI5111" s="281"/>
      <c r="AJ5111" s="281"/>
      <c r="AK5111" s="281"/>
      <c r="AL5111" s="281"/>
    </row>
    <row r="5112" spans="12:38">
      <c r="L5112" s="296"/>
      <c r="M5112" s="296"/>
      <c r="N5112" s="296"/>
      <c r="O5112" s="296"/>
      <c r="P5112" s="296"/>
      <c r="Q5112" s="296"/>
      <c r="AC5112" s="289"/>
      <c r="AH5112" s="281"/>
      <c r="AI5112" s="281"/>
      <c r="AJ5112" s="281"/>
      <c r="AK5112" s="281"/>
      <c r="AL5112" s="281"/>
    </row>
    <row r="5113" spans="12:38">
      <c r="L5113" s="296"/>
      <c r="M5113" s="296"/>
      <c r="N5113" s="296"/>
      <c r="O5113" s="296"/>
      <c r="P5113" s="296"/>
      <c r="Q5113" s="296"/>
      <c r="AC5113" s="289"/>
      <c r="AH5113" s="281"/>
      <c r="AI5113" s="281"/>
      <c r="AJ5113" s="281"/>
      <c r="AK5113" s="281"/>
      <c r="AL5113" s="281"/>
    </row>
    <row r="5114" spans="12:38">
      <c r="L5114" s="296"/>
      <c r="M5114" s="296"/>
      <c r="N5114" s="296"/>
      <c r="O5114" s="296"/>
      <c r="P5114" s="296"/>
      <c r="Q5114" s="296"/>
      <c r="AC5114" s="289"/>
      <c r="AH5114" s="281"/>
      <c r="AI5114" s="281"/>
      <c r="AJ5114" s="281"/>
      <c r="AK5114" s="281"/>
      <c r="AL5114" s="281"/>
    </row>
    <row r="5115" spans="12:38">
      <c r="L5115" s="296"/>
      <c r="M5115" s="296"/>
      <c r="N5115" s="296"/>
      <c r="O5115" s="296"/>
      <c r="P5115" s="296"/>
      <c r="Q5115" s="296"/>
      <c r="AC5115" s="289"/>
      <c r="AH5115" s="281"/>
      <c r="AI5115" s="281"/>
      <c r="AJ5115" s="281"/>
      <c r="AK5115" s="281"/>
      <c r="AL5115" s="281"/>
    </row>
    <row r="5116" spans="12:38">
      <c r="L5116" s="296"/>
      <c r="M5116" s="296"/>
      <c r="N5116" s="296"/>
      <c r="O5116" s="296"/>
      <c r="P5116" s="296"/>
      <c r="Q5116" s="296"/>
      <c r="AC5116" s="289"/>
      <c r="AH5116" s="281"/>
      <c r="AI5116" s="281"/>
      <c r="AJ5116" s="281"/>
      <c r="AK5116" s="281"/>
      <c r="AL5116" s="281"/>
    </row>
    <row r="5117" spans="12:38">
      <c r="L5117" s="296"/>
      <c r="M5117" s="296"/>
      <c r="N5117" s="296"/>
      <c r="O5117" s="296"/>
      <c r="P5117" s="296"/>
      <c r="Q5117" s="296"/>
      <c r="AC5117" s="289"/>
      <c r="AH5117" s="281"/>
      <c r="AI5117" s="281"/>
      <c r="AJ5117" s="281"/>
      <c r="AK5117" s="281"/>
      <c r="AL5117" s="281"/>
    </row>
    <row r="5118" spans="12:38">
      <c r="L5118" s="296"/>
      <c r="M5118" s="296"/>
      <c r="N5118" s="296"/>
      <c r="O5118" s="296"/>
      <c r="P5118" s="296"/>
      <c r="Q5118" s="296"/>
      <c r="AC5118" s="289"/>
      <c r="AH5118" s="281"/>
      <c r="AI5118" s="281"/>
      <c r="AJ5118" s="281"/>
      <c r="AK5118" s="281"/>
      <c r="AL5118" s="281"/>
    </row>
    <row r="5119" spans="12:38">
      <c r="L5119" s="296"/>
      <c r="M5119" s="296"/>
      <c r="N5119" s="296"/>
      <c r="O5119" s="296"/>
      <c r="P5119" s="296"/>
      <c r="Q5119" s="296"/>
      <c r="AC5119" s="289"/>
      <c r="AH5119" s="281"/>
      <c r="AI5119" s="281"/>
      <c r="AJ5119" s="281"/>
      <c r="AK5119" s="281"/>
      <c r="AL5119" s="281"/>
    </row>
    <row r="5120" spans="12:38">
      <c r="L5120" s="296"/>
      <c r="M5120" s="296"/>
      <c r="N5120" s="296"/>
      <c r="O5120" s="296"/>
      <c r="P5120" s="296"/>
      <c r="Q5120" s="296"/>
      <c r="AC5120" s="289"/>
      <c r="AH5120" s="281"/>
      <c r="AI5120" s="281"/>
      <c r="AJ5120" s="281"/>
      <c r="AK5120" s="281"/>
      <c r="AL5120" s="281"/>
    </row>
    <row r="5121" spans="12:38">
      <c r="L5121" s="296"/>
      <c r="M5121" s="296"/>
      <c r="N5121" s="296"/>
      <c r="O5121" s="296"/>
      <c r="P5121" s="296"/>
      <c r="Q5121" s="296"/>
      <c r="AC5121" s="289"/>
      <c r="AH5121" s="281"/>
      <c r="AI5121" s="281"/>
      <c r="AJ5121" s="281"/>
      <c r="AK5121" s="281"/>
      <c r="AL5121" s="281"/>
    </row>
    <row r="5122" spans="12:38">
      <c r="L5122" s="296"/>
      <c r="M5122" s="296"/>
      <c r="N5122" s="296"/>
      <c r="O5122" s="296"/>
      <c r="P5122" s="296"/>
      <c r="Q5122" s="296"/>
      <c r="AC5122" s="289"/>
      <c r="AH5122" s="281"/>
      <c r="AI5122" s="281"/>
      <c r="AJ5122" s="281"/>
      <c r="AK5122" s="281"/>
      <c r="AL5122" s="281"/>
    </row>
    <row r="5123" spans="12:38">
      <c r="L5123" s="296"/>
      <c r="M5123" s="296"/>
      <c r="N5123" s="296"/>
      <c r="O5123" s="296"/>
      <c r="P5123" s="296"/>
      <c r="Q5123" s="296"/>
      <c r="AC5123" s="289"/>
      <c r="AH5123" s="281"/>
      <c r="AI5123" s="281"/>
      <c r="AJ5123" s="281"/>
      <c r="AK5123" s="281"/>
      <c r="AL5123" s="281"/>
    </row>
    <row r="5124" spans="12:38">
      <c r="L5124" s="296"/>
      <c r="M5124" s="296"/>
      <c r="N5124" s="296"/>
      <c r="O5124" s="296"/>
      <c r="P5124" s="296"/>
      <c r="Q5124" s="296"/>
      <c r="AC5124" s="289"/>
      <c r="AH5124" s="281"/>
      <c r="AI5124" s="281"/>
      <c r="AJ5124" s="281"/>
      <c r="AK5124" s="281"/>
      <c r="AL5124" s="281"/>
    </row>
    <row r="5125" spans="12:38">
      <c r="L5125" s="296"/>
      <c r="M5125" s="296"/>
      <c r="N5125" s="296"/>
      <c r="O5125" s="296"/>
      <c r="P5125" s="296"/>
      <c r="Q5125" s="296"/>
      <c r="AC5125" s="289"/>
      <c r="AH5125" s="281"/>
      <c r="AI5125" s="281"/>
      <c r="AJ5125" s="281"/>
      <c r="AK5125" s="281"/>
      <c r="AL5125" s="281"/>
    </row>
    <row r="5126" spans="12:38">
      <c r="L5126" s="296"/>
      <c r="M5126" s="296"/>
      <c r="N5126" s="296"/>
      <c r="O5126" s="296"/>
      <c r="P5126" s="296"/>
      <c r="Q5126" s="296"/>
      <c r="AC5126" s="289"/>
      <c r="AH5126" s="281"/>
      <c r="AI5126" s="281"/>
      <c r="AJ5126" s="281"/>
      <c r="AK5126" s="281"/>
      <c r="AL5126" s="281"/>
    </row>
    <row r="5127" spans="12:38">
      <c r="L5127" s="296"/>
      <c r="M5127" s="296"/>
      <c r="N5127" s="296"/>
      <c r="O5127" s="296"/>
      <c r="P5127" s="296"/>
      <c r="Q5127" s="296"/>
      <c r="AC5127" s="289"/>
      <c r="AH5127" s="281"/>
      <c r="AI5127" s="281"/>
      <c r="AJ5127" s="281"/>
      <c r="AK5127" s="281"/>
      <c r="AL5127" s="281"/>
    </row>
    <row r="5128" spans="12:38">
      <c r="L5128" s="296"/>
      <c r="M5128" s="296"/>
      <c r="N5128" s="296"/>
      <c r="O5128" s="296"/>
      <c r="P5128" s="296"/>
      <c r="Q5128" s="296"/>
      <c r="AC5128" s="289"/>
      <c r="AH5128" s="281"/>
      <c r="AI5128" s="281"/>
      <c r="AJ5128" s="281"/>
      <c r="AK5128" s="281"/>
      <c r="AL5128" s="281"/>
    </row>
    <row r="5129" spans="12:38">
      <c r="L5129" s="296"/>
      <c r="M5129" s="296"/>
      <c r="N5129" s="296"/>
      <c r="O5129" s="296"/>
      <c r="P5129" s="296"/>
      <c r="Q5129" s="296"/>
      <c r="AC5129" s="289"/>
      <c r="AH5129" s="281"/>
      <c r="AI5129" s="281"/>
      <c r="AJ5129" s="281"/>
      <c r="AK5129" s="281"/>
      <c r="AL5129" s="281"/>
    </row>
    <row r="5130" spans="12:38">
      <c r="L5130" s="296"/>
      <c r="M5130" s="296"/>
      <c r="N5130" s="296"/>
      <c r="O5130" s="296"/>
      <c r="P5130" s="296"/>
      <c r="Q5130" s="296"/>
      <c r="AC5130" s="289"/>
      <c r="AH5130" s="281"/>
      <c r="AI5130" s="281"/>
      <c r="AJ5130" s="281"/>
      <c r="AK5130" s="281"/>
      <c r="AL5130" s="281"/>
    </row>
    <row r="5131" spans="12:38">
      <c r="L5131" s="296"/>
      <c r="M5131" s="296"/>
      <c r="N5131" s="296"/>
      <c r="O5131" s="296"/>
      <c r="P5131" s="296"/>
      <c r="Q5131" s="296"/>
      <c r="AC5131" s="289"/>
      <c r="AH5131" s="281"/>
      <c r="AI5131" s="281"/>
      <c r="AJ5131" s="281"/>
      <c r="AK5131" s="281"/>
      <c r="AL5131" s="281"/>
    </row>
    <row r="5132" spans="12:38">
      <c r="L5132" s="296"/>
      <c r="M5132" s="296"/>
      <c r="N5132" s="296"/>
      <c r="O5132" s="296"/>
      <c r="P5132" s="296"/>
      <c r="Q5132" s="296"/>
      <c r="AC5132" s="289"/>
      <c r="AH5132" s="281"/>
      <c r="AI5132" s="281"/>
      <c r="AJ5132" s="281"/>
      <c r="AK5132" s="281"/>
      <c r="AL5132" s="281"/>
    </row>
    <row r="5133" spans="12:38">
      <c r="L5133" s="296"/>
      <c r="M5133" s="296"/>
      <c r="N5133" s="296"/>
      <c r="O5133" s="296"/>
      <c r="P5133" s="296"/>
      <c r="Q5133" s="296"/>
      <c r="AC5133" s="289"/>
      <c r="AH5133" s="281"/>
      <c r="AI5133" s="281"/>
      <c r="AJ5133" s="281"/>
      <c r="AK5133" s="281"/>
      <c r="AL5133" s="281"/>
    </row>
    <row r="5134" spans="12:38">
      <c r="L5134" s="296"/>
      <c r="M5134" s="296"/>
      <c r="N5134" s="296"/>
      <c r="O5134" s="296"/>
      <c r="P5134" s="296"/>
      <c r="Q5134" s="296"/>
      <c r="AC5134" s="289"/>
      <c r="AH5134" s="281"/>
      <c r="AI5134" s="281"/>
      <c r="AJ5134" s="281"/>
      <c r="AK5134" s="281"/>
      <c r="AL5134" s="281"/>
    </row>
    <row r="5135" spans="12:38">
      <c r="L5135" s="296"/>
      <c r="M5135" s="296"/>
      <c r="N5135" s="296"/>
      <c r="O5135" s="296"/>
      <c r="P5135" s="296"/>
      <c r="Q5135" s="296"/>
      <c r="AC5135" s="289"/>
      <c r="AH5135" s="281"/>
      <c r="AI5135" s="281"/>
      <c r="AJ5135" s="281"/>
      <c r="AK5135" s="281"/>
      <c r="AL5135" s="281"/>
    </row>
    <row r="5136" spans="12:38">
      <c r="L5136" s="296"/>
      <c r="M5136" s="296"/>
      <c r="N5136" s="296"/>
      <c r="O5136" s="296"/>
      <c r="P5136" s="296"/>
      <c r="Q5136" s="296"/>
      <c r="AC5136" s="289"/>
      <c r="AH5136" s="281"/>
      <c r="AI5136" s="281"/>
      <c r="AJ5136" s="281"/>
      <c r="AK5136" s="281"/>
      <c r="AL5136" s="281"/>
    </row>
    <row r="5137" spans="12:38">
      <c r="L5137" s="296"/>
      <c r="M5137" s="296"/>
      <c r="N5137" s="296"/>
      <c r="O5137" s="296"/>
      <c r="P5137" s="296"/>
      <c r="Q5137" s="296"/>
      <c r="AC5137" s="289"/>
      <c r="AH5137" s="281"/>
      <c r="AI5137" s="281"/>
      <c r="AJ5137" s="281"/>
      <c r="AK5137" s="281"/>
      <c r="AL5137" s="281"/>
    </row>
    <row r="5138" spans="12:38">
      <c r="L5138" s="296"/>
      <c r="M5138" s="296"/>
      <c r="N5138" s="296"/>
      <c r="O5138" s="296"/>
      <c r="P5138" s="296"/>
      <c r="Q5138" s="296"/>
      <c r="AC5138" s="289"/>
      <c r="AH5138" s="281"/>
      <c r="AI5138" s="281"/>
      <c r="AJ5138" s="281"/>
      <c r="AK5138" s="281"/>
      <c r="AL5138" s="281"/>
    </row>
    <row r="5139" spans="12:38">
      <c r="L5139" s="296"/>
      <c r="M5139" s="296"/>
      <c r="N5139" s="296"/>
      <c r="O5139" s="296"/>
      <c r="P5139" s="296"/>
      <c r="Q5139" s="296"/>
      <c r="AC5139" s="289"/>
      <c r="AH5139" s="281"/>
      <c r="AI5139" s="281"/>
      <c r="AJ5139" s="281"/>
      <c r="AK5139" s="281"/>
      <c r="AL5139" s="281"/>
    </row>
    <row r="5140" spans="12:38">
      <c r="L5140" s="296"/>
      <c r="M5140" s="296"/>
      <c r="N5140" s="296"/>
      <c r="O5140" s="296"/>
      <c r="P5140" s="296"/>
      <c r="Q5140" s="296"/>
      <c r="AC5140" s="289"/>
      <c r="AH5140" s="281"/>
      <c r="AI5140" s="281"/>
      <c r="AJ5140" s="281"/>
      <c r="AK5140" s="281"/>
      <c r="AL5140" s="281"/>
    </row>
    <row r="5141" spans="12:38">
      <c r="L5141" s="296"/>
      <c r="M5141" s="296"/>
      <c r="N5141" s="296"/>
      <c r="O5141" s="296"/>
      <c r="P5141" s="296"/>
      <c r="Q5141" s="296"/>
      <c r="AC5141" s="289"/>
      <c r="AH5141" s="281"/>
      <c r="AI5141" s="281"/>
      <c r="AJ5141" s="281"/>
      <c r="AK5141" s="281"/>
      <c r="AL5141" s="281"/>
    </row>
    <row r="5142" spans="12:38">
      <c r="L5142" s="296"/>
      <c r="M5142" s="296"/>
      <c r="N5142" s="296"/>
      <c r="O5142" s="296"/>
      <c r="P5142" s="296"/>
      <c r="Q5142" s="296"/>
      <c r="AC5142" s="289"/>
      <c r="AH5142" s="281"/>
      <c r="AI5142" s="281"/>
      <c r="AJ5142" s="281"/>
      <c r="AK5142" s="281"/>
      <c r="AL5142" s="281"/>
    </row>
    <row r="5143" spans="12:38">
      <c r="L5143" s="296"/>
      <c r="M5143" s="296"/>
      <c r="N5143" s="296"/>
      <c r="O5143" s="296"/>
      <c r="P5143" s="296"/>
      <c r="Q5143" s="296"/>
      <c r="AC5143" s="289"/>
      <c r="AH5143" s="281"/>
      <c r="AI5143" s="281"/>
      <c r="AJ5143" s="281"/>
      <c r="AK5143" s="281"/>
      <c r="AL5143" s="281"/>
    </row>
    <row r="5144" spans="12:38">
      <c r="L5144" s="296"/>
      <c r="M5144" s="296"/>
      <c r="N5144" s="296"/>
      <c r="O5144" s="296"/>
      <c r="P5144" s="296"/>
      <c r="Q5144" s="296"/>
      <c r="AC5144" s="289"/>
      <c r="AH5144" s="281"/>
      <c r="AI5144" s="281"/>
      <c r="AJ5144" s="281"/>
      <c r="AK5144" s="281"/>
      <c r="AL5144" s="281"/>
    </row>
    <row r="5145" spans="12:38">
      <c r="L5145" s="296"/>
      <c r="M5145" s="296"/>
      <c r="N5145" s="296"/>
      <c r="O5145" s="296"/>
      <c r="P5145" s="296"/>
      <c r="Q5145" s="296"/>
      <c r="AC5145" s="289"/>
      <c r="AH5145" s="281"/>
      <c r="AI5145" s="281"/>
      <c r="AJ5145" s="281"/>
      <c r="AK5145" s="281"/>
      <c r="AL5145" s="281"/>
    </row>
    <row r="5146" spans="12:38">
      <c r="L5146" s="296"/>
      <c r="M5146" s="296"/>
      <c r="N5146" s="296"/>
      <c r="O5146" s="296"/>
      <c r="P5146" s="296"/>
      <c r="Q5146" s="296"/>
      <c r="AC5146" s="289"/>
      <c r="AH5146" s="281"/>
      <c r="AI5146" s="281"/>
      <c r="AJ5146" s="281"/>
      <c r="AK5146" s="281"/>
      <c r="AL5146" s="281"/>
    </row>
    <row r="5147" spans="12:38">
      <c r="L5147" s="296"/>
      <c r="M5147" s="296"/>
      <c r="N5147" s="296"/>
      <c r="O5147" s="296"/>
      <c r="P5147" s="296"/>
      <c r="Q5147" s="296"/>
      <c r="AC5147" s="289"/>
      <c r="AH5147" s="281"/>
      <c r="AI5147" s="281"/>
      <c r="AJ5147" s="281"/>
      <c r="AK5147" s="281"/>
      <c r="AL5147" s="281"/>
    </row>
    <row r="5148" spans="12:38">
      <c r="L5148" s="296"/>
      <c r="M5148" s="296"/>
      <c r="N5148" s="296"/>
      <c r="O5148" s="296"/>
      <c r="P5148" s="296"/>
      <c r="Q5148" s="296"/>
      <c r="AC5148" s="289"/>
      <c r="AH5148" s="281"/>
      <c r="AI5148" s="281"/>
      <c r="AJ5148" s="281"/>
      <c r="AK5148" s="281"/>
      <c r="AL5148" s="281"/>
    </row>
    <row r="5149" spans="12:38">
      <c r="L5149" s="296"/>
      <c r="M5149" s="296"/>
      <c r="N5149" s="296"/>
      <c r="O5149" s="296"/>
      <c r="P5149" s="296"/>
      <c r="Q5149" s="296"/>
      <c r="AC5149" s="289"/>
      <c r="AH5149" s="281"/>
      <c r="AI5149" s="281"/>
      <c r="AJ5149" s="281"/>
      <c r="AK5149" s="281"/>
      <c r="AL5149" s="281"/>
    </row>
    <row r="5150" spans="12:38">
      <c r="L5150" s="296"/>
      <c r="M5150" s="296"/>
      <c r="N5150" s="296"/>
      <c r="O5150" s="296"/>
      <c r="P5150" s="296"/>
      <c r="Q5150" s="296"/>
      <c r="AC5150" s="289"/>
      <c r="AH5150" s="281"/>
      <c r="AI5150" s="281"/>
      <c r="AJ5150" s="281"/>
      <c r="AK5150" s="281"/>
      <c r="AL5150" s="281"/>
    </row>
    <row r="5151" spans="12:38">
      <c r="L5151" s="296"/>
      <c r="M5151" s="296"/>
      <c r="N5151" s="296"/>
      <c r="O5151" s="296"/>
      <c r="P5151" s="296"/>
      <c r="Q5151" s="296"/>
      <c r="AC5151" s="289"/>
      <c r="AH5151" s="281"/>
      <c r="AI5151" s="281"/>
      <c r="AJ5151" s="281"/>
      <c r="AK5151" s="281"/>
      <c r="AL5151" s="281"/>
    </row>
    <row r="5152" spans="12:38">
      <c r="L5152" s="296"/>
      <c r="M5152" s="296"/>
      <c r="N5152" s="296"/>
      <c r="O5152" s="296"/>
      <c r="P5152" s="296"/>
      <c r="Q5152" s="296"/>
      <c r="AC5152" s="289"/>
      <c r="AH5152" s="281"/>
      <c r="AI5152" s="281"/>
      <c r="AJ5152" s="281"/>
      <c r="AK5152" s="281"/>
      <c r="AL5152" s="281"/>
    </row>
    <row r="5153" spans="12:38">
      <c r="L5153" s="296"/>
      <c r="M5153" s="296"/>
      <c r="N5153" s="296"/>
      <c r="O5153" s="296"/>
      <c r="P5153" s="296"/>
      <c r="Q5153" s="296"/>
      <c r="AC5153" s="289"/>
      <c r="AH5153" s="281"/>
      <c r="AI5153" s="281"/>
      <c r="AJ5153" s="281"/>
      <c r="AK5153" s="281"/>
      <c r="AL5153" s="281"/>
    </row>
    <row r="5154" spans="12:38">
      <c r="L5154" s="296"/>
      <c r="M5154" s="296"/>
      <c r="N5154" s="296"/>
      <c r="O5154" s="296"/>
      <c r="P5154" s="296"/>
      <c r="Q5154" s="296"/>
      <c r="AC5154" s="289"/>
      <c r="AH5154" s="281"/>
      <c r="AI5154" s="281"/>
      <c r="AJ5154" s="281"/>
      <c r="AK5154" s="281"/>
      <c r="AL5154" s="281"/>
    </row>
    <row r="5155" spans="12:38">
      <c r="L5155" s="296"/>
      <c r="M5155" s="296"/>
      <c r="N5155" s="296"/>
      <c r="O5155" s="296"/>
      <c r="P5155" s="296"/>
      <c r="Q5155" s="296"/>
      <c r="AC5155" s="289"/>
      <c r="AH5155" s="281"/>
      <c r="AI5155" s="281"/>
      <c r="AJ5155" s="281"/>
      <c r="AK5155" s="281"/>
      <c r="AL5155" s="281"/>
    </row>
    <row r="5156" spans="12:38">
      <c r="L5156" s="296"/>
      <c r="M5156" s="296"/>
      <c r="N5156" s="296"/>
      <c r="O5156" s="296"/>
      <c r="P5156" s="296"/>
      <c r="Q5156" s="296"/>
      <c r="AC5156" s="289"/>
      <c r="AH5156" s="281"/>
      <c r="AI5156" s="281"/>
      <c r="AJ5156" s="281"/>
      <c r="AK5156" s="281"/>
      <c r="AL5156" s="281"/>
    </row>
    <row r="5157" spans="12:38">
      <c r="L5157" s="296"/>
      <c r="M5157" s="296"/>
      <c r="N5157" s="296"/>
      <c r="O5157" s="296"/>
      <c r="P5157" s="296"/>
      <c r="Q5157" s="296"/>
      <c r="AC5157" s="289"/>
      <c r="AH5157" s="281"/>
      <c r="AI5157" s="281"/>
      <c r="AJ5157" s="281"/>
      <c r="AK5157" s="281"/>
      <c r="AL5157" s="281"/>
    </row>
    <row r="5158" spans="12:38">
      <c r="L5158" s="296"/>
      <c r="M5158" s="296"/>
      <c r="N5158" s="296"/>
      <c r="O5158" s="296"/>
      <c r="P5158" s="296"/>
      <c r="Q5158" s="296"/>
      <c r="AC5158" s="289"/>
      <c r="AH5158" s="281"/>
      <c r="AI5158" s="281"/>
      <c r="AJ5158" s="281"/>
      <c r="AK5158" s="281"/>
      <c r="AL5158" s="281"/>
    </row>
    <row r="5159" spans="12:38">
      <c r="L5159" s="296"/>
      <c r="M5159" s="296"/>
      <c r="N5159" s="296"/>
      <c r="O5159" s="296"/>
      <c r="P5159" s="296"/>
      <c r="Q5159" s="296"/>
      <c r="AC5159" s="289"/>
      <c r="AH5159" s="281"/>
      <c r="AI5159" s="281"/>
      <c r="AJ5159" s="281"/>
      <c r="AK5159" s="281"/>
      <c r="AL5159" s="281"/>
    </row>
    <row r="5160" spans="12:38">
      <c r="L5160" s="296"/>
      <c r="M5160" s="296"/>
      <c r="N5160" s="296"/>
      <c r="O5160" s="296"/>
      <c r="P5160" s="296"/>
      <c r="Q5160" s="296"/>
      <c r="AC5160" s="289"/>
      <c r="AH5160" s="281"/>
      <c r="AI5160" s="281"/>
      <c r="AJ5160" s="281"/>
      <c r="AK5160" s="281"/>
      <c r="AL5160" s="281"/>
    </row>
    <row r="5161" spans="12:38">
      <c r="L5161" s="296"/>
      <c r="M5161" s="296"/>
      <c r="N5161" s="296"/>
      <c r="O5161" s="296"/>
      <c r="P5161" s="296"/>
      <c r="Q5161" s="296"/>
      <c r="AC5161" s="289"/>
      <c r="AH5161" s="281"/>
      <c r="AI5161" s="281"/>
      <c r="AJ5161" s="281"/>
      <c r="AK5161" s="281"/>
      <c r="AL5161" s="281"/>
    </row>
    <row r="5162" spans="12:38">
      <c r="L5162" s="296"/>
      <c r="M5162" s="296"/>
      <c r="N5162" s="296"/>
      <c r="O5162" s="296"/>
      <c r="P5162" s="296"/>
      <c r="Q5162" s="296"/>
      <c r="AC5162" s="289"/>
      <c r="AH5162" s="281"/>
      <c r="AI5162" s="281"/>
      <c r="AJ5162" s="281"/>
      <c r="AK5162" s="281"/>
      <c r="AL5162" s="281"/>
    </row>
    <row r="5163" spans="12:38">
      <c r="L5163" s="296"/>
      <c r="M5163" s="296"/>
      <c r="N5163" s="296"/>
      <c r="O5163" s="296"/>
      <c r="P5163" s="296"/>
      <c r="Q5163" s="296"/>
      <c r="AC5163" s="289"/>
      <c r="AH5163" s="281"/>
      <c r="AI5163" s="281"/>
      <c r="AJ5163" s="281"/>
      <c r="AK5163" s="281"/>
      <c r="AL5163" s="281"/>
    </row>
    <row r="5164" spans="12:38">
      <c r="L5164" s="296"/>
      <c r="M5164" s="296"/>
      <c r="N5164" s="296"/>
      <c r="O5164" s="296"/>
      <c r="P5164" s="296"/>
      <c r="Q5164" s="296"/>
      <c r="AC5164" s="289"/>
      <c r="AH5164" s="281"/>
      <c r="AI5164" s="281"/>
      <c r="AJ5164" s="281"/>
      <c r="AK5164" s="281"/>
      <c r="AL5164" s="281"/>
    </row>
    <row r="5165" spans="12:38">
      <c r="L5165" s="296"/>
      <c r="M5165" s="296"/>
      <c r="N5165" s="296"/>
      <c r="O5165" s="296"/>
      <c r="P5165" s="296"/>
      <c r="Q5165" s="296"/>
      <c r="AC5165" s="289"/>
      <c r="AH5165" s="281"/>
      <c r="AI5165" s="281"/>
      <c r="AJ5165" s="281"/>
      <c r="AK5165" s="281"/>
      <c r="AL5165" s="281"/>
    </row>
    <row r="5166" spans="12:38">
      <c r="L5166" s="296"/>
      <c r="M5166" s="296"/>
      <c r="N5166" s="296"/>
      <c r="O5166" s="296"/>
      <c r="P5166" s="296"/>
      <c r="Q5166" s="296"/>
      <c r="AC5166" s="289"/>
      <c r="AH5166" s="281"/>
      <c r="AI5166" s="281"/>
      <c r="AJ5166" s="281"/>
      <c r="AK5166" s="281"/>
      <c r="AL5166" s="281"/>
    </row>
    <row r="5167" spans="12:38">
      <c r="L5167" s="296"/>
      <c r="M5167" s="296"/>
      <c r="N5167" s="296"/>
      <c r="O5167" s="296"/>
      <c r="P5167" s="296"/>
      <c r="Q5167" s="296"/>
      <c r="AC5167" s="289"/>
      <c r="AH5167" s="281"/>
      <c r="AI5167" s="281"/>
      <c r="AJ5167" s="281"/>
      <c r="AK5167" s="281"/>
      <c r="AL5167" s="281"/>
    </row>
    <row r="5168" spans="12:38">
      <c r="L5168" s="296"/>
      <c r="M5168" s="296"/>
      <c r="N5168" s="296"/>
      <c r="O5168" s="296"/>
      <c r="P5168" s="296"/>
      <c r="Q5168" s="296"/>
      <c r="AC5168" s="289"/>
      <c r="AH5168" s="281"/>
      <c r="AI5168" s="281"/>
      <c r="AJ5168" s="281"/>
      <c r="AK5168" s="281"/>
      <c r="AL5168" s="281"/>
    </row>
    <row r="5169" spans="12:38">
      <c r="L5169" s="296"/>
      <c r="M5169" s="296"/>
      <c r="N5169" s="296"/>
      <c r="O5169" s="296"/>
      <c r="P5169" s="296"/>
      <c r="Q5169" s="296"/>
      <c r="AC5169" s="289"/>
      <c r="AH5169" s="281"/>
      <c r="AI5169" s="281"/>
      <c r="AJ5169" s="281"/>
      <c r="AK5169" s="281"/>
      <c r="AL5169" s="281"/>
    </row>
    <row r="5170" spans="12:38">
      <c r="L5170" s="296"/>
      <c r="M5170" s="296"/>
      <c r="N5170" s="296"/>
      <c r="O5170" s="296"/>
      <c r="P5170" s="296"/>
      <c r="Q5170" s="296"/>
      <c r="AC5170" s="289"/>
      <c r="AH5170" s="281"/>
      <c r="AI5170" s="281"/>
      <c r="AJ5170" s="281"/>
      <c r="AK5170" s="281"/>
      <c r="AL5170" s="281"/>
    </row>
    <row r="5171" spans="12:38">
      <c r="L5171" s="296"/>
      <c r="M5171" s="296"/>
      <c r="N5171" s="296"/>
      <c r="O5171" s="296"/>
      <c r="P5171" s="296"/>
      <c r="Q5171" s="296"/>
      <c r="AC5171" s="289"/>
      <c r="AH5171" s="281"/>
      <c r="AI5171" s="281"/>
      <c r="AJ5171" s="281"/>
      <c r="AK5171" s="281"/>
      <c r="AL5171" s="281"/>
    </row>
    <row r="5172" spans="12:38">
      <c r="L5172" s="296"/>
      <c r="M5172" s="296"/>
      <c r="N5172" s="296"/>
      <c r="O5172" s="296"/>
      <c r="P5172" s="296"/>
      <c r="Q5172" s="296"/>
      <c r="AC5172" s="289"/>
      <c r="AH5172" s="281"/>
      <c r="AI5172" s="281"/>
      <c r="AJ5172" s="281"/>
      <c r="AK5172" s="281"/>
      <c r="AL5172" s="281"/>
    </row>
    <row r="5173" spans="12:38">
      <c r="L5173" s="296"/>
      <c r="M5173" s="296"/>
      <c r="N5173" s="296"/>
      <c r="O5173" s="296"/>
      <c r="P5173" s="296"/>
      <c r="Q5173" s="296"/>
      <c r="AC5173" s="289"/>
      <c r="AH5173" s="281"/>
      <c r="AI5173" s="281"/>
      <c r="AJ5173" s="281"/>
      <c r="AK5173" s="281"/>
      <c r="AL5173" s="281"/>
    </row>
    <row r="5174" spans="12:38">
      <c r="L5174" s="296"/>
      <c r="M5174" s="296"/>
      <c r="N5174" s="296"/>
      <c r="O5174" s="296"/>
      <c r="P5174" s="296"/>
      <c r="Q5174" s="296"/>
      <c r="AC5174" s="289"/>
      <c r="AH5174" s="281"/>
      <c r="AI5174" s="281"/>
      <c r="AJ5174" s="281"/>
      <c r="AK5174" s="281"/>
      <c r="AL5174" s="281"/>
    </row>
    <row r="5175" spans="12:38">
      <c r="L5175" s="296"/>
      <c r="M5175" s="296"/>
      <c r="N5175" s="296"/>
      <c r="O5175" s="296"/>
      <c r="P5175" s="296"/>
      <c r="Q5175" s="296"/>
      <c r="AC5175" s="289"/>
      <c r="AH5175" s="281"/>
      <c r="AI5175" s="281"/>
      <c r="AJ5175" s="281"/>
      <c r="AK5175" s="281"/>
      <c r="AL5175" s="281"/>
    </row>
    <row r="5176" spans="12:38">
      <c r="L5176" s="296"/>
      <c r="M5176" s="296"/>
      <c r="N5176" s="296"/>
      <c r="O5176" s="296"/>
      <c r="P5176" s="296"/>
      <c r="Q5176" s="296"/>
      <c r="AC5176" s="289"/>
      <c r="AH5176" s="281"/>
      <c r="AI5176" s="281"/>
      <c r="AJ5176" s="281"/>
      <c r="AK5176" s="281"/>
      <c r="AL5176" s="281"/>
    </row>
    <row r="5177" spans="12:38">
      <c r="L5177" s="296"/>
      <c r="M5177" s="296"/>
      <c r="N5177" s="296"/>
      <c r="O5177" s="296"/>
      <c r="P5177" s="296"/>
      <c r="Q5177" s="296"/>
      <c r="AC5177" s="289"/>
      <c r="AH5177" s="281"/>
      <c r="AI5177" s="281"/>
      <c r="AJ5177" s="281"/>
      <c r="AK5177" s="281"/>
      <c r="AL5177" s="281"/>
    </row>
    <row r="5178" spans="12:38">
      <c r="L5178" s="296"/>
      <c r="M5178" s="296"/>
      <c r="N5178" s="296"/>
      <c r="O5178" s="296"/>
      <c r="P5178" s="296"/>
      <c r="Q5178" s="296"/>
      <c r="AC5178" s="289"/>
      <c r="AH5178" s="281"/>
      <c r="AI5178" s="281"/>
      <c r="AJ5178" s="281"/>
      <c r="AK5178" s="281"/>
      <c r="AL5178" s="281"/>
    </row>
    <row r="5179" spans="12:38">
      <c r="L5179" s="296"/>
      <c r="M5179" s="296"/>
      <c r="N5179" s="296"/>
      <c r="O5179" s="296"/>
      <c r="P5179" s="296"/>
      <c r="Q5179" s="296"/>
      <c r="AC5179" s="289"/>
      <c r="AH5179" s="281"/>
      <c r="AI5179" s="281"/>
      <c r="AJ5179" s="281"/>
      <c r="AK5179" s="281"/>
      <c r="AL5179" s="281"/>
    </row>
    <row r="5180" spans="12:38">
      <c r="L5180" s="296"/>
      <c r="M5180" s="296"/>
      <c r="N5180" s="296"/>
      <c r="O5180" s="296"/>
      <c r="P5180" s="296"/>
      <c r="Q5180" s="296"/>
      <c r="AC5180" s="289"/>
      <c r="AH5180" s="281"/>
      <c r="AI5180" s="281"/>
      <c r="AJ5180" s="281"/>
      <c r="AK5180" s="281"/>
      <c r="AL5180" s="281"/>
    </row>
    <row r="5181" spans="12:38">
      <c r="L5181" s="296"/>
      <c r="M5181" s="296"/>
      <c r="N5181" s="296"/>
      <c r="O5181" s="296"/>
      <c r="P5181" s="296"/>
      <c r="Q5181" s="296"/>
      <c r="AC5181" s="289"/>
      <c r="AH5181" s="281"/>
      <c r="AI5181" s="281"/>
      <c r="AJ5181" s="281"/>
      <c r="AK5181" s="281"/>
      <c r="AL5181" s="281"/>
    </row>
    <row r="5182" spans="12:38">
      <c r="L5182" s="296"/>
      <c r="M5182" s="296"/>
      <c r="N5182" s="296"/>
      <c r="O5182" s="296"/>
      <c r="P5182" s="296"/>
      <c r="Q5182" s="296"/>
      <c r="AC5182" s="289"/>
      <c r="AH5182" s="281"/>
      <c r="AI5182" s="281"/>
      <c r="AJ5182" s="281"/>
      <c r="AK5182" s="281"/>
      <c r="AL5182" s="281"/>
    </row>
    <row r="5183" spans="12:38">
      <c r="L5183" s="296"/>
      <c r="M5183" s="296"/>
      <c r="N5183" s="296"/>
      <c r="O5183" s="296"/>
      <c r="P5183" s="296"/>
      <c r="Q5183" s="296"/>
      <c r="AC5183" s="289"/>
      <c r="AH5183" s="281"/>
      <c r="AI5183" s="281"/>
      <c r="AJ5183" s="281"/>
      <c r="AK5183" s="281"/>
      <c r="AL5183" s="281"/>
    </row>
    <row r="5184" spans="12:38">
      <c r="L5184" s="296"/>
      <c r="M5184" s="296"/>
      <c r="N5184" s="296"/>
      <c r="O5184" s="296"/>
      <c r="P5184" s="296"/>
      <c r="Q5184" s="296"/>
      <c r="AC5184" s="289"/>
      <c r="AH5184" s="281"/>
      <c r="AI5184" s="281"/>
      <c r="AJ5184" s="281"/>
      <c r="AK5184" s="281"/>
      <c r="AL5184" s="281"/>
    </row>
    <row r="5185" spans="12:38">
      <c r="L5185" s="296"/>
      <c r="M5185" s="296"/>
      <c r="N5185" s="296"/>
      <c r="O5185" s="296"/>
      <c r="P5185" s="296"/>
      <c r="Q5185" s="296"/>
      <c r="AC5185" s="289"/>
      <c r="AH5185" s="281"/>
      <c r="AI5185" s="281"/>
      <c r="AJ5185" s="281"/>
      <c r="AK5185" s="281"/>
      <c r="AL5185" s="281"/>
    </row>
    <row r="5186" spans="12:38">
      <c r="L5186" s="296"/>
      <c r="M5186" s="296"/>
      <c r="N5186" s="296"/>
      <c r="O5186" s="296"/>
      <c r="P5186" s="296"/>
      <c r="Q5186" s="296"/>
      <c r="AC5186" s="289"/>
      <c r="AH5186" s="281"/>
      <c r="AI5186" s="281"/>
      <c r="AJ5186" s="281"/>
      <c r="AK5186" s="281"/>
      <c r="AL5186" s="281"/>
    </row>
    <row r="5187" spans="12:38">
      <c r="L5187" s="296"/>
      <c r="M5187" s="296"/>
      <c r="N5187" s="296"/>
      <c r="O5187" s="296"/>
      <c r="P5187" s="296"/>
      <c r="Q5187" s="296"/>
      <c r="AC5187" s="289"/>
      <c r="AH5187" s="281"/>
      <c r="AI5187" s="281"/>
      <c r="AJ5187" s="281"/>
      <c r="AK5187" s="281"/>
      <c r="AL5187" s="281"/>
    </row>
    <row r="5188" spans="12:38">
      <c r="L5188" s="296"/>
      <c r="M5188" s="296"/>
      <c r="N5188" s="296"/>
      <c r="O5188" s="296"/>
      <c r="P5188" s="296"/>
      <c r="Q5188" s="296"/>
      <c r="AC5188" s="289"/>
      <c r="AH5188" s="281"/>
      <c r="AI5188" s="281"/>
      <c r="AJ5188" s="281"/>
      <c r="AK5188" s="281"/>
      <c r="AL5188" s="281"/>
    </row>
    <row r="5189" spans="12:38">
      <c r="L5189" s="296"/>
      <c r="M5189" s="296"/>
      <c r="N5189" s="296"/>
      <c r="O5189" s="296"/>
      <c r="P5189" s="296"/>
      <c r="Q5189" s="296"/>
      <c r="AC5189" s="289"/>
      <c r="AH5189" s="281"/>
      <c r="AI5189" s="281"/>
      <c r="AJ5189" s="281"/>
      <c r="AK5189" s="281"/>
      <c r="AL5189" s="281"/>
    </row>
    <row r="5190" spans="12:38">
      <c r="L5190" s="296"/>
      <c r="M5190" s="296"/>
      <c r="N5190" s="296"/>
      <c r="O5190" s="296"/>
      <c r="P5190" s="296"/>
      <c r="Q5190" s="296"/>
      <c r="AC5190" s="289"/>
      <c r="AH5190" s="281"/>
      <c r="AI5190" s="281"/>
      <c r="AJ5190" s="281"/>
      <c r="AK5190" s="281"/>
      <c r="AL5190" s="281"/>
    </row>
    <row r="5191" spans="12:38">
      <c r="L5191" s="296"/>
      <c r="M5191" s="296"/>
      <c r="N5191" s="296"/>
      <c r="O5191" s="296"/>
      <c r="P5191" s="296"/>
      <c r="Q5191" s="296"/>
      <c r="AC5191" s="289"/>
      <c r="AH5191" s="281"/>
      <c r="AI5191" s="281"/>
      <c r="AJ5191" s="281"/>
      <c r="AK5191" s="281"/>
      <c r="AL5191" s="281"/>
    </row>
    <row r="5192" spans="12:38">
      <c r="L5192" s="296"/>
      <c r="M5192" s="296"/>
      <c r="N5192" s="296"/>
      <c r="O5192" s="296"/>
      <c r="P5192" s="296"/>
      <c r="Q5192" s="296"/>
      <c r="AC5192" s="289"/>
      <c r="AH5192" s="281"/>
      <c r="AI5192" s="281"/>
      <c r="AJ5192" s="281"/>
      <c r="AK5192" s="281"/>
      <c r="AL5192" s="281"/>
    </row>
    <row r="5193" spans="12:38">
      <c r="L5193" s="296"/>
      <c r="M5193" s="296"/>
      <c r="N5193" s="296"/>
      <c r="O5193" s="296"/>
      <c r="P5193" s="296"/>
      <c r="Q5193" s="296"/>
      <c r="AC5193" s="289"/>
      <c r="AH5193" s="281"/>
      <c r="AI5193" s="281"/>
      <c r="AJ5193" s="281"/>
      <c r="AK5193" s="281"/>
      <c r="AL5193" s="281"/>
    </row>
    <row r="5194" spans="12:38">
      <c r="L5194" s="296"/>
      <c r="M5194" s="296"/>
      <c r="N5194" s="296"/>
      <c r="O5194" s="296"/>
      <c r="P5194" s="296"/>
      <c r="Q5194" s="296"/>
      <c r="AC5194" s="289"/>
      <c r="AH5194" s="281"/>
      <c r="AI5194" s="281"/>
      <c r="AJ5194" s="281"/>
      <c r="AK5194" s="281"/>
      <c r="AL5194" s="281"/>
    </row>
    <row r="5195" spans="12:38">
      <c r="L5195" s="296"/>
      <c r="M5195" s="296"/>
      <c r="N5195" s="296"/>
      <c r="O5195" s="296"/>
      <c r="P5195" s="296"/>
      <c r="Q5195" s="296"/>
      <c r="AC5195" s="289"/>
      <c r="AH5195" s="281"/>
      <c r="AI5195" s="281"/>
      <c r="AJ5195" s="281"/>
      <c r="AK5195" s="281"/>
      <c r="AL5195" s="281"/>
    </row>
    <row r="5196" spans="12:38">
      <c r="L5196" s="296"/>
      <c r="M5196" s="296"/>
      <c r="N5196" s="296"/>
      <c r="O5196" s="296"/>
      <c r="P5196" s="296"/>
      <c r="Q5196" s="296"/>
      <c r="AC5196" s="289"/>
      <c r="AH5196" s="281"/>
      <c r="AI5196" s="281"/>
      <c r="AJ5196" s="281"/>
      <c r="AK5196" s="281"/>
      <c r="AL5196" s="281"/>
    </row>
    <row r="5197" spans="12:38">
      <c r="L5197" s="296"/>
      <c r="M5197" s="296"/>
      <c r="N5197" s="296"/>
      <c r="O5197" s="296"/>
      <c r="P5197" s="296"/>
      <c r="Q5197" s="296"/>
      <c r="AC5197" s="289"/>
      <c r="AH5197" s="281"/>
      <c r="AI5197" s="281"/>
      <c r="AJ5197" s="281"/>
      <c r="AK5197" s="281"/>
      <c r="AL5197" s="281"/>
    </row>
    <row r="5198" spans="12:38">
      <c r="L5198" s="296"/>
      <c r="M5198" s="296"/>
      <c r="N5198" s="296"/>
      <c r="O5198" s="296"/>
      <c r="P5198" s="296"/>
      <c r="Q5198" s="296"/>
      <c r="AC5198" s="289"/>
      <c r="AH5198" s="281"/>
      <c r="AI5198" s="281"/>
      <c r="AJ5198" s="281"/>
      <c r="AK5198" s="281"/>
      <c r="AL5198" s="281"/>
    </row>
    <row r="5199" spans="12:38">
      <c r="L5199" s="296"/>
      <c r="M5199" s="296"/>
      <c r="N5199" s="296"/>
      <c r="O5199" s="296"/>
      <c r="P5199" s="296"/>
      <c r="Q5199" s="296"/>
      <c r="AC5199" s="289"/>
      <c r="AH5199" s="281"/>
      <c r="AI5199" s="281"/>
      <c r="AJ5199" s="281"/>
      <c r="AK5199" s="281"/>
      <c r="AL5199" s="281"/>
    </row>
    <row r="5200" spans="12:38">
      <c r="L5200" s="296"/>
      <c r="M5200" s="296"/>
      <c r="N5200" s="296"/>
      <c r="O5200" s="296"/>
      <c r="P5200" s="296"/>
      <c r="Q5200" s="296"/>
      <c r="AC5200" s="289"/>
      <c r="AH5200" s="281"/>
      <c r="AI5200" s="281"/>
      <c r="AJ5200" s="281"/>
      <c r="AK5200" s="281"/>
      <c r="AL5200" s="281"/>
    </row>
    <row r="5201" spans="12:38">
      <c r="L5201" s="296"/>
      <c r="M5201" s="296"/>
      <c r="N5201" s="296"/>
      <c r="O5201" s="296"/>
      <c r="P5201" s="296"/>
      <c r="Q5201" s="296"/>
      <c r="AC5201" s="289"/>
      <c r="AH5201" s="281"/>
      <c r="AI5201" s="281"/>
      <c r="AJ5201" s="281"/>
      <c r="AK5201" s="281"/>
      <c r="AL5201" s="281"/>
    </row>
    <row r="5202" spans="12:38">
      <c r="L5202" s="296"/>
      <c r="M5202" s="296"/>
      <c r="N5202" s="296"/>
      <c r="O5202" s="296"/>
      <c r="P5202" s="296"/>
      <c r="Q5202" s="296"/>
      <c r="AC5202" s="289"/>
      <c r="AH5202" s="281"/>
      <c r="AI5202" s="281"/>
      <c r="AJ5202" s="281"/>
      <c r="AK5202" s="281"/>
      <c r="AL5202" s="281"/>
    </row>
    <row r="5203" spans="12:38">
      <c r="L5203" s="296"/>
      <c r="M5203" s="296"/>
      <c r="N5203" s="296"/>
      <c r="O5203" s="296"/>
      <c r="P5203" s="296"/>
      <c r="Q5203" s="296"/>
      <c r="AC5203" s="289"/>
      <c r="AH5203" s="281"/>
      <c r="AI5203" s="281"/>
      <c r="AJ5203" s="281"/>
      <c r="AK5203" s="281"/>
      <c r="AL5203" s="281"/>
    </row>
    <row r="5204" spans="12:38">
      <c r="L5204" s="296"/>
      <c r="M5204" s="296"/>
      <c r="N5204" s="296"/>
      <c r="O5204" s="296"/>
      <c r="P5204" s="296"/>
      <c r="Q5204" s="296"/>
      <c r="AC5204" s="289"/>
      <c r="AH5204" s="281"/>
      <c r="AI5204" s="281"/>
      <c r="AJ5204" s="281"/>
      <c r="AK5204" s="281"/>
      <c r="AL5204" s="281"/>
    </row>
    <row r="5205" spans="12:38">
      <c r="L5205" s="296"/>
      <c r="M5205" s="296"/>
      <c r="N5205" s="296"/>
      <c r="O5205" s="296"/>
      <c r="P5205" s="296"/>
      <c r="Q5205" s="296"/>
      <c r="AC5205" s="289"/>
      <c r="AH5205" s="281"/>
      <c r="AI5205" s="281"/>
      <c r="AJ5205" s="281"/>
      <c r="AK5205" s="281"/>
      <c r="AL5205" s="281"/>
    </row>
    <row r="5206" spans="12:38">
      <c r="L5206" s="296"/>
      <c r="M5206" s="296"/>
      <c r="N5206" s="296"/>
      <c r="O5206" s="296"/>
      <c r="P5206" s="296"/>
      <c r="Q5206" s="296"/>
      <c r="AC5206" s="289"/>
      <c r="AH5206" s="281"/>
      <c r="AI5206" s="281"/>
      <c r="AJ5206" s="281"/>
      <c r="AK5206" s="281"/>
      <c r="AL5206" s="281"/>
    </row>
    <row r="5207" spans="12:38">
      <c r="L5207" s="296"/>
      <c r="M5207" s="296"/>
      <c r="N5207" s="296"/>
      <c r="O5207" s="296"/>
      <c r="P5207" s="296"/>
      <c r="Q5207" s="296"/>
      <c r="AC5207" s="289"/>
      <c r="AH5207" s="281"/>
      <c r="AI5207" s="281"/>
      <c r="AJ5207" s="281"/>
      <c r="AK5207" s="281"/>
      <c r="AL5207" s="281"/>
    </row>
    <row r="5208" spans="12:38">
      <c r="L5208" s="296"/>
      <c r="M5208" s="296"/>
      <c r="N5208" s="296"/>
      <c r="O5208" s="296"/>
      <c r="P5208" s="296"/>
      <c r="Q5208" s="296"/>
      <c r="AC5208" s="289"/>
      <c r="AH5208" s="281"/>
      <c r="AI5208" s="281"/>
      <c r="AJ5208" s="281"/>
      <c r="AK5208" s="281"/>
      <c r="AL5208" s="281"/>
    </row>
    <row r="5209" spans="12:38">
      <c r="L5209" s="296"/>
      <c r="M5209" s="296"/>
      <c r="N5209" s="296"/>
      <c r="O5209" s="296"/>
      <c r="P5209" s="296"/>
      <c r="Q5209" s="296"/>
      <c r="AC5209" s="289"/>
      <c r="AH5209" s="281"/>
      <c r="AI5209" s="281"/>
      <c r="AJ5209" s="281"/>
      <c r="AK5209" s="281"/>
      <c r="AL5209" s="281"/>
    </row>
    <row r="5210" spans="12:38">
      <c r="L5210" s="296"/>
      <c r="M5210" s="296"/>
      <c r="N5210" s="296"/>
      <c r="O5210" s="296"/>
      <c r="P5210" s="296"/>
      <c r="Q5210" s="296"/>
      <c r="AC5210" s="289"/>
      <c r="AH5210" s="281"/>
      <c r="AI5210" s="281"/>
      <c r="AJ5210" s="281"/>
      <c r="AK5210" s="281"/>
      <c r="AL5210" s="281"/>
    </row>
    <row r="5211" spans="12:38">
      <c r="L5211" s="296"/>
      <c r="M5211" s="296"/>
      <c r="N5211" s="296"/>
      <c r="O5211" s="296"/>
      <c r="P5211" s="296"/>
      <c r="Q5211" s="296"/>
      <c r="AC5211" s="289"/>
      <c r="AH5211" s="281"/>
      <c r="AI5211" s="281"/>
      <c r="AJ5211" s="281"/>
      <c r="AK5211" s="281"/>
      <c r="AL5211" s="281"/>
    </row>
    <row r="5212" spans="12:38">
      <c r="L5212" s="296"/>
      <c r="M5212" s="296"/>
      <c r="N5212" s="296"/>
      <c r="O5212" s="296"/>
      <c r="P5212" s="296"/>
      <c r="Q5212" s="296"/>
      <c r="AC5212" s="289"/>
      <c r="AH5212" s="281"/>
      <c r="AI5212" s="281"/>
      <c r="AJ5212" s="281"/>
      <c r="AK5212" s="281"/>
      <c r="AL5212" s="281"/>
    </row>
    <row r="5213" spans="12:38">
      <c r="L5213" s="296"/>
      <c r="M5213" s="296"/>
      <c r="N5213" s="296"/>
      <c r="O5213" s="296"/>
      <c r="P5213" s="296"/>
      <c r="Q5213" s="296"/>
      <c r="AC5213" s="289"/>
      <c r="AH5213" s="281"/>
      <c r="AI5213" s="281"/>
      <c r="AJ5213" s="281"/>
      <c r="AK5213" s="281"/>
      <c r="AL5213" s="281"/>
    </row>
    <row r="5214" spans="12:38">
      <c r="L5214" s="296"/>
      <c r="M5214" s="296"/>
      <c r="N5214" s="296"/>
      <c r="O5214" s="296"/>
      <c r="P5214" s="296"/>
      <c r="Q5214" s="296"/>
      <c r="AC5214" s="289"/>
      <c r="AH5214" s="281"/>
      <c r="AI5214" s="281"/>
      <c r="AJ5214" s="281"/>
      <c r="AK5214" s="281"/>
      <c r="AL5214" s="281"/>
    </row>
    <row r="5215" spans="12:38">
      <c r="L5215" s="296"/>
      <c r="M5215" s="296"/>
      <c r="N5215" s="296"/>
      <c r="O5215" s="296"/>
      <c r="P5215" s="296"/>
      <c r="Q5215" s="296"/>
      <c r="AC5215" s="289"/>
      <c r="AH5215" s="281"/>
      <c r="AI5215" s="281"/>
      <c r="AJ5215" s="281"/>
      <c r="AK5215" s="281"/>
      <c r="AL5215" s="281"/>
    </row>
    <row r="5216" spans="12:38">
      <c r="L5216" s="296"/>
      <c r="M5216" s="296"/>
      <c r="N5216" s="296"/>
      <c r="O5216" s="296"/>
      <c r="P5216" s="296"/>
      <c r="Q5216" s="296"/>
      <c r="AC5216" s="289"/>
      <c r="AH5216" s="281"/>
      <c r="AI5216" s="281"/>
      <c r="AJ5216" s="281"/>
      <c r="AK5216" s="281"/>
      <c r="AL5216" s="281"/>
    </row>
    <row r="5217" spans="12:38">
      <c r="L5217" s="296"/>
      <c r="M5217" s="296"/>
      <c r="N5217" s="296"/>
      <c r="O5217" s="296"/>
      <c r="P5217" s="296"/>
      <c r="Q5217" s="296"/>
      <c r="AC5217" s="289"/>
      <c r="AH5217" s="281"/>
      <c r="AI5217" s="281"/>
      <c r="AJ5217" s="281"/>
      <c r="AK5217" s="281"/>
      <c r="AL5217" s="281"/>
    </row>
    <row r="5218" spans="12:38">
      <c r="L5218" s="296"/>
      <c r="M5218" s="296"/>
      <c r="N5218" s="296"/>
      <c r="O5218" s="296"/>
      <c r="P5218" s="296"/>
      <c r="Q5218" s="296"/>
      <c r="AC5218" s="289"/>
      <c r="AH5218" s="281"/>
      <c r="AI5218" s="281"/>
      <c r="AJ5218" s="281"/>
      <c r="AK5218" s="281"/>
      <c r="AL5218" s="281"/>
    </row>
    <row r="5219" spans="12:38">
      <c r="L5219" s="296"/>
      <c r="M5219" s="296"/>
      <c r="N5219" s="296"/>
      <c r="O5219" s="296"/>
      <c r="P5219" s="296"/>
      <c r="Q5219" s="296"/>
      <c r="AC5219" s="289"/>
      <c r="AH5219" s="281"/>
      <c r="AI5219" s="281"/>
      <c r="AJ5219" s="281"/>
      <c r="AK5219" s="281"/>
      <c r="AL5219" s="281"/>
    </row>
    <row r="5220" spans="12:38">
      <c r="L5220" s="296"/>
      <c r="M5220" s="296"/>
      <c r="N5220" s="296"/>
      <c r="O5220" s="296"/>
      <c r="P5220" s="296"/>
      <c r="Q5220" s="296"/>
      <c r="AC5220" s="289"/>
      <c r="AH5220" s="281"/>
      <c r="AI5220" s="281"/>
      <c r="AJ5220" s="281"/>
      <c r="AK5220" s="281"/>
      <c r="AL5220" s="281"/>
    </row>
    <row r="5221" spans="12:38">
      <c r="L5221" s="296"/>
      <c r="M5221" s="296"/>
      <c r="N5221" s="296"/>
      <c r="O5221" s="296"/>
      <c r="P5221" s="296"/>
      <c r="Q5221" s="296"/>
      <c r="AC5221" s="289"/>
      <c r="AH5221" s="281"/>
      <c r="AI5221" s="281"/>
      <c r="AJ5221" s="281"/>
      <c r="AK5221" s="281"/>
      <c r="AL5221" s="281"/>
    </row>
    <row r="5222" spans="12:38">
      <c r="L5222" s="296"/>
      <c r="M5222" s="296"/>
      <c r="N5222" s="296"/>
      <c r="O5222" s="296"/>
      <c r="P5222" s="296"/>
      <c r="Q5222" s="296"/>
      <c r="AC5222" s="289"/>
      <c r="AH5222" s="281"/>
      <c r="AI5222" s="281"/>
      <c r="AJ5222" s="281"/>
      <c r="AK5222" s="281"/>
      <c r="AL5222" s="281"/>
    </row>
    <row r="5223" spans="12:38">
      <c r="L5223" s="296"/>
      <c r="M5223" s="296"/>
      <c r="N5223" s="296"/>
      <c r="O5223" s="296"/>
      <c r="P5223" s="296"/>
      <c r="Q5223" s="296"/>
      <c r="AC5223" s="289"/>
      <c r="AH5223" s="281"/>
      <c r="AI5223" s="281"/>
      <c r="AJ5223" s="281"/>
      <c r="AK5223" s="281"/>
      <c r="AL5223" s="281"/>
    </row>
    <row r="5224" spans="12:38">
      <c r="L5224" s="296"/>
      <c r="M5224" s="296"/>
      <c r="N5224" s="296"/>
      <c r="O5224" s="296"/>
      <c r="P5224" s="296"/>
      <c r="Q5224" s="296"/>
      <c r="AC5224" s="289"/>
      <c r="AH5224" s="281"/>
      <c r="AI5224" s="281"/>
      <c r="AJ5224" s="281"/>
      <c r="AK5224" s="281"/>
      <c r="AL5224" s="281"/>
    </row>
    <row r="5225" spans="12:38">
      <c r="L5225" s="296"/>
      <c r="M5225" s="296"/>
      <c r="N5225" s="296"/>
      <c r="O5225" s="296"/>
      <c r="P5225" s="296"/>
      <c r="Q5225" s="296"/>
      <c r="AC5225" s="289"/>
      <c r="AH5225" s="281"/>
      <c r="AI5225" s="281"/>
      <c r="AJ5225" s="281"/>
      <c r="AK5225" s="281"/>
      <c r="AL5225" s="281"/>
    </row>
    <row r="5226" spans="12:38">
      <c r="L5226" s="296"/>
      <c r="M5226" s="296"/>
      <c r="N5226" s="296"/>
      <c r="O5226" s="296"/>
      <c r="P5226" s="296"/>
      <c r="Q5226" s="296"/>
      <c r="AC5226" s="289"/>
      <c r="AH5226" s="281"/>
      <c r="AI5226" s="281"/>
      <c r="AJ5226" s="281"/>
      <c r="AK5226" s="281"/>
      <c r="AL5226" s="281"/>
    </row>
    <row r="5227" spans="12:38">
      <c r="L5227" s="296"/>
      <c r="M5227" s="296"/>
      <c r="N5227" s="296"/>
      <c r="O5227" s="296"/>
      <c r="P5227" s="296"/>
      <c r="Q5227" s="296"/>
      <c r="AC5227" s="289"/>
      <c r="AH5227" s="281"/>
      <c r="AI5227" s="281"/>
      <c r="AJ5227" s="281"/>
      <c r="AK5227" s="281"/>
      <c r="AL5227" s="281"/>
    </row>
    <row r="5228" spans="12:38">
      <c r="L5228" s="296"/>
      <c r="M5228" s="296"/>
      <c r="N5228" s="296"/>
      <c r="O5228" s="296"/>
      <c r="P5228" s="296"/>
      <c r="Q5228" s="296"/>
      <c r="AC5228" s="289"/>
      <c r="AH5228" s="281"/>
      <c r="AI5228" s="281"/>
      <c r="AJ5228" s="281"/>
      <c r="AK5228" s="281"/>
      <c r="AL5228" s="281"/>
    </row>
    <row r="5229" spans="12:38">
      <c r="L5229" s="296"/>
      <c r="M5229" s="296"/>
      <c r="N5229" s="296"/>
      <c r="O5229" s="296"/>
      <c r="P5229" s="296"/>
      <c r="Q5229" s="296"/>
      <c r="AC5229" s="289"/>
      <c r="AH5229" s="281"/>
      <c r="AI5229" s="281"/>
      <c r="AJ5229" s="281"/>
      <c r="AK5229" s="281"/>
      <c r="AL5229" s="281"/>
    </row>
    <row r="5230" spans="12:38">
      <c r="L5230" s="296"/>
      <c r="M5230" s="296"/>
      <c r="N5230" s="296"/>
      <c r="O5230" s="296"/>
      <c r="P5230" s="296"/>
      <c r="Q5230" s="296"/>
      <c r="AC5230" s="289"/>
      <c r="AH5230" s="281"/>
      <c r="AI5230" s="281"/>
      <c r="AJ5230" s="281"/>
      <c r="AK5230" s="281"/>
      <c r="AL5230" s="281"/>
    </row>
    <row r="5231" spans="12:38">
      <c r="L5231" s="296"/>
      <c r="M5231" s="296"/>
      <c r="N5231" s="296"/>
      <c r="O5231" s="296"/>
      <c r="P5231" s="296"/>
      <c r="Q5231" s="296"/>
      <c r="AC5231" s="289"/>
      <c r="AH5231" s="281"/>
      <c r="AI5231" s="281"/>
      <c r="AJ5231" s="281"/>
      <c r="AK5231" s="281"/>
      <c r="AL5231" s="281"/>
    </row>
    <row r="5232" spans="12:38">
      <c r="L5232" s="296"/>
      <c r="M5232" s="296"/>
      <c r="N5232" s="296"/>
      <c r="O5232" s="296"/>
      <c r="P5232" s="296"/>
      <c r="Q5232" s="296"/>
      <c r="AC5232" s="289"/>
      <c r="AH5232" s="281"/>
      <c r="AI5232" s="281"/>
      <c r="AJ5232" s="281"/>
      <c r="AK5232" s="281"/>
      <c r="AL5232" s="281"/>
    </row>
    <row r="5233" spans="12:38">
      <c r="L5233" s="296"/>
      <c r="M5233" s="296"/>
      <c r="N5233" s="296"/>
      <c r="O5233" s="296"/>
      <c r="P5233" s="296"/>
      <c r="Q5233" s="296"/>
      <c r="AC5233" s="289"/>
      <c r="AH5233" s="281"/>
      <c r="AI5233" s="281"/>
      <c r="AJ5233" s="281"/>
      <c r="AK5233" s="281"/>
      <c r="AL5233" s="281"/>
    </row>
    <row r="5234" spans="12:38">
      <c r="L5234" s="296"/>
      <c r="M5234" s="296"/>
      <c r="N5234" s="296"/>
      <c r="O5234" s="296"/>
      <c r="P5234" s="296"/>
      <c r="Q5234" s="296"/>
      <c r="AC5234" s="289"/>
      <c r="AH5234" s="281"/>
      <c r="AI5234" s="281"/>
      <c r="AJ5234" s="281"/>
      <c r="AK5234" s="281"/>
      <c r="AL5234" s="281"/>
    </row>
    <row r="5235" spans="12:38">
      <c r="L5235" s="296"/>
      <c r="M5235" s="296"/>
      <c r="N5235" s="296"/>
      <c r="O5235" s="296"/>
      <c r="P5235" s="296"/>
      <c r="Q5235" s="296"/>
      <c r="AC5235" s="289"/>
      <c r="AH5235" s="281"/>
      <c r="AI5235" s="281"/>
      <c r="AJ5235" s="281"/>
      <c r="AK5235" s="281"/>
      <c r="AL5235" s="281"/>
    </row>
    <row r="5236" spans="12:38">
      <c r="L5236" s="296"/>
      <c r="M5236" s="296"/>
      <c r="N5236" s="296"/>
      <c r="O5236" s="296"/>
      <c r="P5236" s="296"/>
      <c r="Q5236" s="296"/>
      <c r="AC5236" s="289"/>
      <c r="AH5236" s="281"/>
      <c r="AI5236" s="281"/>
      <c r="AJ5236" s="281"/>
      <c r="AK5236" s="281"/>
      <c r="AL5236" s="281"/>
    </row>
    <row r="5237" spans="12:38">
      <c r="L5237" s="296"/>
      <c r="M5237" s="296"/>
      <c r="N5237" s="296"/>
      <c r="O5237" s="296"/>
      <c r="P5237" s="296"/>
      <c r="Q5237" s="296"/>
      <c r="AC5237" s="289"/>
      <c r="AH5237" s="281"/>
      <c r="AI5237" s="281"/>
      <c r="AJ5237" s="281"/>
      <c r="AK5237" s="281"/>
      <c r="AL5237" s="281"/>
    </row>
    <row r="5238" spans="12:38">
      <c r="L5238" s="296"/>
      <c r="M5238" s="296"/>
      <c r="N5238" s="296"/>
      <c r="O5238" s="296"/>
      <c r="P5238" s="296"/>
      <c r="Q5238" s="296"/>
      <c r="AC5238" s="289"/>
      <c r="AH5238" s="281"/>
      <c r="AI5238" s="281"/>
      <c r="AJ5238" s="281"/>
      <c r="AK5238" s="281"/>
      <c r="AL5238" s="281"/>
    </row>
    <row r="5239" spans="12:38">
      <c r="L5239" s="296"/>
      <c r="M5239" s="296"/>
      <c r="N5239" s="296"/>
      <c r="O5239" s="296"/>
      <c r="P5239" s="296"/>
      <c r="Q5239" s="296"/>
      <c r="AC5239" s="289"/>
      <c r="AH5239" s="281"/>
      <c r="AI5239" s="281"/>
      <c r="AJ5239" s="281"/>
      <c r="AK5239" s="281"/>
      <c r="AL5239" s="281"/>
    </row>
    <row r="5240" spans="12:38">
      <c r="L5240" s="296"/>
      <c r="M5240" s="296"/>
      <c r="N5240" s="296"/>
      <c r="O5240" s="296"/>
      <c r="P5240" s="296"/>
      <c r="Q5240" s="296"/>
      <c r="AC5240" s="289"/>
      <c r="AH5240" s="281"/>
      <c r="AI5240" s="281"/>
      <c r="AJ5240" s="281"/>
      <c r="AK5240" s="281"/>
      <c r="AL5240" s="281"/>
    </row>
    <row r="5241" spans="12:38">
      <c r="L5241" s="296"/>
      <c r="M5241" s="296"/>
      <c r="N5241" s="296"/>
      <c r="O5241" s="296"/>
      <c r="P5241" s="296"/>
      <c r="Q5241" s="296"/>
      <c r="AC5241" s="289"/>
      <c r="AH5241" s="281"/>
      <c r="AI5241" s="281"/>
      <c r="AJ5241" s="281"/>
      <c r="AK5241" s="281"/>
      <c r="AL5241" s="281"/>
    </row>
    <row r="5242" spans="12:38">
      <c r="L5242" s="296"/>
      <c r="M5242" s="296"/>
      <c r="N5242" s="296"/>
      <c r="O5242" s="296"/>
      <c r="P5242" s="296"/>
      <c r="Q5242" s="296"/>
      <c r="AC5242" s="289"/>
      <c r="AH5242" s="281"/>
      <c r="AI5242" s="281"/>
      <c r="AJ5242" s="281"/>
      <c r="AK5242" s="281"/>
      <c r="AL5242" s="281"/>
    </row>
    <row r="5243" spans="12:38">
      <c r="L5243" s="296"/>
      <c r="M5243" s="296"/>
      <c r="N5243" s="296"/>
      <c r="O5243" s="296"/>
      <c r="P5243" s="296"/>
      <c r="Q5243" s="296"/>
      <c r="AC5243" s="289"/>
      <c r="AH5243" s="281"/>
      <c r="AI5243" s="281"/>
      <c r="AJ5243" s="281"/>
      <c r="AK5243" s="281"/>
      <c r="AL5243" s="281"/>
    </row>
    <row r="5244" spans="12:38">
      <c r="L5244" s="296"/>
      <c r="M5244" s="296"/>
      <c r="N5244" s="296"/>
      <c r="O5244" s="296"/>
      <c r="P5244" s="296"/>
      <c r="Q5244" s="296"/>
      <c r="AC5244" s="289"/>
      <c r="AH5244" s="281"/>
      <c r="AI5244" s="281"/>
      <c r="AJ5244" s="281"/>
      <c r="AK5244" s="281"/>
      <c r="AL5244" s="281"/>
    </row>
    <row r="5245" spans="12:38">
      <c r="L5245" s="296"/>
      <c r="M5245" s="296"/>
      <c r="N5245" s="296"/>
      <c r="O5245" s="296"/>
      <c r="P5245" s="296"/>
      <c r="Q5245" s="296"/>
      <c r="AC5245" s="289"/>
      <c r="AH5245" s="281"/>
      <c r="AI5245" s="281"/>
      <c r="AJ5245" s="281"/>
      <c r="AK5245" s="281"/>
      <c r="AL5245" s="281"/>
    </row>
    <row r="5246" spans="12:38">
      <c r="L5246" s="296"/>
      <c r="M5246" s="296"/>
      <c r="N5246" s="296"/>
      <c r="O5246" s="296"/>
      <c r="P5246" s="296"/>
      <c r="Q5246" s="296"/>
      <c r="AC5246" s="289"/>
      <c r="AH5246" s="281"/>
      <c r="AI5246" s="281"/>
      <c r="AJ5246" s="281"/>
      <c r="AK5246" s="281"/>
      <c r="AL5246" s="281"/>
    </row>
    <row r="5247" spans="12:38">
      <c r="L5247" s="296"/>
      <c r="M5247" s="296"/>
      <c r="N5247" s="296"/>
      <c r="O5247" s="296"/>
      <c r="P5247" s="296"/>
      <c r="Q5247" s="296"/>
      <c r="AC5247" s="289"/>
      <c r="AH5247" s="281"/>
      <c r="AI5247" s="281"/>
      <c r="AJ5247" s="281"/>
      <c r="AK5247" s="281"/>
      <c r="AL5247" s="281"/>
    </row>
    <row r="5248" spans="12:38">
      <c r="L5248" s="296"/>
      <c r="M5248" s="296"/>
      <c r="N5248" s="296"/>
      <c r="O5248" s="296"/>
      <c r="P5248" s="296"/>
      <c r="Q5248" s="296"/>
      <c r="AC5248" s="289"/>
      <c r="AH5248" s="281"/>
      <c r="AI5248" s="281"/>
      <c r="AJ5248" s="281"/>
      <c r="AK5248" s="281"/>
      <c r="AL5248" s="281"/>
    </row>
    <row r="5249" spans="12:38">
      <c r="L5249" s="296"/>
      <c r="M5249" s="296"/>
      <c r="N5249" s="296"/>
      <c r="O5249" s="296"/>
      <c r="P5249" s="296"/>
      <c r="Q5249" s="296"/>
      <c r="AC5249" s="289"/>
      <c r="AH5249" s="281"/>
      <c r="AI5249" s="281"/>
      <c r="AJ5249" s="281"/>
      <c r="AK5249" s="281"/>
      <c r="AL5249" s="281"/>
    </row>
    <row r="5250" spans="12:38">
      <c r="L5250" s="296"/>
      <c r="M5250" s="296"/>
      <c r="N5250" s="296"/>
      <c r="O5250" s="296"/>
      <c r="P5250" s="296"/>
      <c r="Q5250" s="296"/>
      <c r="AC5250" s="289"/>
      <c r="AH5250" s="281"/>
      <c r="AI5250" s="281"/>
      <c r="AJ5250" s="281"/>
      <c r="AK5250" s="281"/>
      <c r="AL5250" s="281"/>
    </row>
    <row r="5251" spans="12:38">
      <c r="L5251" s="296"/>
      <c r="M5251" s="296"/>
      <c r="N5251" s="296"/>
      <c r="O5251" s="296"/>
      <c r="P5251" s="296"/>
      <c r="Q5251" s="296"/>
      <c r="AC5251" s="289"/>
      <c r="AH5251" s="281"/>
      <c r="AI5251" s="281"/>
      <c r="AJ5251" s="281"/>
      <c r="AK5251" s="281"/>
      <c r="AL5251" s="281"/>
    </row>
    <row r="5252" spans="12:38">
      <c r="L5252" s="296"/>
      <c r="M5252" s="296"/>
      <c r="N5252" s="296"/>
      <c r="O5252" s="296"/>
      <c r="P5252" s="296"/>
      <c r="Q5252" s="296"/>
      <c r="AC5252" s="289"/>
      <c r="AH5252" s="281"/>
      <c r="AI5252" s="281"/>
      <c r="AJ5252" s="281"/>
      <c r="AK5252" s="281"/>
      <c r="AL5252" s="281"/>
    </row>
    <row r="5253" spans="12:38">
      <c r="L5253" s="296"/>
      <c r="M5253" s="296"/>
      <c r="N5253" s="296"/>
      <c r="O5253" s="296"/>
      <c r="P5253" s="296"/>
      <c r="Q5253" s="296"/>
      <c r="AC5253" s="289"/>
      <c r="AH5253" s="281"/>
      <c r="AI5253" s="281"/>
      <c r="AJ5253" s="281"/>
      <c r="AK5253" s="281"/>
      <c r="AL5253" s="281"/>
    </row>
    <row r="5254" spans="12:38">
      <c r="L5254" s="296"/>
      <c r="M5254" s="296"/>
      <c r="N5254" s="296"/>
      <c r="O5254" s="296"/>
      <c r="P5254" s="296"/>
      <c r="Q5254" s="296"/>
      <c r="AC5254" s="289"/>
      <c r="AH5254" s="281"/>
      <c r="AI5254" s="281"/>
      <c r="AJ5254" s="281"/>
      <c r="AK5254" s="281"/>
      <c r="AL5254" s="281"/>
    </row>
    <row r="5255" spans="12:38">
      <c r="L5255" s="296"/>
      <c r="M5255" s="296"/>
      <c r="N5255" s="296"/>
      <c r="O5255" s="296"/>
      <c r="P5255" s="296"/>
      <c r="Q5255" s="296"/>
      <c r="AC5255" s="289"/>
      <c r="AH5255" s="281"/>
      <c r="AI5255" s="281"/>
      <c r="AJ5255" s="281"/>
      <c r="AK5255" s="281"/>
      <c r="AL5255" s="281"/>
    </row>
    <row r="5256" spans="12:38">
      <c r="L5256" s="296"/>
      <c r="M5256" s="296"/>
      <c r="N5256" s="296"/>
      <c r="O5256" s="296"/>
      <c r="P5256" s="296"/>
      <c r="Q5256" s="296"/>
      <c r="AC5256" s="289"/>
      <c r="AH5256" s="281"/>
      <c r="AI5256" s="281"/>
      <c r="AJ5256" s="281"/>
      <c r="AK5256" s="281"/>
      <c r="AL5256" s="281"/>
    </row>
    <row r="5257" spans="12:38">
      <c r="L5257" s="296"/>
      <c r="M5257" s="296"/>
      <c r="N5257" s="296"/>
      <c r="O5257" s="296"/>
      <c r="P5257" s="296"/>
      <c r="Q5257" s="296"/>
      <c r="AC5257" s="289"/>
      <c r="AH5257" s="281"/>
      <c r="AI5257" s="281"/>
      <c r="AJ5257" s="281"/>
      <c r="AK5257" s="281"/>
      <c r="AL5257" s="281"/>
    </row>
    <row r="5258" spans="12:38">
      <c r="L5258" s="296"/>
      <c r="M5258" s="296"/>
      <c r="N5258" s="296"/>
      <c r="O5258" s="296"/>
      <c r="P5258" s="296"/>
      <c r="Q5258" s="296"/>
      <c r="AC5258" s="289"/>
      <c r="AH5258" s="281"/>
      <c r="AI5258" s="281"/>
      <c r="AJ5258" s="281"/>
      <c r="AK5258" s="281"/>
      <c r="AL5258" s="281"/>
    </row>
    <row r="5259" spans="12:38">
      <c r="L5259" s="296"/>
      <c r="M5259" s="296"/>
      <c r="N5259" s="296"/>
      <c r="O5259" s="296"/>
      <c r="P5259" s="296"/>
      <c r="Q5259" s="296"/>
      <c r="AC5259" s="289"/>
      <c r="AH5259" s="281"/>
      <c r="AI5259" s="281"/>
      <c r="AJ5259" s="281"/>
      <c r="AK5259" s="281"/>
      <c r="AL5259" s="281"/>
    </row>
    <row r="5260" spans="12:38">
      <c r="L5260" s="296"/>
      <c r="M5260" s="296"/>
      <c r="N5260" s="296"/>
      <c r="O5260" s="296"/>
      <c r="P5260" s="296"/>
      <c r="Q5260" s="296"/>
      <c r="AC5260" s="289"/>
      <c r="AH5260" s="281"/>
      <c r="AI5260" s="281"/>
      <c r="AJ5260" s="281"/>
      <c r="AK5260" s="281"/>
      <c r="AL5260" s="281"/>
    </row>
    <row r="5261" spans="12:38">
      <c r="L5261" s="296"/>
      <c r="M5261" s="296"/>
      <c r="N5261" s="296"/>
      <c r="O5261" s="296"/>
      <c r="P5261" s="296"/>
      <c r="Q5261" s="296"/>
      <c r="AC5261" s="289"/>
      <c r="AH5261" s="281"/>
      <c r="AI5261" s="281"/>
      <c r="AJ5261" s="281"/>
      <c r="AK5261" s="281"/>
      <c r="AL5261" s="281"/>
    </row>
    <row r="5262" spans="12:38">
      <c r="L5262" s="296"/>
      <c r="M5262" s="296"/>
      <c r="N5262" s="296"/>
      <c r="O5262" s="296"/>
      <c r="P5262" s="296"/>
      <c r="Q5262" s="296"/>
      <c r="AC5262" s="289"/>
      <c r="AH5262" s="281"/>
      <c r="AI5262" s="281"/>
      <c r="AJ5262" s="281"/>
      <c r="AK5262" s="281"/>
      <c r="AL5262" s="281"/>
    </row>
    <row r="5263" spans="12:38">
      <c r="L5263" s="296"/>
      <c r="M5263" s="296"/>
      <c r="N5263" s="296"/>
      <c r="O5263" s="296"/>
      <c r="P5263" s="296"/>
      <c r="Q5263" s="296"/>
      <c r="AC5263" s="289"/>
      <c r="AH5263" s="281"/>
      <c r="AI5263" s="281"/>
      <c r="AJ5263" s="281"/>
      <c r="AK5263" s="281"/>
      <c r="AL5263" s="281"/>
    </row>
    <row r="5264" spans="12:38">
      <c r="L5264" s="296"/>
      <c r="M5264" s="296"/>
      <c r="N5264" s="296"/>
      <c r="O5264" s="296"/>
      <c r="P5264" s="296"/>
      <c r="Q5264" s="296"/>
      <c r="AC5264" s="289"/>
      <c r="AH5264" s="281"/>
      <c r="AI5264" s="281"/>
      <c r="AJ5264" s="281"/>
      <c r="AK5264" s="281"/>
      <c r="AL5264" s="281"/>
    </row>
    <row r="5265" spans="12:38">
      <c r="L5265" s="296"/>
      <c r="M5265" s="296"/>
      <c r="N5265" s="296"/>
      <c r="O5265" s="296"/>
      <c r="P5265" s="296"/>
      <c r="Q5265" s="296"/>
      <c r="AC5265" s="289"/>
      <c r="AH5265" s="281"/>
      <c r="AI5265" s="281"/>
      <c r="AJ5265" s="281"/>
      <c r="AK5265" s="281"/>
      <c r="AL5265" s="281"/>
    </row>
    <row r="5266" spans="12:38">
      <c r="L5266" s="296"/>
      <c r="M5266" s="296"/>
      <c r="N5266" s="296"/>
      <c r="O5266" s="296"/>
      <c r="P5266" s="296"/>
      <c r="Q5266" s="296"/>
      <c r="AC5266" s="289"/>
      <c r="AH5266" s="281"/>
      <c r="AI5266" s="281"/>
      <c r="AJ5266" s="281"/>
      <c r="AK5266" s="281"/>
      <c r="AL5266" s="281"/>
    </row>
    <row r="5267" spans="12:38">
      <c r="L5267" s="296"/>
      <c r="M5267" s="296"/>
      <c r="N5267" s="296"/>
      <c r="O5267" s="296"/>
      <c r="P5267" s="296"/>
      <c r="Q5267" s="296"/>
      <c r="AC5267" s="289"/>
      <c r="AH5267" s="281"/>
      <c r="AI5267" s="281"/>
      <c r="AJ5267" s="281"/>
      <c r="AK5267" s="281"/>
      <c r="AL5267" s="281"/>
    </row>
    <row r="5268" spans="12:38">
      <c r="L5268" s="296"/>
      <c r="M5268" s="296"/>
      <c r="N5268" s="296"/>
      <c r="O5268" s="296"/>
      <c r="P5268" s="296"/>
      <c r="Q5268" s="296"/>
      <c r="AC5268" s="289"/>
      <c r="AH5268" s="281"/>
      <c r="AI5268" s="281"/>
      <c r="AJ5268" s="281"/>
      <c r="AK5268" s="281"/>
      <c r="AL5268" s="281"/>
    </row>
    <row r="5269" spans="12:38">
      <c r="L5269" s="296"/>
      <c r="M5269" s="296"/>
      <c r="N5269" s="296"/>
      <c r="O5269" s="296"/>
      <c r="P5269" s="296"/>
      <c r="Q5269" s="296"/>
      <c r="AC5269" s="289"/>
      <c r="AH5269" s="281"/>
      <c r="AI5269" s="281"/>
      <c r="AJ5269" s="281"/>
      <c r="AK5269" s="281"/>
      <c r="AL5269" s="281"/>
    </row>
    <row r="5270" spans="12:38">
      <c r="L5270" s="296"/>
      <c r="M5270" s="296"/>
      <c r="N5270" s="296"/>
      <c r="O5270" s="296"/>
      <c r="P5270" s="296"/>
      <c r="Q5270" s="296"/>
      <c r="AC5270" s="289"/>
      <c r="AH5270" s="281"/>
      <c r="AI5270" s="281"/>
      <c r="AJ5270" s="281"/>
      <c r="AK5270" s="281"/>
      <c r="AL5270" s="281"/>
    </row>
    <row r="5271" spans="12:38">
      <c r="L5271" s="296"/>
      <c r="M5271" s="296"/>
      <c r="N5271" s="296"/>
      <c r="O5271" s="296"/>
      <c r="P5271" s="296"/>
      <c r="Q5271" s="296"/>
      <c r="AC5271" s="289"/>
      <c r="AH5271" s="281"/>
      <c r="AI5271" s="281"/>
      <c r="AJ5271" s="281"/>
      <c r="AK5271" s="281"/>
      <c r="AL5271" s="281"/>
    </row>
    <row r="5272" spans="12:38">
      <c r="L5272" s="296"/>
      <c r="M5272" s="296"/>
      <c r="N5272" s="296"/>
      <c r="O5272" s="296"/>
      <c r="P5272" s="296"/>
      <c r="Q5272" s="296"/>
      <c r="AC5272" s="289"/>
      <c r="AH5272" s="281"/>
      <c r="AI5272" s="281"/>
      <c r="AJ5272" s="281"/>
      <c r="AK5272" s="281"/>
      <c r="AL5272" s="281"/>
    </row>
    <row r="5273" spans="12:38">
      <c r="L5273" s="296"/>
      <c r="M5273" s="296"/>
      <c r="N5273" s="296"/>
      <c r="O5273" s="296"/>
      <c r="P5273" s="296"/>
      <c r="Q5273" s="296"/>
      <c r="AC5273" s="289"/>
      <c r="AH5273" s="281"/>
      <c r="AI5273" s="281"/>
      <c r="AJ5273" s="281"/>
      <c r="AK5273" s="281"/>
      <c r="AL5273" s="281"/>
    </row>
    <row r="5274" spans="12:38">
      <c r="L5274" s="296"/>
      <c r="M5274" s="296"/>
      <c r="N5274" s="296"/>
      <c r="O5274" s="296"/>
      <c r="P5274" s="296"/>
      <c r="Q5274" s="296"/>
      <c r="AC5274" s="289"/>
      <c r="AH5274" s="281"/>
      <c r="AI5274" s="281"/>
      <c r="AJ5274" s="281"/>
      <c r="AK5274" s="281"/>
      <c r="AL5274" s="281"/>
    </row>
    <row r="5275" spans="12:38">
      <c r="L5275" s="296"/>
      <c r="M5275" s="296"/>
      <c r="N5275" s="296"/>
      <c r="O5275" s="296"/>
      <c r="P5275" s="296"/>
      <c r="Q5275" s="296"/>
      <c r="AC5275" s="289"/>
      <c r="AH5275" s="281"/>
      <c r="AI5275" s="281"/>
      <c r="AJ5275" s="281"/>
      <c r="AK5275" s="281"/>
      <c r="AL5275" s="281"/>
    </row>
    <row r="5276" spans="12:38">
      <c r="L5276" s="296"/>
      <c r="M5276" s="296"/>
      <c r="N5276" s="296"/>
      <c r="O5276" s="296"/>
      <c r="P5276" s="296"/>
      <c r="Q5276" s="296"/>
      <c r="AC5276" s="289"/>
      <c r="AH5276" s="281"/>
      <c r="AI5276" s="281"/>
      <c r="AJ5276" s="281"/>
      <c r="AK5276" s="281"/>
      <c r="AL5276" s="281"/>
    </row>
    <row r="5277" spans="12:38">
      <c r="L5277" s="296"/>
      <c r="M5277" s="296"/>
      <c r="N5277" s="296"/>
      <c r="O5277" s="296"/>
      <c r="P5277" s="296"/>
      <c r="Q5277" s="296"/>
      <c r="AC5277" s="289"/>
      <c r="AH5277" s="281"/>
      <c r="AI5277" s="281"/>
      <c r="AJ5277" s="281"/>
      <c r="AK5277" s="281"/>
      <c r="AL5277" s="281"/>
    </row>
    <row r="5278" spans="12:38">
      <c r="L5278" s="296"/>
      <c r="M5278" s="296"/>
      <c r="N5278" s="296"/>
      <c r="O5278" s="296"/>
      <c r="P5278" s="296"/>
      <c r="Q5278" s="296"/>
      <c r="AC5278" s="289"/>
      <c r="AH5278" s="281"/>
      <c r="AI5278" s="281"/>
      <c r="AJ5278" s="281"/>
      <c r="AK5278" s="281"/>
      <c r="AL5278" s="281"/>
    </row>
    <row r="5279" spans="12:38">
      <c r="L5279" s="296"/>
      <c r="M5279" s="296"/>
      <c r="N5279" s="296"/>
      <c r="O5279" s="296"/>
      <c r="P5279" s="296"/>
      <c r="Q5279" s="296"/>
      <c r="AC5279" s="289"/>
      <c r="AH5279" s="281"/>
      <c r="AI5279" s="281"/>
      <c r="AJ5279" s="281"/>
      <c r="AK5279" s="281"/>
      <c r="AL5279" s="281"/>
    </row>
    <row r="5280" spans="12:38">
      <c r="L5280" s="296"/>
      <c r="M5280" s="296"/>
      <c r="N5280" s="296"/>
      <c r="O5280" s="296"/>
      <c r="P5280" s="296"/>
      <c r="Q5280" s="296"/>
      <c r="AC5280" s="289"/>
      <c r="AH5280" s="281"/>
      <c r="AI5280" s="281"/>
      <c r="AJ5280" s="281"/>
      <c r="AK5280" s="281"/>
      <c r="AL5280" s="281"/>
    </row>
    <row r="5281" spans="12:38">
      <c r="L5281" s="296"/>
      <c r="M5281" s="296"/>
      <c r="N5281" s="296"/>
      <c r="O5281" s="296"/>
      <c r="P5281" s="296"/>
      <c r="Q5281" s="296"/>
      <c r="AC5281" s="289"/>
      <c r="AH5281" s="281"/>
      <c r="AI5281" s="281"/>
      <c r="AJ5281" s="281"/>
      <c r="AK5281" s="281"/>
      <c r="AL5281" s="281"/>
    </row>
    <row r="5282" spans="12:38">
      <c r="L5282" s="296"/>
      <c r="M5282" s="296"/>
      <c r="N5282" s="296"/>
      <c r="O5282" s="296"/>
      <c r="P5282" s="296"/>
      <c r="Q5282" s="296"/>
      <c r="AC5282" s="289"/>
      <c r="AH5282" s="281"/>
      <c r="AI5282" s="281"/>
      <c r="AJ5282" s="281"/>
      <c r="AK5282" s="281"/>
      <c r="AL5282" s="281"/>
    </row>
    <row r="5283" spans="12:38">
      <c r="L5283" s="296"/>
      <c r="M5283" s="296"/>
      <c r="N5283" s="296"/>
      <c r="O5283" s="296"/>
      <c r="P5283" s="296"/>
      <c r="Q5283" s="296"/>
      <c r="AC5283" s="289"/>
      <c r="AH5283" s="281"/>
      <c r="AI5283" s="281"/>
      <c r="AJ5283" s="281"/>
      <c r="AK5283" s="281"/>
      <c r="AL5283" s="281"/>
    </row>
    <row r="5284" spans="12:38">
      <c r="L5284" s="296"/>
      <c r="M5284" s="296"/>
      <c r="N5284" s="296"/>
      <c r="O5284" s="296"/>
      <c r="P5284" s="296"/>
      <c r="Q5284" s="296"/>
      <c r="AC5284" s="289"/>
      <c r="AH5284" s="281"/>
      <c r="AI5284" s="281"/>
      <c r="AJ5284" s="281"/>
      <c r="AK5284" s="281"/>
      <c r="AL5284" s="281"/>
    </row>
    <row r="5285" spans="12:38">
      <c r="L5285" s="296"/>
      <c r="M5285" s="296"/>
      <c r="N5285" s="296"/>
      <c r="O5285" s="296"/>
      <c r="P5285" s="296"/>
      <c r="Q5285" s="296"/>
      <c r="AC5285" s="289"/>
      <c r="AH5285" s="281"/>
      <c r="AI5285" s="281"/>
      <c r="AJ5285" s="281"/>
      <c r="AK5285" s="281"/>
      <c r="AL5285" s="281"/>
    </row>
    <row r="5286" spans="12:38">
      <c r="L5286" s="296"/>
      <c r="M5286" s="296"/>
      <c r="N5286" s="296"/>
      <c r="O5286" s="296"/>
      <c r="P5286" s="296"/>
      <c r="Q5286" s="296"/>
      <c r="AC5286" s="289"/>
      <c r="AH5286" s="281"/>
      <c r="AI5286" s="281"/>
      <c r="AJ5286" s="281"/>
      <c r="AK5286" s="281"/>
      <c r="AL5286" s="281"/>
    </row>
    <row r="5287" spans="12:38">
      <c r="L5287" s="296"/>
      <c r="M5287" s="296"/>
      <c r="N5287" s="296"/>
      <c r="O5287" s="296"/>
      <c r="P5287" s="296"/>
      <c r="Q5287" s="296"/>
      <c r="AC5287" s="289"/>
      <c r="AH5287" s="281"/>
      <c r="AI5287" s="281"/>
      <c r="AJ5287" s="281"/>
      <c r="AK5287" s="281"/>
      <c r="AL5287" s="281"/>
    </row>
    <row r="5288" spans="12:38">
      <c r="L5288" s="296"/>
      <c r="M5288" s="296"/>
      <c r="N5288" s="296"/>
      <c r="O5288" s="296"/>
      <c r="P5288" s="296"/>
      <c r="Q5288" s="296"/>
      <c r="AC5288" s="289"/>
      <c r="AH5288" s="281"/>
      <c r="AI5288" s="281"/>
      <c r="AJ5288" s="281"/>
      <c r="AK5288" s="281"/>
      <c r="AL5288" s="281"/>
    </row>
    <row r="5289" spans="12:38">
      <c r="L5289" s="296"/>
      <c r="M5289" s="296"/>
      <c r="N5289" s="296"/>
      <c r="O5289" s="296"/>
      <c r="P5289" s="296"/>
      <c r="Q5289" s="296"/>
      <c r="AC5289" s="289"/>
      <c r="AH5289" s="281"/>
      <c r="AI5289" s="281"/>
      <c r="AJ5289" s="281"/>
      <c r="AK5289" s="281"/>
      <c r="AL5289" s="281"/>
    </row>
    <row r="5290" spans="12:38">
      <c r="L5290" s="296"/>
      <c r="M5290" s="296"/>
      <c r="N5290" s="296"/>
      <c r="O5290" s="296"/>
      <c r="P5290" s="296"/>
      <c r="Q5290" s="296"/>
      <c r="AC5290" s="289"/>
      <c r="AH5290" s="281"/>
      <c r="AI5290" s="281"/>
      <c r="AJ5290" s="281"/>
      <c r="AK5290" s="281"/>
      <c r="AL5290" s="281"/>
    </row>
    <row r="5291" spans="12:38">
      <c r="L5291" s="296"/>
      <c r="M5291" s="296"/>
      <c r="N5291" s="296"/>
      <c r="O5291" s="296"/>
      <c r="P5291" s="296"/>
      <c r="Q5291" s="296"/>
      <c r="AC5291" s="289"/>
      <c r="AH5291" s="281"/>
      <c r="AI5291" s="281"/>
      <c r="AJ5291" s="281"/>
      <c r="AK5291" s="281"/>
      <c r="AL5291" s="281"/>
    </row>
    <row r="5292" spans="12:38">
      <c r="L5292" s="296"/>
      <c r="M5292" s="296"/>
      <c r="N5292" s="296"/>
      <c r="O5292" s="296"/>
      <c r="P5292" s="296"/>
      <c r="Q5292" s="296"/>
      <c r="AC5292" s="289"/>
      <c r="AH5292" s="281"/>
      <c r="AI5292" s="281"/>
      <c r="AJ5292" s="281"/>
      <c r="AK5292" s="281"/>
      <c r="AL5292" s="281"/>
    </row>
    <row r="5293" spans="12:38">
      <c r="L5293" s="296"/>
      <c r="M5293" s="296"/>
      <c r="N5293" s="296"/>
      <c r="O5293" s="296"/>
      <c r="P5293" s="296"/>
      <c r="Q5293" s="296"/>
      <c r="AC5293" s="289"/>
      <c r="AH5293" s="281"/>
      <c r="AI5293" s="281"/>
      <c r="AJ5293" s="281"/>
      <c r="AK5293" s="281"/>
      <c r="AL5293" s="281"/>
    </row>
    <row r="5294" spans="12:38">
      <c r="L5294" s="296"/>
      <c r="M5294" s="296"/>
      <c r="N5294" s="296"/>
      <c r="O5294" s="296"/>
      <c r="P5294" s="296"/>
      <c r="Q5294" s="296"/>
      <c r="AC5294" s="289"/>
      <c r="AH5294" s="281"/>
      <c r="AI5294" s="281"/>
      <c r="AJ5294" s="281"/>
      <c r="AK5294" s="281"/>
      <c r="AL5294" s="281"/>
    </row>
    <row r="5295" spans="12:38">
      <c r="L5295" s="296"/>
      <c r="M5295" s="296"/>
      <c r="N5295" s="296"/>
      <c r="O5295" s="296"/>
      <c r="P5295" s="296"/>
      <c r="Q5295" s="296"/>
      <c r="AC5295" s="289"/>
      <c r="AH5295" s="281"/>
      <c r="AI5295" s="281"/>
      <c r="AJ5295" s="281"/>
      <c r="AK5295" s="281"/>
      <c r="AL5295" s="281"/>
    </row>
    <row r="5296" spans="12:38">
      <c r="L5296" s="296"/>
      <c r="M5296" s="296"/>
      <c r="N5296" s="296"/>
      <c r="O5296" s="296"/>
      <c r="P5296" s="296"/>
      <c r="Q5296" s="296"/>
      <c r="AC5296" s="289"/>
      <c r="AH5296" s="281"/>
      <c r="AI5296" s="281"/>
      <c r="AJ5296" s="281"/>
      <c r="AK5296" s="281"/>
      <c r="AL5296" s="281"/>
    </row>
    <row r="5297" spans="12:38">
      <c r="L5297" s="296"/>
      <c r="M5297" s="296"/>
      <c r="N5297" s="296"/>
      <c r="O5297" s="296"/>
      <c r="P5297" s="296"/>
      <c r="Q5297" s="296"/>
      <c r="AC5297" s="289"/>
      <c r="AH5297" s="281"/>
      <c r="AI5297" s="281"/>
      <c r="AJ5297" s="281"/>
      <c r="AK5297" s="281"/>
      <c r="AL5297" s="281"/>
    </row>
    <row r="5298" spans="12:38">
      <c r="L5298" s="296"/>
      <c r="M5298" s="296"/>
      <c r="N5298" s="296"/>
      <c r="O5298" s="296"/>
      <c r="P5298" s="296"/>
      <c r="Q5298" s="296"/>
      <c r="AC5298" s="289"/>
      <c r="AH5298" s="281"/>
      <c r="AI5298" s="281"/>
      <c r="AJ5298" s="281"/>
      <c r="AK5298" s="281"/>
      <c r="AL5298" s="281"/>
    </row>
    <row r="5299" spans="12:38">
      <c r="L5299" s="296"/>
      <c r="M5299" s="296"/>
      <c r="N5299" s="296"/>
      <c r="O5299" s="296"/>
      <c r="P5299" s="296"/>
      <c r="Q5299" s="296"/>
      <c r="AC5299" s="289"/>
      <c r="AH5299" s="281"/>
      <c r="AI5299" s="281"/>
      <c r="AJ5299" s="281"/>
      <c r="AK5299" s="281"/>
      <c r="AL5299" s="281"/>
    </row>
    <row r="5300" spans="12:38">
      <c r="L5300" s="296"/>
      <c r="M5300" s="296"/>
      <c r="N5300" s="296"/>
      <c r="O5300" s="296"/>
      <c r="P5300" s="296"/>
      <c r="Q5300" s="296"/>
      <c r="AC5300" s="289"/>
      <c r="AH5300" s="281"/>
      <c r="AI5300" s="281"/>
      <c r="AJ5300" s="281"/>
      <c r="AK5300" s="281"/>
      <c r="AL5300" s="281"/>
    </row>
    <row r="5301" spans="12:38">
      <c r="L5301" s="296"/>
      <c r="M5301" s="296"/>
      <c r="N5301" s="296"/>
      <c r="O5301" s="296"/>
      <c r="P5301" s="296"/>
      <c r="Q5301" s="296"/>
      <c r="AC5301" s="289"/>
      <c r="AH5301" s="281"/>
      <c r="AI5301" s="281"/>
      <c r="AJ5301" s="281"/>
      <c r="AK5301" s="281"/>
      <c r="AL5301" s="281"/>
    </row>
    <row r="5302" spans="12:38">
      <c r="L5302" s="296"/>
      <c r="M5302" s="296"/>
      <c r="N5302" s="296"/>
      <c r="O5302" s="296"/>
      <c r="P5302" s="296"/>
      <c r="Q5302" s="296"/>
      <c r="AC5302" s="289"/>
      <c r="AH5302" s="281"/>
      <c r="AI5302" s="281"/>
      <c r="AJ5302" s="281"/>
      <c r="AK5302" s="281"/>
      <c r="AL5302" s="281"/>
    </row>
    <row r="5303" spans="12:38">
      <c r="L5303" s="296"/>
      <c r="M5303" s="296"/>
      <c r="N5303" s="296"/>
      <c r="O5303" s="296"/>
      <c r="P5303" s="296"/>
      <c r="Q5303" s="296"/>
      <c r="AC5303" s="289"/>
      <c r="AH5303" s="281"/>
      <c r="AI5303" s="281"/>
      <c r="AJ5303" s="281"/>
      <c r="AK5303" s="281"/>
      <c r="AL5303" s="281"/>
    </row>
    <row r="5304" spans="12:38">
      <c r="L5304" s="296"/>
      <c r="M5304" s="296"/>
      <c r="N5304" s="296"/>
      <c r="O5304" s="296"/>
      <c r="P5304" s="296"/>
      <c r="Q5304" s="296"/>
      <c r="AC5304" s="289"/>
      <c r="AH5304" s="281"/>
      <c r="AI5304" s="281"/>
      <c r="AJ5304" s="281"/>
      <c r="AK5304" s="281"/>
      <c r="AL5304" s="281"/>
    </row>
    <row r="5305" spans="12:38">
      <c r="L5305" s="296"/>
      <c r="M5305" s="296"/>
      <c r="N5305" s="296"/>
      <c r="O5305" s="296"/>
      <c r="P5305" s="296"/>
      <c r="Q5305" s="296"/>
      <c r="AC5305" s="289"/>
      <c r="AH5305" s="281"/>
      <c r="AI5305" s="281"/>
      <c r="AJ5305" s="281"/>
      <c r="AK5305" s="281"/>
      <c r="AL5305" s="281"/>
    </row>
    <row r="5306" spans="12:38">
      <c r="L5306" s="296"/>
      <c r="M5306" s="296"/>
      <c r="N5306" s="296"/>
      <c r="O5306" s="296"/>
      <c r="P5306" s="296"/>
      <c r="Q5306" s="296"/>
      <c r="AC5306" s="289"/>
      <c r="AH5306" s="281"/>
      <c r="AI5306" s="281"/>
      <c r="AJ5306" s="281"/>
      <c r="AK5306" s="281"/>
      <c r="AL5306" s="281"/>
    </row>
    <row r="5307" spans="12:38">
      <c r="L5307" s="296"/>
      <c r="M5307" s="296"/>
      <c r="N5307" s="296"/>
      <c r="O5307" s="296"/>
      <c r="P5307" s="296"/>
      <c r="Q5307" s="296"/>
      <c r="AC5307" s="289"/>
      <c r="AH5307" s="281"/>
      <c r="AI5307" s="281"/>
      <c r="AJ5307" s="281"/>
      <c r="AK5307" s="281"/>
      <c r="AL5307" s="281"/>
    </row>
    <row r="5308" spans="12:38">
      <c r="L5308" s="296"/>
      <c r="M5308" s="296"/>
      <c r="N5308" s="296"/>
      <c r="O5308" s="296"/>
      <c r="P5308" s="296"/>
      <c r="Q5308" s="296"/>
      <c r="AC5308" s="289"/>
      <c r="AH5308" s="281"/>
      <c r="AI5308" s="281"/>
      <c r="AJ5308" s="281"/>
      <c r="AK5308" s="281"/>
      <c r="AL5308" s="281"/>
    </row>
    <row r="5309" spans="12:38">
      <c r="L5309" s="296"/>
      <c r="M5309" s="296"/>
      <c r="N5309" s="296"/>
      <c r="O5309" s="296"/>
      <c r="P5309" s="296"/>
      <c r="Q5309" s="296"/>
      <c r="AC5309" s="289"/>
      <c r="AH5309" s="281"/>
      <c r="AI5309" s="281"/>
      <c r="AJ5309" s="281"/>
      <c r="AK5309" s="281"/>
      <c r="AL5309" s="281"/>
    </row>
    <row r="5310" spans="12:38">
      <c r="L5310" s="296"/>
      <c r="M5310" s="296"/>
      <c r="N5310" s="296"/>
      <c r="O5310" s="296"/>
      <c r="P5310" s="296"/>
      <c r="Q5310" s="296"/>
      <c r="AC5310" s="289"/>
      <c r="AH5310" s="281"/>
      <c r="AI5310" s="281"/>
      <c r="AJ5310" s="281"/>
      <c r="AK5310" s="281"/>
      <c r="AL5310" s="281"/>
    </row>
    <row r="5311" spans="12:38">
      <c r="L5311" s="296"/>
      <c r="M5311" s="296"/>
      <c r="N5311" s="296"/>
      <c r="O5311" s="296"/>
      <c r="P5311" s="296"/>
      <c r="Q5311" s="296"/>
      <c r="AC5311" s="289"/>
      <c r="AH5311" s="281"/>
      <c r="AI5311" s="281"/>
      <c r="AJ5311" s="281"/>
      <c r="AK5311" s="281"/>
      <c r="AL5311" s="281"/>
    </row>
    <row r="5312" spans="12:38">
      <c r="L5312" s="296"/>
      <c r="M5312" s="296"/>
      <c r="N5312" s="296"/>
      <c r="O5312" s="296"/>
      <c r="P5312" s="296"/>
      <c r="Q5312" s="296"/>
      <c r="AC5312" s="289"/>
      <c r="AH5312" s="281"/>
      <c r="AI5312" s="281"/>
      <c r="AJ5312" s="281"/>
      <c r="AK5312" s="281"/>
      <c r="AL5312" s="281"/>
    </row>
    <row r="5313" spans="12:38">
      <c r="L5313" s="296"/>
      <c r="M5313" s="296"/>
      <c r="N5313" s="296"/>
      <c r="O5313" s="296"/>
      <c r="P5313" s="296"/>
      <c r="Q5313" s="296"/>
      <c r="AC5313" s="289"/>
      <c r="AH5313" s="281"/>
      <c r="AI5313" s="281"/>
      <c r="AJ5313" s="281"/>
      <c r="AK5313" s="281"/>
      <c r="AL5313" s="281"/>
    </row>
    <row r="5314" spans="12:38">
      <c r="L5314" s="296"/>
      <c r="M5314" s="296"/>
      <c r="N5314" s="296"/>
      <c r="O5314" s="296"/>
      <c r="P5314" s="296"/>
      <c r="Q5314" s="296"/>
      <c r="AC5314" s="289"/>
      <c r="AH5314" s="281"/>
      <c r="AI5314" s="281"/>
      <c r="AJ5314" s="281"/>
      <c r="AK5314" s="281"/>
      <c r="AL5314" s="281"/>
    </row>
    <row r="5315" spans="12:38">
      <c r="L5315" s="296"/>
      <c r="M5315" s="296"/>
      <c r="N5315" s="296"/>
      <c r="O5315" s="296"/>
      <c r="P5315" s="296"/>
      <c r="Q5315" s="296"/>
      <c r="AC5315" s="289"/>
      <c r="AH5315" s="281"/>
      <c r="AI5315" s="281"/>
      <c r="AJ5315" s="281"/>
      <c r="AK5315" s="281"/>
      <c r="AL5315" s="281"/>
    </row>
    <row r="5316" spans="12:38">
      <c r="L5316" s="296"/>
      <c r="M5316" s="296"/>
      <c r="N5316" s="296"/>
      <c r="O5316" s="296"/>
      <c r="P5316" s="296"/>
      <c r="Q5316" s="296"/>
      <c r="AC5316" s="289"/>
      <c r="AH5316" s="281"/>
      <c r="AI5316" s="281"/>
      <c r="AJ5316" s="281"/>
      <c r="AK5316" s="281"/>
      <c r="AL5316" s="281"/>
    </row>
    <row r="5317" spans="12:38">
      <c r="L5317" s="296"/>
      <c r="M5317" s="296"/>
      <c r="N5317" s="296"/>
      <c r="O5317" s="296"/>
      <c r="P5317" s="296"/>
      <c r="Q5317" s="296"/>
      <c r="AC5317" s="289"/>
      <c r="AH5317" s="281"/>
      <c r="AI5317" s="281"/>
      <c r="AJ5317" s="281"/>
      <c r="AK5317" s="281"/>
      <c r="AL5317" s="281"/>
    </row>
    <row r="5318" spans="12:38">
      <c r="L5318" s="296"/>
      <c r="M5318" s="296"/>
      <c r="N5318" s="296"/>
      <c r="O5318" s="296"/>
      <c r="P5318" s="296"/>
      <c r="Q5318" s="296"/>
      <c r="AC5318" s="289"/>
      <c r="AH5318" s="281"/>
      <c r="AI5318" s="281"/>
      <c r="AJ5318" s="281"/>
      <c r="AK5318" s="281"/>
      <c r="AL5318" s="281"/>
    </row>
    <row r="5319" spans="12:38">
      <c r="L5319" s="296"/>
      <c r="M5319" s="296"/>
      <c r="N5319" s="296"/>
      <c r="O5319" s="296"/>
      <c r="P5319" s="296"/>
      <c r="Q5319" s="296"/>
      <c r="AC5319" s="289"/>
      <c r="AH5319" s="281"/>
      <c r="AI5319" s="281"/>
      <c r="AJ5319" s="281"/>
      <c r="AK5319" s="281"/>
      <c r="AL5319" s="281"/>
    </row>
    <row r="5320" spans="12:38">
      <c r="L5320" s="296"/>
      <c r="M5320" s="296"/>
      <c r="N5320" s="296"/>
      <c r="O5320" s="296"/>
      <c r="P5320" s="296"/>
      <c r="Q5320" s="296"/>
      <c r="AC5320" s="289"/>
      <c r="AH5320" s="281"/>
      <c r="AI5320" s="281"/>
      <c r="AJ5320" s="281"/>
      <c r="AK5320" s="281"/>
      <c r="AL5320" s="281"/>
    </row>
    <row r="5321" spans="12:38">
      <c r="L5321" s="296"/>
      <c r="M5321" s="296"/>
      <c r="N5321" s="296"/>
      <c r="O5321" s="296"/>
      <c r="P5321" s="296"/>
      <c r="Q5321" s="296"/>
      <c r="AC5321" s="289"/>
      <c r="AH5321" s="281"/>
      <c r="AI5321" s="281"/>
      <c r="AJ5321" s="281"/>
      <c r="AK5321" s="281"/>
      <c r="AL5321" s="281"/>
    </row>
    <row r="5322" spans="12:38">
      <c r="L5322" s="296"/>
      <c r="M5322" s="296"/>
      <c r="N5322" s="296"/>
      <c r="O5322" s="296"/>
      <c r="P5322" s="296"/>
      <c r="Q5322" s="296"/>
      <c r="AC5322" s="289"/>
      <c r="AH5322" s="281"/>
      <c r="AI5322" s="281"/>
      <c r="AJ5322" s="281"/>
      <c r="AK5322" s="281"/>
      <c r="AL5322" s="281"/>
    </row>
    <row r="5323" spans="12:38">
      <c r="L5323" s="296"/>
      <c r="M5323" s="296"/>
      <c r="N5323" s="296"/>
      <c r="O5323" s="296"/>
      <c r="P5323" s="296"/>
      <c r="Q5323" s="296"/>
      <c r="AC5323" s="289"/>
      <c r="AH5323" s="281"/>
      <c r="AI5323" s="281"/>
      <c r="AJ5323" s="281"/>
      <c r="AK5323" s="281"/>
      <c r="AL5323" s="281"/>
    </row>
    <row r="5324" spans="12:38">
      <c r="L5324" s="296"/>
      <c r="M5324" s="296"/>
      <c r="N5324" s="296"/>
      <c r="O5324" s="296"/>
      <c r="P5324" s="296"/>
      <c r="Q5324" s="296"/>
      <c r="AC5324" s="289"/>
      <c r="AH5324" s="281"/>
      <c r="AI5324" s="281"/>
      <c r="AJ5324" s="281"/>
      <c r="AK5324" s="281"/>
      <c r="AL5324" s="281"/>
    </row>
    <row r="5325" spans="12:38">
      <c r="L5325" s="296"/>
      <c r="M5325" s="296"/>
      <c r="N5325" s="296"/>
      <c r="O5325" s="296"/>
      <c r="P5325" s="296"/>
      <c r="Q5325" s="296"/>
      <c r="AC5325" s="289"/>
      <c r="AH5325" s="281"/>
      <c r="AI5325" s="281"/>
      <c r="AJ5325" s="281"/>
      <c r="AK5325" s="281"/>
      <c r="AL5325" s="281"/>
    </row>
    <row r="5326" spans="12:38">
      <c r="L5326" s="296"/>
      <c r="M5326" s="296"/>
      <c r="N5326" s="296"/>
      <c r="O5326" s="296"/>
      <c r="P5326" s="296"/>
      <c r="Q5326" s="296"/>
      <c r="AC5326" s="289"/>
      <c r="AH5326" s="281"/>
      <c r="AI5326" s="281"/>
      <c r="AJ5326" s="281"/>
      <c r="AK5326" s="281"/>
      <c r="AL5326" s="281"/>
    </row>
    <row r="5327" spans="12:38">
      <c r="L5327" s="296"/>
      <c r="M5327" s="296"/>
      <c r="N5327" s="296"/>
      <c r="O5327" s="296"/>
      <c r="P5327" s="296"/>
      <c r="Q5327" s="296"/>
      <c r="AH5327" s="281"/>
      <c r="AI5327" s="281"/>
      <c r="AJ5327" s="281"/>
      <c r="AK5327" s="281"/>
      <c r="AL5327" s="281"/>
    </row>
    <row r="5328" spans="12:38">
      <c r="L5328" s="296"/>
      <c r="M5328" s="296"/>
      <c r="N5328" s="296"/>
      <c r="O5328" s="296"/>
      <c r="P5328" s="296"/>
      <c r="Q5328" s="296"/>
      <c r="AH5328" s="281"/>
      <c r="AI5328" s="281"/>
      <c r="AJ5328" s="281"/>
      <c r="AK5328" s="281"/>
      <c r="AL5328" s="281"/>
    </row>
    <row r="5329" spans="12:38">
      <c r="L5329" s="296"/>
      <c r="M5329" s="296"/>
      <c r="N5329" s="296"/>
      <c r="O5329" s="296"/>
      <c r="P5329" s="296"/>
      <c r="Q5329" s="296"/>
      <c r="AH5329" s="281"/>
      <c r="AI5329" s="281"/>
      <c r="AJ5329" s="281"/>
      <c r="AK5329" s="281"/>
      <c r="AL5329" s="281"/>
    </row>
    <row r="5330" spans="12:38">
      <c r="L5330" s="296"/>
      <c r="M5330" s="296"/>
      <c r="N5330" s="296"/>
      <c r="O5330" s="296"/>
      <c r="P5330" s="296"/>
      <c r="Q5330" s="296"/>
      <c r="AH5330" s="281"/>
      <c r="AI5330" s="281"/>
      <c r="AJ5330" s="281"/>
      <c r="AK5330" s="281"/>
      <c r="AL5330" s="281"/>
    </row>
    <row r="5331" spans="12:38">
      <c r="L5331" s="296"/>
      <c r="M5331" s="296"/>
      <c r="N5331" s="296"/>
      <c r="O5331" s="296"/>
      <c r="P5331" s="296"/>
      <c r="Q5331" s="296"/>
      <c r="AH5331" s="281"/>
      <c r="AI5331" s="281"/>
      <c r="AJ5331" s="281"/>
      <c r="AK5331" s="281"/>
      <c r="AL5331" s="281"/>
    </row>
    <row r="5332" spans="12:38">
      <c r="L5332" s="296"/>
      <c r="M5332" s="296"/>
      <c r="N5332" s="296"/>
      <c r="O5332" s="296"/>
      <c r="P5332" s="296"/>
      <c r="Q5332" s="296"/>
      <c r="AH5332" s="281"/>
      <c r="AI5332" s="281"/>
      <c r="AJ5332" s="281"/>
      <c r="AK5332" s="281"/>
      <c r="AL5332" s="281"/>
    </row>
    <row r="5333" spans="12:38">
      <c r="L5333" s="296"/>
      <c r="M5333" s="296"/>
      <c r="N5333" s="296"/>
      <c r="O5333" s="296"/>
      <c r="P5333" s="296"/>
      <c r="Q5333" s="296"/>
      <c r="AH5333" s="281"/>
      <c r="AI5333" s="281"/>
      <c r="AJ5333" s="281"/>
      <c r="AK5333" s="281"/>
      <c r="AL5333" s="281"/>
    </row>
    <row r="5334" spans="12:38">
      <c r="L5334" s="296"/>
      <c r="M5334" s="296"/>
      <c r="N5334" s="296"/>
      <c r="O5334" s="296"/>
      <c r="P5334" s="296"/>
      <c r="Q5334" s="296"/>
      <c r="AH5334" s="281"/>
      <c r="AI5334" s="281"/>
      <c r="AJ5334" s="281"/>
      <c r="AK5334" s="281"/>
      <c r="AL5334" s="281"/>
    </row>
    <row r="5335" spans="12:38">
      <c r="L5335" s="296"/>
      <c r="M5335" s="296"/>
      <c r="N5335" s="296"/>
      <c r="O5335" s="296"/>
      <c r="P5335" s="296"/>
      <c r="Q5335" s="296"/>
      <c r="AH5335" s="281"/>
      <c r="AI5335" s="281"/>
      <c r="AJ5335" s="281"/>
      <c r="AK5335" s="281"/>
      <c r="AL5335" s="281"/>
    </row>
    <row r="5336" spans="12:38">
      <c r="L5336" s="296"/>
      <c r="M5336" s="296"/>
      <c r="N5336" s="296"/>
      <c r="O5336" s="296"/>
      <c r="P5336" s="296"/>
      <c r="Q5336" s="296"/>
      <c r="AH5336" s="281"/>
      <c r="AI5336" s="281"/>
      <c r="AJ5336" s="281"/>
      <c r="AK5336" s="281"/>
      <c r="AL5336" s="281"/>
    </row>
    <row r="5337" spans="12:38">
      <c r="L5337" s="296"/>
      <c r="M5337" s="296"/>
      <c r="N5337" s="296"/>
      <c r="O5337" s="296"/>
      <c r="P5337" s="296"/>
      <c r="Q5337" s="296"/>
      <c r="AH5337" s="281"/>
      <c r="AI5337" s="281"/>
      <c r="AJ5337" s="281"/>
      <c r="AK5337" s="281"/>
      <c r="AL5337" s="281"/>
    </row>
    <row r="5338" spans="12:38">
      <c r="L5338" s="296"/>
      <c r="M5338" s="296"/>
      <c r="N5338" s="296"/>
      <c r="O5338" s="296"/>
      <c r="P5338" s="296"/>
      <c r="Q5338" s="296"/>
      <c r="AH5338" s="281"/>
      <c r="AI5338" s="281"/>
      <c r="AJ5338" s="281"/>
      <c r="AK5338" s="281"/>
      <c r="AL5338" s="281"/>
    </row>
    <row r="5339" spans="12:38">
      <c r="L5339" s="296"/>
      <c r="M5339" s="296"/>
      <c r="N5339" s="296"/>
      <c r="O5339" s="296"/>
      <c r="P5339" s="296"/>
      <c r="Q5339" s="296"/>
      <c r="AH5339" s="281"/>
      <c r="AI5339" s="281"/>
      <c r="AJ5339" s="281"/>
      <c r="AK5339" s="281"/>
      <c r="AL5339" s="281"/>
    </row>
    <row r="5340" spans="12:38">
      <c r="L5340" s="296"/>
      <c r="M5340" s="296"/>
      <c r="N5340" s="296"/>
      <c r="O5340" s="296"/>
      <c r="P5340" s="296"/>
      <c r="Q5340" s="296"/>
      <c r="AH5340" s="281"/>
      <c r="AI5340" s="281"/>
      <c r="AJ5340" s="281"/>
      <c r="AK5340" s="281"/>
      <c r="AL5340" s="281"/>
    </row>
    <row r="5341" spans="12:38">
      <c r="L5341" s="296"/>
      <c r="M5341" s="296"/>
      <c r="N5341" s="296"/>
      <c r="O5341" s="296"/>
      <c r="P5341" s="296"/>
      <c r="Q5341" s="296"/>
      <c r="AH5341" s="281"/>
      <c r="AI5341" s="281"/>
      <c r="AJ5341" s="281"/>
      <c r="AK5341" s="281"/>
      <c r="AL5341" s="281"/>
    </row>
    <row r="5342" spans="12:38">
      <c r="L5342" s="296"/>
      <c r="M5342" s="296"/>
      <c r="N5342" s="296"/>
      <c r="O5342" s="296"/>
      <c r="P5342" s="296"/>
      <c r="Q5342" s="296"/>
      <c r="AH5342" s="281"/>
      <c r="AI5342" s="281"/>
      <c r="AJ5342" s="281"/>
      <c r="AK5342" s="281"/>
      <c r="AL5342" s="281"/>
    </row>
    <row r="5343" spans="12:38">
      <c r="L5343" s="296"/>
      <c r="M5343" s="296"/>
      <c r="N5343" s="296"/>
      <c r="O5343" s="296"/>
      <c r="P5343" s="296"/>
      <c r="Q5343" s="296"/>
      <c r="AH5343" s="281"/>
      <c r="AI5343" s="281"/>
      <c r="AJ5343" s="281"/>
      <c r="AK5343" s="281"/>
      <c r="AL5343" s="281"/>
    </row>
    <row r="5344" spans="12:38">
      <c r="L5344" s="296"/>
      <c r="M5344" s="296"/>
      <c r="N5344" s="296"/>
      <c r="O5344" s="296"/>
      <c r="P5344" s="296"/>
      <c r="Q5344" s="296"/>
      <c r="AH5344" s="281"/>
      <c r="AI5344" s="281"/>
      <c r="AJ5344" s="281"/>
      <c r="AK5344" s="281"/>
      <c r="AL5344" s="281"/>
    </row>
    <row r="5345" spans="12:38">
      <c r="L5345" s="296"/>
      <c r="M5345" s="296"/>
      <c r="N5345" s="296"/>
      <c r="O5345" s="296"/>
      <c r="P5345" s="296"/>
      <c r="Q5345" s="296"/>
      <c r="AH5345" s="281"/>
      <c r="AI5345" s="281"/>
      <c r="AJ5345" s="281"/>
      <c r="AK5345" s="281"/>
      <c r="AL5345" s="281"/>
    </row>
    <row r="5346" spans="12:38">
      <c r="L5346" s="296"/>
      <c r="M5346" s="296"/>
      <c r="N5346" s="296"/>
      <c r="O5346" s="296"/>
      <c r="P5346" s="296"/>
      <c r="Q5346" s="296"/>
      <c r="AH5346" s="281"/>
      <c r="AI5346" s="281"/>
      <c r="AJ5346" s="281"/>
      <c r="AK5346" s="281"/>
      <c r="AL5346" s="281"/>
    </row>
    <row r="5347" spans="12:38">
      <c r="L5347" s="296"/>
      <c r="M5347" s="296"/>
      <c r="N5347" s="296"/>
      <c r="O5347" s="296"/>
      <c r="P5347" s="296"/>
      <c r="Q5347" s="296"/>
      <c r="AH5347" s="281"/>
      <c r="AI5347" s="281"/>
      <c r="AJ5347" s="281"/>
      <c r="AK5347" s="281"/>
      <c r="AL5347" s="281"/>
    </row>
    <row r="5348" spans="12:38">
      <c r="L5348" s="296"/>
      <c r="M5348" s="296"/>
      <c r="N5348" s="296"/>
      <c r="O5348" s="296"/>
      <c r="P5348" s="296"/>
      <c r="Q5348" s="296"/>
      <c r="AH5348" s="281"/>
      <c r="AI5348" s="281"/>
      <c r="AJ5348" s="281"/>
      <c r="AK5348" s="281"/>
      <c r="AL5348" s="281"/>
    </row>
    <row r="5349" spans="12:38">
      <c r="L5349" s="296"/>
      <c r="M5349" s="296"/>
      <c r="N5349" s="296"/>
      <c r="O5349" s="296"/>
      <c r="P5349" s="296"/>
      <c r="Q5349" s="296"/>
      <c r="AH5349" s="281"/>
      <c r="AI5349" s="281"/>
      <c r="AJ5349" s="281"/>
      <c r="AK5349" s="281"/>
      <c r="AL5349" s="281"/>
    </row>
    <row r="5350" spans="12:38">
      <c r="L5350" s="296"/>
      <c r="M5350" s="296"/>
      <c r="N5350" s="296"/>
      <c r="O5350" s="296"/>
      <c r="P5350" s="296"/>
      <c r="Q5350" s="296"/>
      <c r="AH5350" s="281"/>
      <c r="AI5350" s="281"/>
      <c r="AJ5350" s="281"/>
      <c r="AK5350" s="281"/>
      <c r="AL5350" s="281"/>
    </row>
    <row r="5351" spans="12:38">
      <c r="L5351" s="296"/>
      <c r="M5351" s="296"/>
      <c r="N5351" s="296"/>
      <c r="O5351" s="296"/>
      <c r="P5351" s="296"/>
      <c r="Q5351" s="296"/>
      <c r="AH5351" s="281"/>
      <c r="AI5351" s="281"/>
      <c r="AJ5351" s="281"/>
      <c r="AK5351" s="281"/>
      <c r="AL5351" s="281"/>
    </row>
    <row r="5352" spans="12:38">
      <c r="L5352" s="296"/>
      <c r="M5352" s="296"/>
      <c r="N5352" s="296"/>
      <c r="O5352" s="296"/>
      <c r="P5352" s="296"/>
      <c r="Q5352" s="296"/>
      <c r="AH5352" s="281"/>
      <c r="AI5352" s="281"/>
      <c r="AJ5352" s="281"/>
      <c r="AK5352" s="281"/>
      <c r="AL5352" s="281"/>
    </row>
    <row r="5353" spans="12:38">
      <c r="L5353" s="296"/>
      <c r="M5353" s="296"/>
      <c r="N5353" s="296"/>
      <c r="O5353" s="296"/>
      <c r="P5353" s="296"/>
      <c r="Q5353" s="296"/>
      <c r="AH5353" s="281"/>
      <c r="AI5353" s="281"/>
      <c r="AJ5353" s="281"/>
      <c r="AK5353" s="281"/>
      <c r="AL5353" s="281"/>
    </row>
    <row r="5354" spans="12:38">
      <c r="L5354" s="296"/>
      <c r="M5354" s="296"/>
      <c r="N5354" s="296"/>
      <c r="O5354" s="296"/>
      <c r="P5354" s="296"/>
      <c r="Q5354" s="296"/>
      <c r="AH5354" s="281"/>
      <c r="AI5354" s="281"/>
      <c r="AJ5354" s="281"/>
      <c r="AK5354" s="281"/>
      <c r="AL5354" s="281"/>
    </row>
    <row r="5355" spans="12:38">
      <c r="L5355" s="296"/>
      <c r="M5355" s="296"/>
      <c r="N5355" s="296"/>
      <c r="O5355" s="296"/>
      <c r="P5355" s="296"/>
      <c r="Q5355" s="296"/>
      <c r="AH5355" s="281"/>
      <c r="AI5355" s="281"/>
      <c r="AJ5355" s="281"/>
      <c r="AK5355" s="281"/>
      <c r="AL5355" s="281"/>
    </row>
    <row r="5356" spans="12:38">
      <c r="L5356" s="296"/>
      <c r="M5356" s="296"/>
      <c r="N5356" s="296"/>
      <c r="O5356" s="296"/>
      <c r="P5356" s="296"/>
      <c r="Q5356" s="296"/>
      <c r="AH5356" s="281"/>
      <c r="AI5356" s="281"/>
      <c r="AJ5356" s="281"/>
      <c r="AK5356" s="281"/>
      <c r="AL5356" s="281"/>
    </row>
    <row r="5357" spans="12:38">
      <c r="L5357" s="296"/>
      <c r="M5357" s="296"/>
      <c r="N5357" s="296"/>
      <c r="O5357" s="296"/>
      <c r="P5357" s="296"/>
      <c r="Q5357" s="296"/>
      <c r="AH5357" s="281"/>
      <c r="AI5357" s="281"/>
      <c r="AJ5357" s="281"/>
      <c r="AK5357" s="281"/>
      <c r="AL5357" s="281"/>
    </row>
    <row r="5358" spans="12:38">
      <c r="L5358" s="296"/>
      <c r="M5358" s="296"/>
      <c r="N5358" s="296"/>
      <c r="O5358" s="296"/>
      <c r="P5358" s="296"/>
      <c r="Q5358" s="296"/>
      <c r="AH5358" s="281"/>
      <c r="AI5358" s="281"/>
      <c r="AJ5358" s="281"/>
      <c r="AK5358" s="281"/>
      <c r="AL5358" s="281"/>
    </row>
    <row r="5359" spans="12:38">
      <c r="L5359" s="296"/>
      <c r="M5359" s="296"/>
      <c r="N5359" s="296"/>
      <c r="O5359" s="296"/>
      <c r="P5359" s="296"/>
      <c r="Q5359" s="296"/>
      <c r="AH5359" s="281"/>
      <c r="AI5359" s="281"/>
      <c r="AJ5359" s="281"/>
      <c r="AK5359" s="281"/>
      <c r="AL5359" s="281"/>
    </row>
    <row r="5360" spans="12:38">
      <c r="L5360" s="296"/>
      <c r="M5360" s="296"/>
      <c r="N5360" s="296"/>
      <c r="O5360" s="296"/>
      <c r="P5360" s="296"/>
      <c r="Q5360" s="296"/>
      <c r="AH5360" s="281"/>
      <c r="AI5360" s="281"/>
      <c r="AJ5360" s="281"/>
      <c r="AK5360" s="281"/>
      <c r="AL5360" s="281"/>
    </row>
    <row r="5361" spans="12:38">
      <c r="L5361" s="296"/>
      <c r="M5361" s="296"/>
      <c r="N5361" s="296"/>
      <c r="O5361" s="296"/>
      <c r="P5361" s="296"/>
      <c r="Q5361" s="296"/>
      <c r="AH5361" s="281"/>
      <c r="AI5361" s="281"/>
      <c r="AJ5361" s="281"/>
      <c r="AK5361" s="281"/>
      <c r="AL5361" s="281"/>
    </row>
    <row r="5362" spans="12:38">
      <c r="L5362" s="296"/>
      <c r="M5362" s="296"/>
      <c r="N5362" s="296"/>
      <c r="O5362" s="296"/>
      <c r="P5362" s="296"/>
      <c r="Q5362" s="296"/>
      <c r="AH5362" s="281"/>
      <c r="AI5362" s="281"/>
      <c r="AJ5362" s="281"/>
      <c r="AK5362" s="281"/>
      <c r="AL5362" s="281"/>
    </row>
    <row r="5363" spans="12:38">
      <c r="L5363" s="296"/>
      <c r="M5363" s="296"/>
      <c r="N5363" s="296"/>
      <c r="O5363" s="296"/>
      <c r="P5363" s="296"/>
      <c r="Q5363" s="296"/>
      <c r="AH5363" s="281"/>
      <c r="AI5363" s="281"/>
      <c r="AJ5363" s="281"/>
      <c r="AK5363" s="281"/>
      <c r="AL5363" s="281"/>
    </row>
    <row r="5364" spans="12:38">
      <c r="L5364" s="296"/>
      <c r="M5364" s="296"/>
      <c r="N5364" s="296"/>
      <c r="O5364" s="296"/>
      <c r="P5364" s="296"/>
      <c r="Q5364" s="296"/>
      <c r="AH5364" s="281"/>
      <c r="AI5364" s="281"/>
      <c r="AJ5364" s="281"/>
      <c r="AK5364" s="281"/>
      <c r="AL5364" s="281"/>
    </row>
    <row r="5365" spans="12:38">
      <c r="L5365" s="296"/>
      <c r="M5365" s="296"/>
      <c r="N5365" s="296"/>
      <c r="O5365" s="296"/>
      <c r="P5365" s="296"/>
      <c r="Q5365" s="296"/>
      <c r="AH5365" s="281"/>
      <c r="AI5365" s="281"/>
      <c r="AJ5365" s="281"/>
      <c r="AK5365" s="281"/>
      <c r="AL5365" s="281"/>
    </row>
    <row r="5366" spans="12:38">
      <c r="L5366" s="296"/>
      <c r="M5366" s="296"/>
      <c r="N5366" s="296"/>
      <c r="O5366" s="296"/>
      <c r="P5366" s="296"/>
      <c r="Q5366" s="296"/>
      <c r="AH5366" s="281"/>
      <c r="AI5366" s="281"/>
      <c r="AJ5366" s="281"/>
      <c r="AK5366" s="281"/>
      <c r="AL5366" s="281"/>
    </row>
    <row r="5367" spans="12:38">
      <c r="L5367" s="296"/>
      <c r="M5367" s="296"/>
      <c r="N5367" s="296"/>
      <c r="O5367" s="296"/>
      <c r="P5367" s="296"/>
      <c r="Q5367" s="296"/>
      <c r="AH5367" s="281"/>
      <c r="AI5367" s="281"/>
      <c r="AJ5367" s="281"/>
      <c r="AK5367" s="281"/>
      <c r="AL5367" s="281"/>
    </row>
    <row r="5368" spans="12:38">
      <c r="L5368" s="296"/>
      <c r="M5368" s="296"/>
      <c r="N5368" s="296"/>
      <c r="O5368" s="296"/>
      <c r="P5368" s="296"/>
      <c r="Q5368" s="296"/>
      <c r="AH5368" s="281"/>
      <c r="AI5368" s="281"/>
      <c r="AJ5368" s="281"/>
      <c r="AK5368" s="281"/>
      <c r="AL5368" s="281"/>
    </row>
    <row r="5369" spans="12:38">
      <c r="L5369" s="296"/>
      <c r="M5369" s="296"/>
      <c r="N5369" s="296"/>
      <c r="O5369" s="296"/>
      <c r="P5369" s="296"/>
      <c r="Q5369" s="296"/>
      <c r="AH5369" s="281"/>
      <c r="AI5369" s="281"/>
      <c r="AJ5369" s="281"/>
      <c r="AK5369" s="281"/>
      <c r="AL5369" s="281"/>
    </row>
    <row r="5370" spans="12:38">
      <c r="L5370" s="296"/>
      <c r="M5370" s="296"/>
      <c r="N5370" s="296"/>
      <c r="O5370" s="296"/>
      <c r="P5370" s="296"/>
      <c r="Q5370" s="296"/>
      <c r="AH5370" s="281"/>
      <c r="AI5370" s="281"/>
      <c r="AJ5370" s="281"/>
      <c r="AK5370" s="281"/>
      <c r="AL5370" s="281"/>
    </row>
    <row r="5371" spans="12:38">
      <c r="L5371" s="296"/>
      <c r="M5371" s="296"/>
      <c r="N5371" s="296"/>
      <c r="O5371" s="296"/>
      <c r="P5371" s="296"/>
      <c r="Q5371" s="296"/>
      <c r="AH5371" s="281"/>
      <c r="AI5371" s="281"/>
      <c r="AJ5371" s="281"/>
      <c r="AK5371" s="281"/>
      <c r="AL5371" s="281"/>
    </row>
    <row r="5372" spans="12:38">
      <c r="L5372" s="296"/>
      <c r="M5372" s="296"/>
      <c r="N5372" s="296"/>
      <c r="O5372" s="296"/>
      <c r="P5372" s="296"/>
      <c r="Q5372" s="296"/>
      <c r="AH5372" s="281"/>
      <c r="AI5372" s="281"/>
      <c r="AJ5372" s="281"/>
      <c r="AK5372" s="281"/>
      <c r="AL5372" s="281"/>
    </row>
    <row r="5373" spans="12:38">
      <c r="L5373" s="296"/>
      <c r="M5373" s="296"/>
      <c r="N5373" s="296"/>
      <c r="O5373" s="296"/>
      <c r="P5373" s="296"/>
      <c r="Q5373" s="296"/>
      <c r="AH5373" s="281"/>
      <c r="AI5373" s="281"/>
      <c r="AJ5373" s="281"/>
      <c r="AK5373" s="281"/>
      <c r="AL5373" s="281"/>
    </row>
    <row r="5374" spans="12:38">
      <c r="L5374" s="296"/>
      <c r="M5374" s="296"/>
      <c r="N5374" s="296"/>
      <c r="O5374" s="296"/>
      <c r="P5374" s="296"/>
      <c r="Q5374" s="296"/>
      <c r="AH5374" s="281"/>
      <c r="AI5374" s="281"/>
      <c r="AJ5374" s="281"/>
      <c r="AK5374" s="281"/>
      <c r="AL5374" s="281"/>
    </row>
    <row r="5375" spans="12:38">
      <c r="L5375" s="296"/>
      <c r="M5375" s="296"/>
      <c r="N5375" s="296"/>
      <c r="O5375" s="296"/>
      <c r="P5375" s="296"/>
      <c r="Q5375" s="296"/>
      <c r="AH5375" s="281"/>
      <c r="AI5375" s="281"/>
      <c r="AJ5375" s="281"/>
      <c r="AK5375" s="281"/>
      <c r="AL5375" s="281"/>
    </row>
    <row r="5376" spans="12:38">
      <c r="L5376" s="296"/>
      <c r="M5376" s="296"/>
      <c r="N5376" s="296"/>
      <c r="O5376" s="296"/>
      <c r="P5376" s="296"/>
      <c r="Q5376" s="296"/>
      <c r="AH5376" s="281"/>
      <c r="AI5376" s="281"/>
      <c r="AJ5376" s="281"/>
      <c r="AK5376" s="281"/>
      <c r="AL5376" s="281"/>
    </row>
    <row r="5377" spans="12:38">
      <c r="L5377" s="296"/>
      <c r="M5377" s="296"/>
      <c r="N5377" s="296"/>
      <c r="O5377" s="296"/>
      <c r="P5377" s="296"/>
      <c r="Q5377" s="296"/>
      <c r="AH5377" s="281"/>
      <c r="AI5377" s="281"/>
      <c r="AJ5377" s="281"/>
      <c r="AK5377" s="281"/>
      <c r="AL5377" s="281"/>
    </row>
    <row r="5378" spans="12:38">
      <c r="L5378" s="296"/>
      <c r="M5378" s="296"/>
      <c r="N5378" s="296"/>
      <c r="O5378" s="296"/>
      <c r="P5378" s="296"/>
      <c r="Q5378" s="296"/>
      <c r="AH5378" s="281"/>
      <c r="AI5378" s="281"/>
      <c r="AJ5378" s="281"/>
      <c r="AK5378" s="281"/>
      <c r="AL5378" s="281"/>
    </row>
    <row r="5379" spans="12:38">
      <c r="L5379" s="296"/>
      <c r="M5379" s="296"/>
      <c r="N5379" s="296"/>
      <c r="O5379" s="296"/>
      <c r="P5379" s="296"/>
      <c r="Q5379" s="296"/>
      <c r="AH5379" s="281"/>
      <c r="AI5379" s="281"/>
      <c r="AJ5379" s="281"/>
      <c r="AK5379" s="281"/>
      <c r="AL5379" s="281"/>
    </row>
    <row r="5380" spans="12:38">
      <c r="L5380" s="296"/>
      <c r="M5380" s="296"/>
      <c r="N5380" s="296"/>
      <c r="O5380" s="296"/>
      <c r="P5380" s="296"/>
      <c r="Q5380" s="296"/>
      <c r="AH5380" s="281"/>
      <c r="AI5380" s="281"/>
      <c r="AJ5380" s="281"/>
      <c r="AK5380" s="281"/>
      <c r="AL5380" s="281"/>
    </row>
    <row r="5381" spans="12:38">
      <c r="L5381" s="296"/>
      <c r="M5381" s="296"/>
      <c r="N5381" s="296"/>
      <c r="O5381" s="296"/>
      <c r="P5381" s="296"/>
      <c r="Q5381" s="296"/>
      <c r="AH5381" s="281"/>
      <c r="AI5381" s="281"/>
      <c r="AJ5381" s="281"/>
      <c r="AK5381" s="281"/>
      <c r="AL5381" s="281"/>
    </row>
    <row r="5382" spans="12:38">
      <c r="L5382" s="296"/>
      <c r="M5382" s="296"/>
      <c r="N5382" s="296"/>
      <c r="O5382" s="296"/>
      <c r="P5382" s="296"/>
      <c r="Q5382" s="296"/>
      <c r="AH5382" s="281"/>
      <c r="AI5382" s="281"/>
      <c r="AJ5382" s="281"/>
      <c r="AK5382" s="281"/>
      <c r="AL5382" s="281"/>
    </row>
    <row r="5383" spans="12:38">
      <c r="L5383" s="296"/>
      <c r="M5383" s="296"/>
      <c r="N5383" s="296"/>
      <c r="O5383" s="296"/>
      <c r="P5383" s="296"/>
      <c r="Q5383" s="296"/>
      <c r="AH5383" s="281"/>
      <c r="AI5383" s="281"/>
      <c r="AJ5383" s="281"/>
      <c r="AK5383" s="281"/>
      <c r="AL5383" s="281"/>
    </row>
    <row r="5384" spans="12:38">
      <c r="L5384" s="296"/>
      <c r="M5384" s="296"/>
      <c r="N5384" s="296"/>
      <c r="O5384" s="296"/>
      <c r="P5384" s="296"/>
      <c r="Q5384" s="296"/>
      <c r="AH5384" s="281"/>
      <c r="AI5384" s="281"/>
      <c r="AJ5384" s="281"/>
      <c r="AK5384" s="281"/>
      <c r="AL5384" s="281"/>
    </row>
    <row r="5385" spans="12:38">
      <c r="L5385" s="296"/>
      <c r="M5385" s="296"/>
      <c r="N5385" s="296"/>
      <c r="O5385" s="296"/>
      <c r="P5385" s="296"/>
      <c r="Q5385" s="296"/>
      <c r="AH5385" s="281"/>
      <c r="AI5385" s="281"/>
      <c r="AJ5385" s="281"/>
      <c r="AK5385" s="281"/>
      <c r="AL5385" s="281"/>
    </row>
    <row r="5386" spans="12:38">
      <c r="L5386" s="296"/>
      <c r="M5386" s="296"/>
      <c r="N5386" s="296"/>
      <c r="O5386" s="296"/>
      <c r="P5386" s="296"/>
      <c r="Q5386" s="296"/>
      <c r="AH5386" s="281"/>
      <c r="AI5386" s="281"/>
      <c r="AJ5386" s="281"/>
      <c r="AK5386" s="281"/>
      <c r="AL5386" s="281"/>
    </row>
    <row r="5387" spans="12:38">
      <c r="L5387" s="296"/>
      <c r="M5387" s="296"/>
      <c r="N5387" s="296"/>
      <c r="O5387" s="296"/>
      <c r="P5387" s="296"/>
      <c r="Q5387" s="296"/>
      <c r="AH5387" s="281"/>
      <c r="AI5387" s="281"/>
      <c r="AJ5387" s="281"/>
      <c r="AK5387" s="281"/>
      <c r="AL5387" s="281"/>
    </row>
    <row r="5388" spans="12:38">
      <c r="L5388" s="296"/>
      <c r="M5388" s="296"/>
      <c r="N5388" s="296"/>
      <c r="O5388" s="296"/>
      <c r="P5388" s="296"/>
      <c r="Q5388" s="296"/>
      <c r="AH5388" s="281"/>
      <c r="AI5388" s="281"/>
      <c r="AJ5388" s="281"/>
      <c r="AK5388" s="281"/>
      <c r="AL5388" s="281"/>
    </row>
    <row r="5389" spans="12:38">
      <c r="L5389" s="296"/>
      <c r="M5389" s="296"/>
      <c r="N5389" s="296"/>
      <c r="O5389" s="296"/>
      <c r="P5389" s="296"/>
      <c r="Q5389" s="296"/>
      <c r="AH5389" s="281"/>
      <c r="AI5389" s="281"/>
      <c r="AJ5389" s="281"/>
      <c r="AK5389" s="281"/>
      <c r="AL5389" s="281"/>
    </row>
    <row r="5390" spans="12:38">
      <c r="L5390" s="296"/>
      <c r="M5390" s="296"/>
      <c r="N5390" s="296"/>
      <c r="O5390" s="296"/>
      <c r="P5390" s="296"/>
      <c r="Q5390" s="296"/>
      <c r="AH5390" s="281"/>
      <c r="AI5390" s="281"/>
      <c r="AJ5390" s="281"/>
      <c r="AK5390" s="281"/>
      <c r="AL5390" s="281"/>
    </row>
    <row r="5391" spans="12:38">
      <c r="L5391" s="296"/>
      <c r="M5391" s="296"/>
      <c r="N5391" s="296"/>
      <c r="O5391" s="296"/>
      <c r="P5391" s="296"/>
      <c r="Q5391" s="296"/>
      <c r="AH5391" s="281"/>
      <c r="AI5391" s="281"/>
      <c r="AJ5391" s="281"/>
      <c r="AK5391" s="281"/>
      <c r="AL5391" s="281"/>
    </row>
    <row r="5392" spans="12:38">
      <c r="L5392" s="296"/>
      <c r="M5392" s="296"/>
      <c r="N5392" s="296"/>
      <c r="O5392" s="296"/>
      <c r="P5392" s="296"/>
      <c r="Q5392" s="296"/>
      <c r="AH5392" s="281"/>
      <c r="AI5392" s="281"/>
      <c r="AJ5392" s="281"/>
      <c r="AK5392" s="281"/>
      <c r="AL5392" s="281"/>
    </row>
    <row r="5393" spans="12:38">
      <c r="L5393" s="296"/>
      <c r="M5393" s="296"/>
      <c r="N5393" s="296"/>
      <c r="O5393" s="296"/>
      <c r="P5393" s="296"/>
      <c r="Q5393" s="296"/>
      <c r="AH5393" s="281"/>
      <c r="AI5393" s="281"/>
      <c r="AJ5393" s="281"/>
      <c r="AK5393" s="281"/>
      <c r="AL5393" s="281"/>
    </row>
    <row r="5394" spans="12:38">
      <c r="L5394" s="296"/>
      <c r="M5394" s="296"/>
      <c r="N5394" s="296"/>
      <c r="O5394" s="296"/>
      <c r="P5394" s="296"/>
      <c r="Q5394" s="296"/>
      <c r="AH5394" s="281"/>
      <c r="AI5394" s="281"/>
      <c r="AJ5394" s="281"/>
      <c r="AK5394" s="281"/>
      <c r="AL5394" s="281"/>
    </row>
    <row r="5395" spans="12:38">
      <c r="L5395" s="296"/>
      <c r="M5395" s="296"/>
      <c r="N5395" s="296"/>
      <c r="O5395" s="296"/>
      <c r="P5395" s="296"/>
      <c r="Q5395" s="296"/>
      <c r="AH5395" s="281"/>
      <c r="AI5395" s="281"/>
      <c r="AJ5395" s="281"/>
      <c r="AK5395" s="281"/>
      <c r="AL5395" s="281"/>
    </row>
    <row r="5396" spans="12:38">
      <c r="L5396" s="296"/>
      <c r="M5396" s="296"/>
      <c r="N5396" s="296"/>
      <c r="O5396" s="296"/>
      <c r="P5396" s="296"/>
      <c r="Q5396" s="296"/>
      <c r="AH5396" s="281"/>
      <c r="AI5396" s="281"/>
      <c r="AJ5396" s="281"/>
      <c r="AK5396" s="281"/>
      <c r="AL5396" s="281"/>
    </row>
    <row r="5397" spans="12:38">
      <c r="L5397" s="296"/>
      <c r="M5397" s="296"/>
      <c r="N5397" s="296"/>
      <c r="O5397" s="296"/>
      <c r="P5397" s="296"/>
      <c r="Q5397" s="296"/>
      <c r="AH5397" s="281"/>
      <c r="AI5397" s="281"/>
      <c r="AJ5397" s="281"/>
      <c r="AK5397" s="281"/>
      <c r="AL5397" s="281"/>
    </row>
    <row r="5398" spans="12:38">
      <c r="L5398" s="296"/>
      <c r="M5398" s="296"/>
      <c r="N5398" s="296"/>
      <c r="O5398" s="296"/>
      <c r="P5398" s="296"/>
      <c r="Q5398" s="296"/>
      <c r="AH5398" s="281"/>
      <c r="AI5398" s="281"/>
      <c r="AJ5398" s="281"/>
      <c r="AK5398" s="281"/>
      <c r="AL5398" s="281"/>
    </row>
    <row r="5399" spans="12:38">
      <c r="L5399" s="296"/>
      <c r="M5399" s="296"/>
      <c r="N5399" s="296"/>
      <c r="O5399" s="296"/>
      <c r="P5399" s="296"/>
      <c r="Q5399" s="296"/>
      <c r="AH5399" s="281"/>
      <c r="AI5399" s="281"/>
      <c r="AJ5399" s="281"/>
      <c r="AK5399" s="281"/>
      <c r="AL5399" s="281"/>
    </row>
    <row r="5400" spans="12:38">
      <c r="L5400" s="296"/>
      <c r="M5400" s="296"/>
      <c r="N5400" s="296"/>
      <c r="O5400" s="296"/>
      <c r="P5400" s="296"/>
      <c r="Q5400" s="296"/>
      <c r="AH5400" s="281"/>
      <c r="AI5400" s="281"/>
      <c r="AJ5400" s="281"/>
      <c r="AK5400" s="281"/>
      <c r="AL5400" s="281"/>
    </row>
    <row r="5401" spans="12:38">
      <c r="L5401" s="296"/>
      <c r="M5401" s="296"/>
      <c r="N5401" s="296"/>
      <c r="O5401" s="296"/>
      <c r="P5401" s="296"/>
      <c r="Q5401" s="296"/>
      <c r="AH5401" s="281"/>
      <c r="AI5401" s="281"/>
      <c r="AJ5401" s="281"/>
      <c r="AK5401" s="281"/>
      <c r="AL5401" s="281"/>
    </row>
    <row r="5402" spans="12:38">
      <c r="L5402" s="296"/>
      <c r="M5402" s="296"/>
      <c r="N5402" s="296"/>
      <c r="O5402" s="296"/>
      <c r="P5402" s="296"/>
      <c r="Q5402" s="296"/>
      <c r="AH5402" s="281"/>
      <c r="AI5402" s="281"/>
      <c r="AJ5402" s="281"/>
      <c r="AK5402" s="281"/>
      <c r="AL5402" s="281"/>
    </row>
    <row r="5403" spans="12:38">
      <c r="L5403" s="296"/>
      <c r="M5403" s="296"/>
      <c r="N5403" s="296"/>
      <c r="O5403" s="296"/>
      <c r="P5403" s="296"/>
      <c r="Q5403" s="296"/>
      <c r="AH5403" s="281"/>
      <c r="AI5403" s="281"/>
      <c r="AJ5403" s="281"/>
      <c r="AK5403" s="281"/>
      <c r="AL5403" s="281"/>
    </row>
    <row r="5404" spans="12:38">
      <c r="L5404" s="296"/>
      <c r="M5404" s="296"/>
      <c r="N5404" s="296"/>
      <c r="O5404" s="296"/>
      <c r="P5404" s="296"/>
      <c r="Q5404" s="296"/>
      <c r="AH5404" s="281"/>
      <c r="AI5404" s="281"/>
      <c r="AJ5404" s="281"/>
      <c r="AK5404" s="281"/>
      <c r="AL5404" s="281"/>
    </row>
    <row r="5405" spans="12:38">
      <c r="L5405" s="296"/>
      <c r="M5405" s="296"/>
      <c r="N5405" s="296"/>
      <c r="O5405" s="296"/>
      <c r="P5405" s="296"/>
      <c r="Q5405" s="296"/>
      <c r="AH5405" s="281"/>
      <c r="AI5405" s="281"/>
      <c r="AJ5405" s="281"/>
      <c r="AK5405" s="281"/>
      <c r="AL5405" s="281"/>
    </row>
    <row r="5406" spans="12:38">
      <c r="L5406" s="296"/>
      <c r="M5406" s="296"/>
      <c r="N5406" s="296"/>
      <c r="O5406" s="296"/>
      <c r="P5406" s="296"/>
      <c r="Q5406" s="296"/>
      <c r="AH5406" s="281"/>
      <c r="AI5406" s="281"/>
      <c r="AJ5406" s="281"/>
      <c r="AK5406" s="281"/>
      <c r="AL5406" s="281"/>
    </row>
    <row r="5407" spans="12:38">
      <c r="L5407" s="296"/>
      <c r="M5407" s="296"/>
      <c r="N5407" s="296"/>
      <c r="O5407" s="296"/>
      <c r="P5407" s="296"/>
      <c r="Q5407" s="296"/>
      <c r="AH5407" s="281"/>
      <c r="AI5407" s="281"/>
      <c r="AJ5407" s="281"/>
      <c r="AK5407" s="281"/>
      <c r="AL5407" s="281"/>
    </row>
    <row r="5408" spans="12:38">
      <c r="L5408" s="296"/>
      <c r="M5408" s="296"/>
      <c r="N5408" s="296"/>
      <c r="O5408" s="296"/>
      <c r="P5408" s="296"/>
      <c r="Q5408" s="296"/>
      <c r="AH5408" s="281"/>
      <c r="AI5408" s="281"/>
      <c r="AJ5408" s="281"/>
      <c r="AK5408" s="281"/>
      <c r="AL5408" s="281"/>
    </row>
    <row r="5409" spans="12:38">
      <c r="L5409" s="296"/>
      <c r="M5409" s="296"/>
      <c r="N5409" s="296"/>
      <c r="O5409" s="296"/>
      <c r="P5409" s="296"/>
      <c r="Q5409" s="296"/>
      <c r="AH5409" s="281"/>
      <c r="AI5409" s="281"/>
      <c r="AJ5409" s="281"/>
      <c r="AK5409" s="281"/>
      <c r="AL5409" s="281"/>
    </row>
    <row r="5410" spans="12:38">
      <c r="L5410" s="296"/>
      <c r="M5410" s="296"/>
      <c r="N5410" s="296"/>
      <c r="O5410" s="296"/>
      <c r="P5410" s="296"/>
      <c r="Q5410" s="296"/>
      <c r="AH5410" s="281"/>
      <c r="AI5410" s="281"/>
      <c r="AJ5410" s="281"/>
      <c r="AK5410" s="281"/>
      <c r="AL5410" s="281"/>
    </row>
    <row r="5411" spans="12:38">
      <c r="L5411" s="296"/>
      <c r="M5411" s="296"/>
      <c r="N5411" s="296"/>
      <c r="O5411" s="296"/>
      <c r="P5411" s="296"/>
      <c r="Q5411" s="296"/>
      <c r="AH5411" s="281"/>
      <c r="AI5411" s="281"/>
      <c r="AJ5411" s="281"/>
      <c r="AK5411" s="281"/>
      <c r="AL5411" s="281"/>
    </row>
    <row r="5412" spans="12:38">
      <c r="L5412" s="296"/>
      <c r="M5412" s="296"/>
      <c r="N5412" s="296"/>
      <c r="O5412" s="296"/>
      <c r="P5412" s="296"/>
      <c r="Q5412" s="296"/>
      <c r="AH5412" s="281"/>
      <c r="AI5412" s="281"/>
      <c r="AJ5412" s="281"/>
      <c r="AK5412" s="281"/>
      <c r="AL5412" s="281"/>
    </row>
    <row r="5413" spans="12:38">
      <c r="L5413" s="296"/>
      <c r="M5413" s="296"/>
      <c r="N5413" s="296"/>
      <c r="O5413" s="296"/>
      <c r="P5413" s="296"/>
      <c r="Q5413" s="296"/>
      <c r="AH5413" s="281"/>
      <c r="AI5413" s="281"/>
      <c r="AJ5413" s="281"/>
      <c r="AK5413" s="281"/>
      <c r="AL5413" s="281"/>
    </row>
    <row r="5414" spans="12:38">
      <c r="L5414" s="296"/>
      <c r="M5414" s="296"/>
      <c r="N5414" s="296"/>
      <c r="O5414" s="296"/>
      <c r="P5414" s="296"/>
      <c r="Q5414" s="296"/>
      <c r="AH5414" s="281"/>
      <c r="AI5414" s="281"/>
      <c r="AJ5414" s="281"/>
      <c r="AK5414" s="281"/>
      <c r="AL5414" s="281"/>
    </row>
    <row r="5415" spans="12:38">
      <c r="L5415" s="296"/>
      <c r="M5415" s="296"/>
      <c r="N5415" s="296"/>
      <c r="O5415" s="296"/>
      <c r="P5415" s="296"/>
      <c r="Q5415" s="296"/>
      <c r="AH5415" s="281"/>
      <c r="AI5415" s="281"/>
      <c r="AJ5415" s="281"/>
      <c r="AK5415" s="281"/>
      <c r="AL5415" s="281"/>
    </row>
    <row r="5416" spans="12:38">
      <c r="L5416" s="296"/>
      <c r="M5416" s="296"/>
      <c r="N5416" s="296"/>
      <c r="O5416" s="296"/>
      <c r="P5416" s="296"/>
      <c r="Q5416" s="296"/>
      <c r="AH5416" s="281"/>
      <c r="AI5416" s="281"/>
      <c r="AJ5416" s="281"/>
      <c r="AK5416" s="281"/>
      <c r="AL5416" s="281"/>
    </row>
    <row r="5417" spans="12:38">
      <c r="L5417" s="296"/>
      <c r="M5417" s="296"/>
      <c r="N5417" s="296"/>
      <c r="O5417" s="296"/>
      <c r="P5417" s="296"/>
      <c r="Q5417" s="296"/>
      <c r="AH5417" s="281"/>
      <c r="AI5417" s="281"/>
      <c r="AJ5417" s="281"/>
      <c r="AK5417" s="281"/>
      <c r="AL5417" s="281"/>
    </row>
    <row r="5418" spans="12:38">
      <c r="L5418" s="296"/>
      <c r="M5418" s="296"/>
      <c r="N5418" s="296"/>
      <c r="O5418" s="296"/>
      <c r="P5418" s="296"/>
      <c r="Q5418" s="296"/>
      <c r="AH5418" s="281"/>
      <c r="AI5418" s="281"/>
      <c r="AJ5418" s="281"/>
      <c r="AK5418" s="281"/>
      <c r="AL5418" s="281"/>
    </row>
    <row r="5419" spans="12:38">
      <c r="L5419" s="296"/>
      <c r="M5419" s="296"/>
      <c r="N5419" s="296"/>
      <c r="O5419" s="296"/>
      <c r="P5419" s="296"/>
      <c r="Q5419" s="296"/>
      <c r="AH5419" s="281"/>
      <c r="AI5419" s="281"/>
      <c r="AJ5419" s="281"/>
      <c r="AK5419" s="281"/>
      <c r="AL5419" s="281"/>
    </row>
    <row r="5420" spans="12:38">
      <c r="L5420" s="296"/>
      <c r="M5420" s="296"/>
      <c r="N5420" s="296"/>
      <c r="O5420" s="296"/>
      <c r="P5420" s="296"/>
      <c r="Q5420" s="296"/>
      <c r="AH5420" s="281"/>
      <c r="AI5420" s="281"/>
      <c r="AJ5420" s="281"/>
      <c r="AK5420" s="281"/>
      <c r="AL5420" s="281"/>
    </row>
    <row r="5421" spans="12:38">
      <c r="L5421" s="296"/>
      <c r="M5421" s="296"/>
      <c r="N5421" s="296"/>
      <c r="O5421" s="296"/>
      <c r="P5421" s="296"/>
      <c r="Q5421" s="296"/>
      <c r="AH5421" s="281"/>
      <c r="AI5421" s="281"/>
      <c r="AJ5421" s="281"/>
      <c r="AK5421" s="281"/>
      <c r="AL5421" s="281"/>
    </row>
    <row r="5422" spans="12:38">
      <c r="L5422" s="296"/>
      <c r="M5422" s="296"/>
      <c r="N5422" s="296"/>
      <c r="O5422" s="296"/>
      <c r="P5422" s="296"/>
      <c r="Q5422" s="296"/>
      <c r="AH5422" s="281"/>
      <c r="AI5422" s="281"/>
      <c r="AJ5422" s="281"/>
      <c r="AK5422" s="281"/>
      <c r="AL5422" s="281"/>
    </row>
    <row r="5423" spans="12:38">
      <c r="L5423" s="296"/>
      <c r="M5423" s="296"/>
      <c r="N5423" s="296"/>
      <c r="O5423" s="296"/>
      <c r="P5423" s="296"/>
      <c r="Q5423" s="296"/>
      <c r="AH5423" s="281"/>
      <c r="AI5423" s="281"/>
      <c r="AJ5423" s="281"/>
      <c r="AK5423" s="281"/>
      <c r="AL5423" s="281"/>
    </row>
    <row r="5424" spans="12:38">
      <c r="L5424" s="296"/>
      <c r="M5424" s="296"/>
      <c r="N5424" s="296"/>
      <c r="O5424" s="296"/>
      <c r="P5424" s="296"/>
      <c r="Q5424" s="296"/>
      <c r="AH5424" s="281"/>
      <c r="AI5424" s="281"/>
      <c r="AJ5424" s="281"/>
      <c r="AK5424" s="281"/>
      <c r="AL5424" s="281"/>
    </row>
    <row r="5425" spans="12:38">
      <c r="L5425" s="296"/>
      <c r="M5425" s="296"/>
      <c r="N5425" s="296"/>
      <c r="O5425" s="296"/>
      <c r="P5425" s="296"/>
      <c r="Q5425" s="296"/>
      <c r="AH5425" s="281"/>
      <c r="AI5425" s="281"/>
      <c r="AJ5425" s="281"/>
      <c r="AK5425" s="281"/>
      <c r="AL5425" s="281"/>
    </row>
    <row r="5426" spans="12:38">
      <c r="L5426" s="296"/>
      <c r="M5426" s="296"/>
      <c r="N5426" s="296"/>
      <c r="O5426" s="296"/>
      <c r="P5426" s="296"/>
      <c r="Q5426" s="296"/>
      <c r="AH5426" s="281"/>
      <c r="AI5426" s="281"/>
      <c r="AJ5426" s="281"/>
      <c r="AK5426" s="281"/>
      <c r="AL5426" s="281"/>
    </row>
    <row r="5427" spans="12:38">
      <c r="L5427" s="296"/>
      <c r="M5427" s="296"/>
      <c r="N5427" s="296"/>
      <c r="O5427" s="296"/>
      <c r="P5427" s="296"/>
      <c r="Q5427" s="296"/>
      <c r="AH5427" s="281"/>
      <c r="AI5427" s="281"/>
      <c r="AJ5427" s="281"/>
      <c r="AK5427" s="281"/>
      <c r="AL5427" s="281"/>
    </row>
    <row r="5428" spans="12:38">
      <c r="L5428" s="296"/>
      <c r="M5428" s="296"/>
      <c r="N5428" s="296"/>
      <c r="O5428" s="296"/>
      <c r="P5428" s="296"/>
      <c r="Q5428" s="296"/>
      <c r="AH5428" s="281"/>
      <c r="AI5428" s="281"/>
      <c r="AJ5428" s="281"/>
      <c r="AK5428" s="281"/>
      <c r="AL5428" s="281"/>
    </row>
    <row r="5429" spans="12:38">
      <c r="L5429" s="296"/>
      <c r="M5429" s="296"/>
      <c r="N5429" s="296"/>
      <c r="O5429" s="296"/>
      <c r="P5429" s="296"/>
      <c r="Q5429" s="296"/>
      <c r="AH5429" s="281"/>
      <c r="AI5429" s="281"/>
      <c r="AJ5429" s="281"/>
      <c r="AK5429" s="281"/>
      <c r="AL5429" s="281"/>
    </row>
    <row r="5430" spans="12:38">
      <c r="L5430" s="296"/>
      <c r="M5430" s="296"/>
      <c r="N5430" s="296"/>
      <c r="O5430" s="296"/>
      <c r="P5430" s="296"/>
      <c r="Q5430" s="296"/>
      <c r="AH5430" s="281"/>
      <c r="AI5430" s="281"/>
      <c r="AJ5430" s="281"/>
      <c r="AK5430" s="281"/>
      <c r="AL5430" s="281"/>
    </row>
    <row r="5431" spans="12:38">
      <c r="L5431" s="296"/>
      <c r="M5431" s="296"/>
      <c r="N5431" s="296"/>
      <c r="O5431" s="296"/>
      <c r="P5431" s="296"/>
      <c r="Q5431" s="296"/>
      <c r="AH5431" s="281"/>
      <c r="AI5431" s="281"/>
      <c r="AJ5431" s="281"/>
      <c r="AK5431" s="281"/>
      <c r="AL5431" s="281"/>
    </row>
    <row r="5432" spans="12:38">
      <c r="L5432" s="296"/>
      <c r="M5432" s="296"/>
      <c r="N5432" s="296"/>
      <c r="O5432" s="296"/>
      <c r="P5432" s="296"/>
      <c r="Q5432" s="296"/>
      <c r="AH5432" s="281"/>
      <c r="AI5432" s="281"/>
      <c r="AJ5432" s="281"/>
      <c r="AK5432" s="281"/>
      <c r="AL5432" s="281"/>
    </row>
    <row r="5433" spans="12:38">
      <c r="L5433" s="296"/>
      <c r="M5433" s="296"/>
      <c r="N5433" s="296"/>
      <c r="O5433" s="296"/>
      <c r="P5433" s="296"/>
      <c r="Q5433" s="296"/>
      <c r="AH5433" s="281"/>
      <c r="AI5433" s="281"/>
      <c r="AJ5433" s="281"/>
      <c r="AK5433" s="281"/>
      <c r="AL5433" s="281"/>
    </row>
    <row r="5434" spans="12:38">
      <c r="L5434" s="296"/>
      <c r="M5434" s="296"/>
      <c r="N5434" s="296"/>
      <c r="O5434" s="296"/>
      <c r="P5434" s="296"/>
      <c r="Q5434" s="296"/>
      <c r="AH5434" s="281"/>
      <c r="AI5434" s="281"/>
      <c r="AJ5434" s="281"/>
      <c r="AK5434" s="281"/>
      <c r="AL5434" s="281"/>
    </row>
    <row r="5435" spans="12:38">
      <c r="L5435" s="296"/>
      <c r="M5435" s="296"/>
      <c r="N5435" s="296"/>
      <c r="O5435" s="296"/>
      <c r="P5435" s="296"/>
      <c r="Q5435" s="296"/>
      <c r="AH5435" s="281"/>
      <c r="AI5435" s="281"/>
      <c r="AJ5435" s="281"/>
      <c r="AK5435" s="281"/>
      <c r="AL5435" s="281"/>
    </row>
    <row r="5436" spans="12:38">
      <c r="L5436" s="296"/>
      <c r="M5436" s="296"/>
      <c r="N5436" s="296"/>
      <c r="O5436" s="296"/>
      <c r="P5436" s="296"/>
      <c r="Q5436" s="296"/>
      <c r="AH5436" s="281"/>
      <c r="AI5436" s="281"/>
      <c r="AJ5436" s="281"/>
      <c r="AK5436" s="281"/>
      <c r="AL5436" s="281"/>
    </row>
    <row r="5437" spans="12:38">
      <c r="L5437" s="296"/>
      <c r="M5437" s="296"/>
      <c r="N5437" s="296"/>
      <c r="O5437" s="296"/>
      <c r="P5437" s="296"/>
      <c r="Q5437" s="296"/>
      <c r="AH5437" s="281"/>
      <c r="AI5437" s="281"/>
      <c r="AJ5437" s="281"/>
      <c r="AK5437" s="281"/>
      <c r="AL5437" s="281"/>
    </row>
    <row r="5438" spans="12:38">
      <c r="L5438" s="296"/>
      <c r="M5438" s="296"/>
      <c r="N5438" s="296"/>
      <c r="O5438" s="296"/>
      <c r="P5438" s="296"/>
      <c r="Q5438" s="296"/>
      <c r="AH5438" s="281"/>
      <c r="AI5438" s="281"/>
      <c r="AJ5438" s="281"/>
      <c r="AK5438" s="281"/>
      <c r="AL5438" s="281"/>
    </row>
    <row r="5439" spans="12:38">
      <c r="L5439" s="296"/>
      <c r="M5439" s="296"/>
      <c r="N5439" s="296"/>
      <c r="O5439" s="296"/>
      <c r="P5439" s="296"/>
      <c r="Q5439" s="296"/>
      <c r="AH5439" s="281"/>
      <c r="AI5439" s="281"/>
      <c r="AJ5439" s="281"/>
      <c r="AK5439" s="281"/>
      <c r="AL5439" s="281"/>
    </row>
    <row r="5440" spans="12:38">
      <c r="L5440" s="296"/>
      <c r="M5440" s="296"/>
      <c r="N5440" s="296"/>
      <c r="O5440" s="296"/>
      <c r="P5440" s="296"/>
      <c r="Q5440" s="296"/>
      <c r="AH5440" s="281"/>
      <c r="AI5440" s="281"/>
      <c r="AJ5440" s="281"/>
      <c r="AK5440" s="281"/>
      <c r="AL5440" s="281"/>
    </row>
    <row r="5441" spans="12:38">
      <c r="L5441" s="296"/>
      <c r="M5441" s="296"/>
      <c r="N5441" s="296"/>
      <c r="O5441" s="296"/>
      <c r="P5441" s="296"/>
      <c r="Q5441" s="296"/>
      <c r="AH5441" s="281"/>
      <c r="AI5441" s="281"/>
      <c r="AJ5441" s="281"/>
      <c r="AK5441" s="281"/>
      <c r="AL5441" s="281"/>
    </row>
    <row r="5442" spans="12:38">
      <c r="L5442" s="296"/>
      <c r="M5442" s="296"/>
      <c r="N5442" s="296"/>
      <c r="O5442" s="296"/>
      <c r="P5442" s="296"/>
      <c r="Q5442" s="296"/>
      <c r="AH5442" s="281"/>
      <c r="AI5442" s="281"/>
      <c r="AJ5442" s="281"/>
      <c r="AK5442" s="281"/>
      <c r="AL5442" s="281"/>
    </row>
    <row r="5443" spans="12:38">
      <c r="L5443" s="296"/>
      <c r="M5443" s="296"/>
      <c r="N5443" s="296"/>
      <c r="O5443" s="296"/>
      <c r="P5443" s="296"/>
      <c r="Q5443" s="296"/>
      <c r="AH5443" s="281"/>
      <c r="AI5443" s="281"/>
      <c r="AJ5443" s="281"/>
      <c r="AK5443" s="281"/>
      <c r="AL5443" s="281"/>
    </row>
    <row r="5444" spans="12:38">
      <c r="L5444" s="296"/>
      <c r="M5444" s="296"/>
      <c r="N5444" s="296"/>
      <c r="O5444" s="296"/>
      <c r="P5444" s="296"/>
      <c r="Q5444" s="296"/>
      <c r="AH5444" s="281"/>
      <c r="AI5444" s="281"/>
      <c r="AJ5444" s="281"/>
      <c r="AK5444" s="281"/>
      <c r="AL5444" s="281"/>
    </row>
    <row r="5445" spans="12:38">
      <c r="L5445" s="296"/>
      <c r="M5445" s="296"/>
      <c r="N5445" s="296"/>
      <c r="O5445" s="296"/>
      <c r="P5445" s="296"/>
      <c r="Q5445" s="296"/>
      <c r="AH5445" s="281"/>
      <c r="AI5445" s="281"/>
      <c r="AJ5445" s="281"/>
      <c r="AK5445" s="281"/>
      <c r="AL5445" s="281"/>
    </row>
    <row r="5446" spans="12:38">
      <c r="L5446" s="296"/>
      <c r="M5446" s="296"/>
      <c r="N5446" s="296"/>
      <c r="O5446" s="296"/>
      <c r="P5446" s="296"/>
      <c r="Q5446" s="296"/>
      <c r="AH5446" s="281"/>
      <c r="AI5446" s="281"/>
      <c r="AJ5446" s="281"/>
      <c r="AK5446" s="281"/>
      <c r="AL5446" s="281"/>
    </row>
    <row r="5447" spans="12:38">
      <c r="L5447" s="296"/>
      <c r="M5447" s="296"/>
      <c r="N5447" s="296"/>
      <c r="O5447" s="296"/>
      <c r="P5447" s="296"/>
      <c r="Q5447" s="296"/>
      <c r="AH5447" s="281"/>
      <c r="AI5447" s="281"/>
      <c r="AJ5447" s="281"/>
      <c r="AK5447" s="281"/>
      <c r="AL5447" s="281"/>
    </row>
    <row r="5448" spans="12:38">
      <c r="L5448" s="296"/>
      <c r="M5448" s="296"/>
      <c r="N5448" s="296"/>
      <c r="O5448" s="296"/>
      <c r="P5448" s="296"/>
      <c r="Q5448" s="296"/>
      <c r="AH5448" s="281"/>
      <c r="AI5448" s="281"/>
      <c r="AJ5448" s="281"/>
      <c r="AK5448" s="281"/>
      <c r="AL5448" s="281"/>
    </row>
    <row r="5449" spans="12:38">
      <c r="L5449" s="296"/>
      <c r="M5449" s="296"/>
      <c r="N5449" s="296"/>
      <c r="O5449" s="296"/>
      <c r="P5449" s="296"/>
      <c r="Q5449" s="296"/>
      <c r="AH5449" s="281"/>
      <c r="AI5449" s="281"/>
      <c r="AJ5449" s="281"/>
      <c r="AK5449" s="281"/>
      <c r="AL5449" s="281"/>
    </row>
    <row r="5450" spans="12:38">
      <c r="L5450" s="296"/>
      <c r="M5450" s="296"/>
      <c r="N5450" s="296"/>
      <c r="O5450" s="296"/>
      <c r="P5450" s="296"/>
      <c r="Q5450" s="296"/>
      <c r="AH5450" s="281"/>
      <c r="AI5450" s="281"/>
      <c r="AJ5450" s="281"/>
      <c r="AK5450" s="281"/>
      <c r="AL5450" s="281"/>
    </row>
    <row r="5451" spans="12:38">
      <c r="L5451" s="296"/>
      <c r="M5451" s="296"/>
      <c r="N5451" s="296"/>
      <c r="O5451" s="296"/>
      <c r="P5451" s="296"/>
      <c r="Q5451" s="296"/>
      <c r="AH5451" s="281"/>
      <c r="AI5451" s="281"/>
      <c r="AJ5451" s="281"/>
      <c r="AK5451" s="281"/>
      <c r="AL5451" s="281"/>
    </row>
    <row r="5452" spans="12:38">
      <c r="L5452" s="296"/>
      <c r="M5452" s="296"/>
      <c r="N5452" s="296"/>
      <c r="O5452" s="296"/>
      <c r="P5452" s="296"/>
      <c r="Q5452" s="296"/>
      <c r="AH5452" s="281"/>
      <c r="AI5452" s="281"/>
      <c r="AJ5452" s="281"/>
      <c r="AK5452" s="281"/>
      <c r="AL5452" s="281"/>
    </row>
    <row r="5453" spans="12:38">
      <c r="L5453" s="296"/>
      <c r="M5453" s="296"/>
      <c r="N5453" s="296"/>
      <c r="O5453" s="296"/>
      <c r="P5453" s="296"/>
      <c r="Q5453" s="296"/>
      <c r="AH5453" s="281"/>
      <c r="AI5453" s="281"/>
      <c r="AJ5453" s="281"/>
      <c r="AK5453" s="281"/>
      <c r="AL5453" s="281"/>
    </row>
    <row r="5454" spans="12:38">
      <c r="L5454" s="296"/>
      <c r="M5454" s="296"/>
      <c r="N5454" s="296"/>
      <c r="O5454" s="296"/>
      <c r="P5454" s="296"/>
      <c r="Q5454" s="296"/>
      <c r="AH5454" s="281"/>
      <c r="AI5454" s="281"/>
      <c r="AJ5454" s="281"/>
      <c r="AK5454" s="281"/>
      <c r="AL5454" s="281"/>
    </row>
    <row r="5455" spans="12:38">
      <c r="L5455" s="296"/>
      <c r="M5455" s="296"/>
      <c r="N5455" s="296"/>
      <c r="O5455" s="296"/>
      <c r="P5455" s="296"/>
      <c r="Q5455" s="296"/>
      <c r="AH5455" s="281"/>
      <c r="AI5455" s="281"/>
      <c r="AJ5455" s="281"/>
      <c r="AK5455" s="281"/>
      <c r="AL5455" s="281"/>
    </row>
    <row r="5456" spans="12:38">
      <c r="L5456" s="296"/>
      <c r="M5456" s="296"/>
      <c r="N5456" s="296"/>
      <c r="O5456" s="296"/>
      <c r="P5456" s="296"/>
      <c r="Q5456" s="296"/>
      <c r="AH5456" s="281"/>
      <c r="AI5456" s="281"/>
      <c r="AJ5456" s="281"/>
      <c r="AK5456" s="281"/>
      <c r="AL5456" s="281"/>
    </row>
    <row r="5457" spans="12:38">
      <c r="L5457" s="296"/>
      <c r="M5457" s="296"/>
      <c r="N5457" s="296"/>
      <c r="O5457" s="296"/>
      <c r="P5457" s="296"/>
      <c r="Q5457" s="296"/>
      <c r="AH5457" s="281"/>
      <c r="AI5457" s="281"/>
      <c r="AJ5457" s="281"/>
      <c r="AK5457" s="281"/>
      <c r="AL5457" s="281"/>
    </row>
    <row r="5458" spans="12:38">
      <c r="L5458" s="296"/>
      <c r="M5458" s="296"/>
      <c r="N5458" s="296"/>
      <c r="O5458" s="296"/>
      <c r="P5458" s="296"/>
      <c r="Q5458" s="296"/>
      <c r="AH5458" s="281"/>
      <c r="AI5458" s="281"/>
      <c r="AJ5458" s="281"/>
      <c r="AK5458" s="281"/>
      <c r="AL5458" s="281"/>
    </row>
    <row r="5459" spans="12:38">
      <c r="L5459" s="296"/>
      <c r="M5459" s="296"/>
      <c r="N5459" s="296"/>
      <c r="O5459" s="296"/>
      <c r="P5459" s="296"/>
      <c r="Q5459" s="296"/>
      <c r="AH5459" s="281"/>
      <c r="AI5459" s="281"/>
      <c r="AJ5459" s="281"/>
      <c r="AK5459" s="281"/>
      <c r="AL5459" s="281"/>
    </row>
    <row r="5460" spans="12:38">
      <c r="L5460" s="296"/>
      <c r="M5460" s="296"/>
      <c r="N5460" s="296"/>
      <c r="O5460" s="296"/>
      <c r="P5460" s="296"/>
      <c r="Q5460" s="296"/>
      <c r="AH5460" s="281"/>
      <c r="AI5460" s="281"/>
      <c r="AJ5460" s="281"/>
      <c r="AK5460" s="281"/>
      <c r="AL5460" s="281"/>
    </row>
    <row r="5461" spans="12:38">
      <c r="L5461" s="296"/>
      <c r="M5461" s="296"/>
      <c r="N5461" s="296"/>
      <c r="O5461" s="296"/>
      <c r="P5461" s="296"/>
      <c r="Q5461" s="296"/>
      <c r="AH5461" s="281"/>
      <c r="AI5461" s="281"/>
      <c r="AJ5461" s="281"/>
      <c r="AK5461" s="281"/>
      <c r="AL5461" s="281"/>
    </row>
    <row r="5462" spans="12:38">
      <c r="L5462" s="296"/>
      <c r="M5462" s="296"/>
      <c r="N5462" s="296"/>
      <c r="O5462" s="296"/>
      <c r="P5462" s="296"/>
      <c r="Q5462" s="296"/>
      <c r="AH5462" s="281"/>
      <c r="AI5462" s="281"/>
      <c r="AJ5462" s="281"/>
      <c r="AK5462" s="281"/>
      <c r="AL5462" s="281"/>
    </row>
    <row r="5463" spans="12:38">
      <c r="L5463" s="296"/>
      <c r="M5463" s="296"/>
      <c r="N5463" s="296"/>
      <c r="O5463" s="296"/>
      <c r="P5463" s="296"/>
      <c r="Q5463" s="296"/>
      <c r="AH5463" s="281"/>
      <c r="AI5463" s="281"/>
      <c r="AJ5463" s="281"/>
      <c r="AK5463" s="281"/>
      <c r="AL5463" s="281"/>
    </row>
    <row r="5464" spans="12:38">
      <c r="L5464" s="296"/>
      <c r="M5464" s="296"/>
      <c r="N5464" s="296"/>
      <c r="O5464" s="296"/>
      <c r="P5464" s="296"/>
      <c r="Q5464" s="296"/>
      <c r="AH5464" s="281"/>
      <c r="AI5464" s="281"/>
      <c r="AJ5464" s="281"/>
      <c r="AK5464" s="281"/>
      <c r="AL5464" s="281"/>
    </row>
    <row r="5465" spans="12:38">
      <c r="L5465" s="296"/>
      <c r="M5465" s="296"/>
      <c r="N5465" s="296"/>
      <c r="O5465" s="296"/>
      <c r="P5465" s="296"/>
      <c r="Q5465" s="296"/>
      <c r="AH5465" s="281"/>
      <c r="AI5465" s="281"/>
      <c r="AJ5465" s="281"/>
      <c r="AK5465" s="281"/>
      <c r="AL5465" s="281"/>
    </row>
    <row r="5466" spans="12:38">
      <c r="L5466" s="296"/>
      <c r="M5466" s="296"/>
      <c r="N5466" s="296"/>
      <c r="O5466" s="296"/>
      <c r="P5466" s="296"/>
      <c r="Q5466" s="296"/>
      <c r="AH5466" s="281"/>
      <c r="AI5466" s="281"/>
      <c r="AJ5466" s="281"/>
      <c r="AK5466" s="281"/>
      <c r="AL5466" s="281"/>
    </row>
    <row r="5467" spans="12:38">
      <c r="L5467" s="296"/>
      <c r="M5467" s="296"/>
      <c r="N5467" s="296"/>
      <c r="O5467" s="296"/>
      <c r="P5467" s="296"/>
      <c r="Q5467" s="296"/>
      <c r="AH5467" s="281"/>
      <c r="AI5467" s="281"/>
      <c r="AJ5467" s="281"/>
      <c r="AK5467" s="281"/>
      <c r="AL5467" s="281"/>
    </row>
    <row r="5468" spans="12:38">
      <c r="L5468" s="296"/>
      <c r="M5468" s="296"/>
      <c r="N5468" s="296"/>
      <c r="O5468" s="296"/>
      <c r="P5468" s="296"/>
      <c r="Q5468" s="296"/>
      <c r="AH5468" s="281"/>
      <c r="AI5468" s="281"/>
      <c r="AJ5468" s="281"/>
      <c r="AK5468" s="281"/>
      <c r="AL5468" s="281"/>
    </row>
    <row r="5469" spans="12:38">
      <c r="L5469" s="296"/>
      <c r="M5469" s="296"/>
      <c r="N5469" s="296"/>
      <c r="O5469" s="296"/>
      <c r="P5469" s="296"/>
      <c r="Q5469" s="296"/>
      <c r="AH5469" s="281"/>
      <c r="AI5469" s="281"/>
      <c r="AJ5469" s="281"/>
      <c r="AK5469" s="281"/>
      <c r="AL5469" s="281"/>
    </row>
    <row r="5470" spans="12:38">
      <c r="L5470" s="296"/>
      <c r="M5470" s="296"/>
      <c r="N5470" s="296"/>
      <c r="O5470" s="296"/>
      <c r="P5470" s="296"/>
      <c r="Q5470" s="296"/>
      <c r="AH5470" s="281"/>
      <c r="AI5470" s="281"/>
      <c r="AJ5470" s="281"/>
      <c r="AK5470" s="281"/>
      <c r="AL5470" s="281"/>
    </row>
    <row r="5471" spans="12:38">
      <c r="L5471" s="296"/>
      <c r="M5471" s="296"/>
      <c r="N5471" s="296"/>
      <c r="O5471" s="296"/>
      <c r="P5471" s="296"/>
      <c r="Q5471" s="296"/>
      <c r="AH5471" s="281"/>
      <c r="AI5471" s="281"/>
      <c r="AJ5471" s="281"/>
      <c r="AK5471" s="281"/>
      <c r="AL5471" s="281"/>
    </row>
    <row r="5472" spans="12:38">
      <c r="L5472" s="296"/>
      <c r="M5472" s="296"/>
      <c r="N5472" s="296"/>
      <c r="O5472" s="296"/>
      <c r="P5472" s="296"/>
      <c r="Q5472" s="296"/>
      <c r="AH5472" s="281"/>
      <c r="AI5472" s="281"/>
      <c r="AJ5472" s="281"/>
      <c r="AK5472" s="281"/>
      <c r="AL5472" s="281"/>
    </row>
    <row r="5473" spans="12:38">
      <c r="L5473" s="296"/>
      <c r="M5473" s="296"/>
      <c r="N5473" s="296"/>
      <c r="O5473" s="296"/>
      <c r="P5473" s="296"/>
      <c r="Q5473" s="296"/>
      <c r="AH5473" s="281"/>
      <c r="AI5473" s="281"/>
      <c r="AJ5473" s="281"/>
      <c r="AK5473" s="281"/>
      <c r="AL5473" s="281"/>
    </row>
    <row r="5474" spans="12:38">
      <c r="L5474" s="296"/>
      <c r="M5474" s="296"/>
      <c r="N5474" s="296"/>
      <c r="O5474" s="296"/>
      <c r="P5474" s="296"/>
      <c r="Q5474" s="296"/>
      <c r="AH5474" s="281"/>
      <c r="AI5474" s="281"/>
      <c r="AJ5474" s="281"/>
      <c r="AK5474" s="281"/>
      <c r="AL5474" s="281"/>
    </row>
    <row r="5475" spans="12:38">
      <c r="L5475" s="296"/>
      <c r="M5475" s="296"/>
      <c r="N5475" s="296"/>
      <c r="O5475" s="296"/>
      <c r="P5475" s="296"/>
      <c r="Q5475" s="296"/>
      <c r="AH5475" s="281"/>
      <c r="AI5475" s="281"/>
      <c r="AJ5475" s="281"/>
      <c r="AK5475" s="281"/>
      <c r="AL5475" s="281"/>
    </row>
    <row r="5476" spans="12:38">
      <c r="L5476" s="296"/>
      <c r="M5476" s="296"/>
      <c r="N5476" s="296"/>
      <c r="O5476" s="296"/>
      <c r="P5476" s="296"/>
      <c r="Q5476" s="296"/>
      <c r="AH5476" s="281"/>
      <c r="AI5476" s="281"/>
      <c r="AJ5476" s="281"/>
      <c r="AK5476" s="281"/>
      <c r="AL5476" s="281"/>
    </row>
    <row r="5477" spans="12:38">
      <c r="L5477" s="296"/>
      <c r="M5477" s="296"/>
      <c r="N5477" s="296"/>
      <c r="O5477" s="296"/>
      <c r="P5477" s="296"/>
      <c r="Q5477" s="296"/>
      <c r="AH5477" s="281"/>
      <c r="AI5477" s="281"/>
      <c r="AJ5477" s="281"/>
      <c r="AK5477" s="281"/>
      <c r="AL5477" s="281"/>
    </row>
    <row r="5478" spans="12:38">
      <c r="L5478" s="296"/>
      <c r="M5478" s="296"/>
      <c r="N5478" s="296"/>
      <c r="O5478" s="296"/>
      <c r="P5478" s="296"/>
      <c r="Q5478" s="296"/>
      <c r="AH5478" s="281"/>
      <c r="AI5478" s="281"/>
      <c r="AJ5478" s="281"/>
      <c r="AK5478" s="281"/>
      <c r="AL5478" s="281"/>
    </row>
    <row r="5479" spans="12:38">
      <c r="L5479" s="296"/>
      <c r="M5479" s="296"/>
      <c r="N5479" s="296"/>
      <c r="O5479" s="296"/>
      <c r="P5479" s="296"/>
      <c r="Q5479" s="296"/>
      <c r="AH5479" s="281"/>
      <c r="AI5479" s="281"/>
      <c r="AJ5479" s="281"/>
      <c r="AK5479" s="281"/>
      <c r="AL5479" s="281"/>
    </row>
    <row r="5480" spans="12:38">
      <c r="L5480" s="296"/>
      <c r="M5480" s="296"/>
      <c r="N5480" s="296"/>
      <c r="O5480" s="296"/>
      <c r="P5480" s="296"/>
      <c r="Q5480" s="296"/>
      <c r="AH5480" s="281"/>
      <c r="AI5480" s="281"/>
      <c r="AJ5480" s="281"/>
      <c r="AK5480" s="281"/>
      <c r="AL5480" s="281"/>
    </row>
    <row r="5481" spans="12:38">
      <c r="L5481" s="296"/>
      <c r="M5481" s="296"/>
      <c r="N5481" s="296"/>
      <c r="O5481" s="296"/>
      <c r="P5481" s="296"/>
      <c r="Q5481" s="296"/>
      <c r="AH5481" s="281"/>
      <c r="AI5481" s="281"/>
      <c r="AJ5481" s="281"/>
      <c r="AK5481" s="281"/>
      <c r="AL5481" s="281"/>
    </row>
    <row r="5482" spans="12:38">
      <c r="L5482" s="296"/>
      <c r="M5482" s="296"/>
      <c r="N5482" s="296"/>
      <c r="O5482" s="296"/>
      <c r="P5482" s="296"/>
      <c r="Q5482" s="296"/>
      <c r="AH5482" s="281"/>
      <c r="AI5482" s="281"/>
      <c r="AJ5482" s="281"/>
      <c r="AK5482" s="281"/>
      <c r="AL5482" s="281"/>
    </row>
    <row r="5483" spans="12:38">
      <c r="L5483" s="296"/>
      <c r="M5483" s="296"/>
      <c r="N5483" s="296"/>
      <c r="O5483" s="296"/>
      <c r="P5483" s="296"/>
      <c r="Q5483" s="296"/>
      <c r="AH5483" s="281"/>
      <c r="AI5483" s="281"/>
      <c r="AJ5483" s="281"/>
      <c r="AK5483" s="281"/>
      <c r="AL5483" s="281"/>
    </row>
    <row r="5484" spans="12:38">
      <c r="L5484" s="296"/>
      <c r="M5484" s="296"/>
      <c r="N5484" s="296"/>
      <c r="O5484" s="296"/>
      <c r="P5484" s="296"/>
      <c r="Q5484" s="296"/>
      <c r="AH5484" s="281"/>
      <c r="AI5484" s="281"/>
      <c r="AJ5484" s="281"/>
      <c r="AK5484" s="281"/>
      <c r="AL5484" s="281"/>
    </row>
    <row r="5485" spans="12:38">
      <c r="L5485" s="296"/>
      <c r="M5485" s="296"/>
      <c r="N5485" s="296"/>
      <c r="O5485" s="296"/>
      <c r="P5485" s="296"/>
      <c r="Q5485" s="296"/>
      <c r="AH5485" s="281"/>
      <c r="AI5485" s="281"/>
      <c r="AJ5485" s="281"/>
      <c r="AK5485" s="281"/>
      <c r="AL5485" s="281"/>
    </row>
    <row r="5486" spans="12:38">
      <c r="L5486" s="296"/>
      <c r="M5486" s="296"/>
      <c r="N5486" s="296"/>
      <c r="O5486" s="296"/>
      <c r="P5486" s="296"/>
      <c r="Q5486" s="296"/>
      <c r="AH5486" s="281"/>
      <c r="AI5486" s="281"/>
      <c r="AJ5486" s="281"/>
      <c r="AK5486" s="281"/>
      <c r="AL5486" s="281"/>
    </row>
    <row r="5487" spans="12:38">
      <c r="L5487" s="296"/>
      <c r="M5487" s="296"/>
      <c r="N5487" s="296"/>
      <c r="O5487" s="296"/>
      <c r="P5487" s="296"/>
      <c r="Q5487" s="296"/>
      <c r="AH5487" s="281"/>
      <c r="AI5487" s="281"/>
      <c r="AJ5487" s="281"/>
      <c r="AK5487" s="281"/>
      <c r="AL5487" s="281"/>
    </row>
    <row r="5488" spans="12:38">
      <c r="L5488" s="296"/>
      <c r="M5488" s="296"/>
      <c r="N5488" s="296"/>
      <c r="O5488" s="296"/>
      <c r="P5488" s="296"/>
      <c r="Q5488" s="296"/>
      <c r="AH5488" s="281"/>
      <c r="AI5488" s="281"/>
      <c r="AJ5488" s="281"/>
      <c r="AK5488" s="281"/>
      <c r="AL5488" s="281"/>
    </row>
    <row r="5489" spans="12:38">
      <c r="L5489" s="296"/>
      <c r="M5489" s="296"/>
      <c r="N5489" s="296"/>
      <c r="O5489" s="296"/>
      <c r="P5489" s="296"/>
      <c r="Q5489" s="296"/>
      <c r="AH5489" s="281"/>
      <c r="AI5489" s="281"/>
      <c r="AJ5489" s="281"/>
      <c r="AK5489" s="281"/>
      <c r="AL5489" s="281"/>
    </row>
    <row r="5490" spans="12:38">
      <c r="L5490" s="296"/>
      <c r="M5490" s="296"/>
      <c r="N5490" s="296"/>
      <c r="O5490" s="296"/>
      <c r="P5490" s="296"/>
      <c r="Q5490" s="296"/>
      <c r="AH5490" s="281"/>
      <c r="AI5490" s="281"/>
      <c r="AJ5490" s="281"/>
      <c r="AK5490" s="281"/>
      <c r="AL5490" s="281"/>
    </row>
    <row r="5491" spans="12:38">
      <c r="L5491" s="296"/>
      <c r="M5491" s="296"/>
      <c r="N5491" s="296"/>
      <c r="O5491" s="296"/>
      <c r="P5491" s="296"/>
      <c r="Q5491" s="296"/>
      <c r="AH5491" s="281"/>
      <c r="AI5491" s="281"/>
      <c r="AJ5491" s="281"/>
      <c r="AK5491" s="281"/>
      <c r="AL5491" s="281"/>
    </row>
    <row r="5492" spans="12:38">
      <c r="L5492" s="296"/>
      <c r="M5492" s="296"/>
      <c r="N5492" s="296"/>
      <c r="O5492" s="296"/>
      <c r="P5492" s="296"/>
      <c r="Q5492" s="296"/>
      <c r="AH5492" s="281"/>
      <c r="AI5492" s="281"/>
      <c r="AJ5492" s="281"/>
      <c r="AK5492" s="281"/>
      <c r="AL5492" s="281"/>
    </row>
    <row r="5493" spans="12:38">
      <c r="L5493" s="296"/>
      <c r="M5493" s="296"/>
      <c r="N5493" s="296"/>
      <c r="O5493" s="296"/>
      <c r="P5493" s="296"/>
      <c r="Q5493" s="296"/>
      <c r="AH5493" s="281"/>
      <c r="AI5493" s="281"/>
      <c r="AJ5493" s="281"/>
      <c r="AK5493" s="281"/>
      <c r="AL5493" s="281"/>
    </row>
    <row r="5494" spans="12:38">
      <c r="L5494" s="296"/>
      <c r="M5494" s="296"/>
      <c r="N5494" s="296"/>
      <c r="O5494" s="296"/>
      <c r="P5494" s="296"/>
      <c r="Q5494" s="296"/>
      <c r="AH5494" s="281"/>
      <c r="AI5494" s="281"/>
      <c r="AJ5494" s="281"/>
      <c r="AK5494" s="281"/>
      <c r="AL5494" s="281"/>
    </row>
    <row r="5495" spans="12:38">
      <c r="L5495" s="296"/>
      <c r="M5495" s="296"/>
      <c r="N5495" s="296"/>
      <c r="O5495" s="296"/>
      <c r="P5495" s="296"/>
      <c r="Q5495" s="296"/>
      <c r="AH5495" s="281"/>
      <c r="AI5495" s="281"/>
      <c r="AJ5495" s="281"/>
      <c r="AK5495" s="281"/>
      <c r="AL5495" s="281"/>
    </row>
    <row r="5496" spans="12:38">
      <c r="L5496" s="296"/>
      <c r="M5496" s="296"/>
      <c r="N5496" s="296"/>
      <c r="O5496" s="296"/>
      <c r="P5496" s="296"/>
      <c r="Q5496" s="296"/>
      <c r="AH5496" s="281"/>
      <c r="AI5496" s="281"/>
      <c r="AJ5496" s="281"/>
      <c r="AK5496" s="281"/>
      <c r="AL5496" s="281"/>
    </row>
    <row r="5497" spans="12:38">
      <c r="L5497" s="296"/>
      <c r="M5497" s="296"/>
      <c r="N5497" s="296"/>
      <c r="O5497" s="296"/>
      <c r="P5497" s="296"/>
      <c r="Q5497" s="296"/>
      <c r="AH5497" s="281"/>
      <c r="AI5497" s="281"/>
      <c r="AJ5497" s="281"/>
      <c r="AK5497" s="281"/>
      <c r="AL5497" s="281"/>
    </row>
    <row r="5498" spans="12:38">
      <c r="L5498" s="296"/>
      <c r="M5498" s="296"/>
      <c r="N5498" s="296"/>
      <c r="O5498" s="296"/>
      <c r="P5498" s="296"/>
      <c r="Q5498" s="296"/>
      <c r="AH5498" s="281"/>
      <c r="AI5498" s="281"/>
      <c r="AJ5498" s="281"/>
      <c r="AK5498" s="281"/>
      <c r="AL5498" s="281"/>
    </row>
    <row r="5499" spans="12:38">
      <c r="L5499" s="296"/>
      <c r="M5499" s="296"/>
      <c r="N5499" s="296"/>
      <c r="O5499" s="296"/>
      <c r="P5499" s="296"/>
      <c r="Q5499" s="296"/>
      <c r="AH5499" s="281"/>
      <c r="AI5499" s="281"/>
      <c r="AJ5499" s="281"/>
      <c r="AK5499" s="281"/>
      <c r="AL5499" s="281"/>
    </row>
    <row r="5500" spans="12:38">
      <c r="L5500" s="296"/>
      <c r="M5500" s="296"/>
      <c r="N5500" s="296"/>
      <c r="O5500" s="296"/>
      <c r="P5500" s="296"/>
      <c r="Q5500" s="296"/>
      <c r="AH5500" s="281"/>
      <c r="AI5500" s="281"/>
      <c r="AJ5500" s="281"/>
      <c r="AK5500" s="281"/>
      <c r="AL5500" s="281"/>
    </row>
    <row r="5501" spans="12:38">
      <c r="L5501" s="296"/>
      <c r="M5501" s="296"/>
      <c r="N5501" s="296"/>
      <c r="O5501" s="296"/>
      <c r="P5501" s="296"/>
      <c r="Q5501" s="296"/>
      <c r="AH5501" s="281"/>
      <c r="AI5501" s="281"/>
      <c r="AJ5501" s="281"/>
      <c r="AK5501" s="281"/>
      <c r="AL5501" s="281"/>
    </row>
    <row r="5502" spans="12:38">
      <c r="L5502" s="296"/>
      <c r="M5502" s="296"/>
      <c r="N5502" s="296"/>
      <c r="O5502" s="296"/>
      <c r="P5502" s="296"/>
      <c r="Q5502" s="296"/>
      <c r="AH5502" s="281"/>
      <c r="AI5502" s="281"/>
      <c r="AJ5502" s="281"/>
      <c r="AK5502" s="281"/>
      <c r="AL5502" s="281"/>
    </row>
    <row r="5503" spans="12:38">
      <c r="L5503" s="296"/>
      <c r="M5503" s="296"/>
      <c r="N5503" s="296"/>
      <c r="O5503" s="296"/>
      <c r="P5503" s="296"/>
      <c r="Q5503" s="296"/>
      <c r="AH5503" s="281"/>
      <c r="AI5503" s="281"/>
      <c r="AJ5503" s="281"/>
      <c r="AK5503" s="281"/>
      <c r="AL5503" s="281"/>
    </row>
    <row r="5504" spans="12:38">
      <c r="L5504" s="296"/>
      <c r="M5504" s="296"/>
      <c r="N5504" s="296"/>
      <c r="O5504" s="296"/>
      <c r="P5504" s="296"/>
      <c r="Q5504" s="296"/>
      <c r="AH5504" s="281"/>
      <c r="AI5504" s="281"/>
      <c r="AJ5504" s="281"/>
      <c r="AK5504" s="281"/>
      <c r="AL5504" s="281"/>
    </row>
    <row r="5505" spans="12:38">
      <c r="L5505" s="296"/>
      <c r="M5505" s="296"/>
      <c r="N5505" s="296"/>
      <c r="O5505" s="296"/>
      <c r="P5505" s="296"/>
      <c r="Q5505" s="296"/>
      <c r="AH5505" s="281"/>
      <c r="AI5505" s="281"/>
      <c r="AJ5505" s="281"/>
      <c r="AK5505" s="281"/>
      <c r="AL5505" s="281"/>
    </row>
    <row r="5506" spans="12:38">
      <c r="L5506" s="296"/>
      <c r="M5506" s="296"/>
      <c r="N5506" s="296"/>
      <c r="O5506" s="296"/>
      <c r="P5506" s="296"/>
      <c r="Q5506" s="296"/>
      <c r="AH5506" s="281"/>
      <c r="AI5506" s="281"/>
      <c r="AJ5506" s="281"/>
      <c r="AK5506" s="281"/>
      <c r="AL5506" s="281"/>
    </row>
    <row r="5507" spans="12:38">
      <c r="L5507" s="296"/>
      <c r="M5507" s="296"/>
      <c r="N5507" s="296"/>
      <c r="O5507" s="296"/>
      <c r="P5507" s="296"/>
      <c r="Q5507" s="296"/>
      <c r="AH5507" s="281"/>
      <c r="AI5507" s="281"/>
      <c r="AJ5507" s="281"/>
      <c r="AK5507" s="281"/>
      <c r="AL5507" s="281"/>
    </row>
    <row r="5508" spans="12:38">
      <c r="L5508" s="296"/>
      <c r="M5508" s="296"/>
      <c r="N5508" s="296"/>
      <c r="O5508" s="296"/>
      <c r="P5508" s="296"/>
      <c r="Q5508" s="296"/>
      <c r="AH5508" s="281"/>
      <c r="AI5508" s="281"/>
      <c r="AJ5508" s="281"/>
      <c r="AK5508" s="281"/>
      <c r="AL5508" s="281"/>
    </row>
    <row r="5509" spans="12:38">
      <c r="L5509" s="296"/>
      <c r="M5509" s="296"/>
      <c r="N5509" s="296"/>
      <c r="O5509" s="296"/>
      <c r="P5509" s="296"/>
      <c r="Q5509" s="296"/>
      <c r="AH5509" s="281"/>
      <c r="AI5509" s="281"/>
      <c r="AJ5509" s="281"/>
      <c r="AK5509" s="281"/>
      <c r="AL5509" s="281"/>
    </row>
    <row r="5510" spans="12:38">
      <c r="L5510" s="296"/>
      <c r="M5510" s="296"/>
      <c r="N5510" s="296"/>
      <c r="O5510" s="296"/>
      <c r="P5510" s="296"/>
      <c r="Q5510" s="296"/>
      <c r="AH5510" s="281"/>
      <c r="AI5510" s="281"/>
      <c r="AJ5510" s="281"/>
      <c r="AK5510" s="281"/>
      <c r="AL5510" s="281"/>
    </row>
    <row r="5511" spans="12:38">
      <c r="L5511" s="296"/>
      <c r="M5511" s="296"/>
      <c r="N5511" s="296"/>
      <c r="O5511" s="296"/>
      <c r="P5511" s="296"/>
      <c r="Q5511" s="296"/>
      <c r="AH5511" s="281"/>
      <c r="AI5511" s="281"/>
      <c r="AJ5511" s="281"/>
      <c r="AK5511" s="281"/>
      <c r="AL5511" s="281"/>
    </row>
    <row r="5512" spans="12:38">
      <c r="L5512" s="296"/>
      <c r="M5512" s="296"/>
      <c r="N5512" s="296"/>
      <c r="O5512" s="296"/>
      <c r="P5512" s="296"/>
      <c r="Q5512" s="296"/>
      <c r="AH5512" s="281"/>
      <c r="AI5512" s="281"/>
      <c r="AJ5512" s="281"/>
      <c r="AK5512" s="281"/>
      <c r="AL5512" s="281"/>
    </row>
    <row r="5513" spans="12:38">
      <c r="L5513" s="296"/>
      <c r="M5513" s="296"/>
      <c r="N5513" s="296"/>
      <c r="O5513" s="296"/>
      <c r="P5513" s="296"/>
      <c r="Q5513" s="296"/>
      <c r="AH5513" s="281"/>
      <c r="AI5513" s="281"/>
      <c r="AJ5513" s="281"/>
      <c r="AK5513" s="281"/>
      <c r="AL5513" s="281"/>
    </row>
    <row r="5514" spans="12:38">
      <c r="L5514" s="296"/>
      <c r="M5514" s="296"/>
      <c r="N5514" s="296"/>
      <c r="O5514" s="296"/>
      <c r="P5514" s="296"/>
      <c r="Q5514" s="296"/>
      <c r="AH5514" s="281"/>
      <c r="AI5514" s="281"/>
      <c r="AJ5514" s="281"/>
      <c r="AK5514" s="281"/>
      <c r="AL5514" s="281"/>
    </row>
    <row r="5515" spans="12:38">
      <c r="L5515" s="296"/>
      <c r="M5515" s="296"/>
      <c r="N5515" s="296"/>
      <c r="O5515" s="296"/>
      <c r="P5515" s="296"/>
      <c r="Q5515" s="296"/>
      <c r="AH5515" s="281"/>
      <c r="AI5515" s="281"/>
      <c r="AJ5515" s="281"/>
      <c r="AK5515" s="281"/>
      <c r="AL5515" s="281"/>
    </row>
    <row r="5516" spans="12:38">
      <c r="L5516" s="296"/>
      <c r="M5516" s="296"/>
      <c r="N5516" s="296"/>
      <c r="O5516" s="296"/>
      <c r="P5516" s="296"/>
      <c r="Q5516" s="296"/>
      <c r="AH5516" s="281"/>
      <c r="AI5516" s="281"/>
      <c r="AJ5516" s="281"/>
      <c r="AK5516" s="281"/>
      <c r="AL5516" s="281"/>
    </row>
    <row r="5517" spans="12:38">
      <c r="L5517" s="296"/>
      <c r="M5517" s="296"/>
      <c r="N5517" s="296"/>
      <c r="O5517" s="296"/>
      <c r="P5517" s="296"/>
      <c r="Q5517" s="296"/>
      <c r="AH5517" s="281"/>
      <c r="AI5517" s="281"/>
      <c r="AJ5517" s="281"/>
      <c r="AK5517" s="281"/>
      <c r="AL5517" s="281"/>
    </row>
    <row r="5518" spans="12:38">
      <c r="L5518" s="296"/>
      <c r="M5518" s="296"/>
      <c r="N5518" s="296"/>
      <c r="O5518" s="296"/>
      <c r="P5518" s="296"/>
      <c r="Q5518" s="296"/>
      <c r="AH5518" s="281"/>
      <c r="AI5518" s="281"/>
      <c r="AJ5518" s="281"/>
      <c r="AK5518" s="281"/>
      <c r="AL5518" s="281"/>
    </row>
    <row r="5519" spans="12:38">
      <c r="L5519" s="296"/>
      <c r="M5519" s="296"/>
      <c r="N5519" s="296"/>
      <c r="O5519" s="296"/>
      <c r="P5519" s="296"/>
      <c r="Q5519" s="296"/>
      <c r="AH5519" s="281"/>
      <c r="AI5519" s="281"/>
      <c r="AJ5519" s="281"/>
      <c r="AK5519" s="281"/>
      <c r="AL5519" s="281"/>
    </row>
    <row r="5520" spans="12:38">
      <c r="L5520" s="296"/>
      <c r="M5520" s="296"/>
      <c r="N5520" s="296"/>
      <c r="O5520" s="296"/>
      <c r="P5520" s="296"/>
      <c r="Q5520" s="296"/>
      <c r="AH5520" s="281"/>
      <c r="AI5520" s="281"/>
      <c r="AJ5520" s="281"/>
      <c r="AK5520" s="281"/>
      <c r="AL5520" s="281"/>
    </row>
    <row r="5521" spans="12:38">
      <c r="L5521" s="296"/>
      <c r="M5521" s="296"/>
      <c r="N5521" s="296"/>
      <c r="O5521" s="296"/>
      <c r="P5521" s="296"/>
      <c r="Q5521" s="296"/>
      <c r="AH5521" s="281"/>
      <c r="AI5521" s="281"/>
      <c r="AJ5521" s="281"/>
      <c r="AK5521" s="281"/>
      <c r="AL5521" s="281"/>
    </row>
    <row r="5522" spans="12:38">
      <c r="L5522" s="296"/>
      <c r="M5522" s="296"/>
      <c r="N5522" s="296"/>
      <c r="O5522" s="296"/>
      <c r="P5522" s="296"/>
      <c r="Q5522" s="296"/>
      <c r="AH5522" s="281"/>
      <c r="AI5522" s="281"/>
      <c r="AJ5522" s="281"/>
      <c r="AK5522" s="281"/>
      <c r="AL5522" s="281"/>
    </row>
    <row r="5523" spans="12:38">
      <c r="L5523" s="296"/>
      <c r="M5523" s="296"/>
      <c r="N5523" s="296"/>
      <c r="O5523" s="296"/>
      <c r="P5523" s="296"/>
      <c r="Q5523" s="296"/>
      <c r="AH5523" s="281"/>
      <c r="AI5523" s="281"/>
      <c r="AJ5523" s="281"/>
      <c r="AK5523" s="281"/>
      <c r="AL5523" s="281"/>
    </row>
    <row r="5524" spans="12:38">
      <c r="L5524" s="296"/>
      <c r="M5524" s="296"/>
      <c r="N5524" s="296"/>
      <c r="O5524" s="296"/>
      <c r="P5524" s="296"/>
      <c r="Q5524" s="296"/>
      <c r="AH5524" s="281"/>
      <c r="AI5524" s="281"/>
      <c r="AJ5524" s="281"/>
      <c r="AK5524" s="281"/>
      <c r="AL5524" s="281"/>
    </row>
    <row r="5525" spans="12:38">
      <c r="L5525" s="296"/>
      <c r="M5525" s="296"/>
      <c r="N5525" s="296"/>
      <c r="O5525" s="296"/>
      <c r="P5525" s="296"/>
      <c r="Q5525" s="296"/>
      <c r="AH5525" s="281"/>
      <c r="AI5525" s="281"/>
      <c r="AJ5525" s="281"/>
      <c r="AK5525" s="281"/>
      <c r="AL5525" s="281"/>
    </row>
    <row r="5526" spans="12:38">
      <c r="L5526" s="296"/>
      <c r="M5526" s="296"/>
      <c r="N5526" s="296"/>
      <c r="O5526" s="296"/>
      <c r="P5526" s="296"/>
      <c r="Q5526" s="296"/>
      <c r="AH5526" s="281"/>
      <c r="AI5526" s="281"/>
      <c r="AJ5526" s="281"/>
      <c r="AK5526" s="281"/>
      <c r="AL5526" s="281"/>
    </row>
    <row r="5527" spans="12:38">
      <c r="L5527" s="296"/>
      <c r="M5527" s="296"/>
      <c r="N5527" s="296"/>
      <c r="O5527" s="296"/>
      <c r="P5527" s="296"/>
      <c r="Q5527" s="296"/>
      <c r="AH5527" s="281"/>
      <c r="AI5527" s="281"/>
      <c r="AJ5527" s="281"/>
      <c r="AK5527" s="281"/>
      <c r="AL5527" s="281"/>
    </row>
    <row r="5528" spans="12:38">
      <c r="L5528" s="296"/>
      <c r="M5528" s="296"/>
      <c r="N5528" s="296"/>
      <c r="O5528" s="296"/>
      <c r="P5528" s="296"/>
      <c r="Q5528" s="296"/>
      <c r="AH5528" s="281"/>
      <c r="AI5528" s="281"/>
      <c r="AJ5528" s="281"/>
      <c r="AK5528" s="281"/>
      <c r="AL5528" s="281"/>
    </row>
    <row r="5529" spans="12:38">
      <c r="L5529" s="296"/>
      <c r="M5529" s="296"/>
      <c r="N5529" s="296"/>
      <c r="O5529" s="296"/>
      <c r="P5529" s="296"/>
      <c r="Q5529" s="296"/>
      <c r="AH5529" s="281"/>
      <c r="AI5529" s="281"/>
      <c r="AJ5529" s="281"/>
      <c r="AK5529" s="281"/>
      <c r="AL5529" s="281"/>
    </row>
    <row r="5530" spans="12:38">
      <c r="L5530" s="296"/>
      <c r="M5530" s="296"/>
      <c r="N5530" s="296"/>
      <c r="O5530" s="296"/>
      <c r="P5530" s="296"/>
      <c r="Q5530" s="296"/>
      <c r="AH5530" s="281"/>
      <c r="AI5530" s="281"/>
      <c r="AJ5530" s="281"/>
      <c r="AK5530" s="281"/>
      <c r="AL5530" s="281"/>
    </row>
    <row r="5531" spans="12:38">
      <c r="L5531" s="296"/>
      <c r="M5531" s="296"/>
      <c r="N5531" s="296"/>
      <c r="O5531" s="296"/>
      <c r="P5531" s="296"/>
      <c r="Q5531" s="296"/>
      <c r="AH5531" s="281"/>
      <c r="AI5531" s="281"/>
      <c r="AJ5531" s="281"/>
      <c r="AK5531" s="281"/>
      <c r="AL5531" s="281"/>
    </row>
    <row r="5532" spans="12:38">
      <c r="L5532" s="296"/>
      <c r="M5532" s="296"/>
      <c r="N5532" s="296"/>
      <c r="O5532" s="296"/>
      <c r="P5532" s="296"/>
      <c r="Q5532" s="296"/>
      <c r="AH5532" s="281"/>
      <c r="AI5532" s="281"/>
      <c r="AJ5532" s="281"/>
      <c r="AK5532" s="281"/>
      <c r="AL5532" s="281"/>
    </row>
    <row r="5533" spans="12:38">
      <c r="L5533" s="296"/>
      <c r="M5533" s="296"/>
      <c r="N5533" s="296"/>
      <c r="O5533" s="296"/>
      <c r="P5533" s="296"/>
      <c r="Q5533" s="296"/>
      <c r="AH5533" s="281"/>
      <c r="AI5533" s="281"/>
      <c r="AJ5533" s="281"/>
      <c r="AK5533" s="281"/>
      <c r="AL5533" s="281"/>
    </row>
    <row r="5534" spans="12:38">
      <c r="L5534" s="296"/>
      <c r="M5534" s="296"/>
      <c r="N5534" s="296"/>
      <c r="O5534" s="296"/>
      <c r="P5534" s="296"/>
      <c r="Q5534" s="296"/>
      <c r="AH5534" s="281"/>
      <c r="AI5534" s="281"/>
      <c r="AJ5534" s="281"/>
      <c r="AK5534" s="281"/>
      <c r="AL5534" s="281"/>
    </row>
    <row r="5535" spans="12:38">
      <c r="L5535" s="296"/>
      <c r="M5535" s="296"/>
      <c r="N5535" s="296"/>
      <c r="O5535" s="296"/>
      <c r="P5535" s="296"/>
      <c r="Q5535" s="296"/>
      <c r="AH5535" s="281"/>
      <c r="AI5535" s="281"/>
      <c r="AJ5535" s="281"/>
      <c r="AK5535" s="281"/>
      <c r="AL5535" s="281"/>
    </row>
    <row r="5536" spans="12:38">
      <c r="L5536" s="296"/>
      <c r="M5536" s="296"/>
      <c r="N5536" s="296"/>
      <c r="O5536" s="296"/>
      <c r="P5536" s="296"/>
      <c r="Q5536" s="296"/>
      <c r="AH5536" s="281"/>
      <c r="AI5536" s="281"/>
      <c r="AJ5536" s="281"/>
      <c r="AK5536" s="281"/>
      <c r="AL5536" s="281"/>
    </row>
    <row r="5537" spans="12:38">
      <c r="L5537" s="296"/>
      <c r="M5537" s="296"/>
      <c r="N5537" s="296"/>
      <c r="O5537" s="296"/>
      <c r="P5537" s="296"/>
      <c r="Q5537" s="296"/>
      <c r="AH5537" s="281"/>
      <c r="AI5537" s="281"/>
      <c r="AJ5537" s="281"/>
      <c r="AK5537" s="281"/>
      <c r="AL5537" s="281"/>
    </row>
    <row r="5538" spans="12:38">
      <c r="L5538" s="296"/>
      <c r="M5538" s="296"/>
      <c r="N5538" s="296"/>
      <c r="O5538" s="296"/>
      <c r="P5538" s="296"/>
      <c r="Q5538" s="296"/>
      <c r="AH5538" s="281"/>
      <c r="AI5538" s="281"/>
      <c r="AJ5538" s="281"/>
      <c r="AK5538" s="281"/>
      <c r="AL5538" s="281"/>
    </row>
    <row r="5539" spans="12:38">
      <c r="L5539" s="296"/>
      <c r="M5539" s="296"/>
      <c r="N5539" s="296"/>
      <c r="O5539" s="296"/>
      <c r="P5539" s="296"/>
      <c r="Q5539" s="296"/>
      <c r="AH5539" s="281"/>
      <c r="AI5539" s="281"/>
      <c r="AJ5539" s="281"/>
      <c r="AK5539" s="281"/>
      <c r="AL5539" s="281"/>
    </row>
    <row r="5540" spans="12:38">
      <c r="L5540" s="296"/>
      <c r="M5540" s="296"/>
      <c r="N5540" s="296"/>
      <c r="O5540" s="296"/>
      <c r="P5540" s="296"/>
      <c r="Q5540" s="296"/>
      <c r="AH5540" s="281"/>
      <c r="AI5540" s="281"/>
      <c r="AJ5540" s="281"/>
      <c r="AK5540" s="281"/>
      <c r="AL5540" s="281"/>
    </row>
    <row r="5541" spans="12:38">
      <c r="L5541" s="296"/>
      <c r="M5541" s="296"/>
      <c r="N5541" s="296"/>
      <c r="O5541" s="296"/>
      <c r="P5541" s="296"/>
      <c r="Q5541" s="296"/>
      <c r="AH5541" s="281"/>
      <c r="AI5541" s="281"/>
      <c r="AJ5541" s="281"/>
      <c r="AK5541" s="281"/>
      <c r="AL5541" s="281"/>
    </row>
    <row r="5542" spans="12:38">
      <c r="L5542" s="296"/>
      <c r="M5542" s="296"/>
      <c r="N5542" s="296"/>
      <c r="O5542" s="296"/>
      <c r="P5542" s="296"/>
      <c r="Q5542" s="296"/>
      <c r="AH5542" s="281"/>
      <c r="AI5542" s="281"/>
      <c r="AJ5542" s="281"/>
      <c r="AK5542" s="281"/>
      <c r="AL5542" s="281"/>
    </row>
    <row r="5543" spans="12:38">
      <c r="L5543" s="296"/>
      <c r="M5543" s="296"/>
      <c r="N5543" s="296"/>
      <c r="O5543" s="296"/>
      <c r="P5543" s="296"/>
      <c r="Q5543" s="296"/>
      <c r="AH5543" s="281"/>
      <c r="AI5543" s="281"/>
      <c r="AJ5543" s="281"/>
      <c r="AK5543" s="281"/>
      <c r="AL5543" s="281"/>
    </row>
    <row r="5544" spans="12:38">
      <c r="L5544" s="296"/>
      <c r="M5544" s="296"/>
      <c r="N5544" s="296"/>
      <c r="O5544" s="296"/>
      <c r="P5544" s="296"/>
      <c r="Q5544" s="296"/>
      <c r="AH5544" s="281"/>
      <c r="AI5544" s="281"/>
      <c r="AJ5544" s="281"/>
      <c r="AK5544" s="281"/>
      <c r="AL5544" s="281"/>
    </row>
    <row r="5545" spans="12:38">
      <c r="L5545" s="296"/>
      <c r="M5545" s="296"/>
      <c r="N5545" s="296"/>
      <c r="O5545" s="296"/>
      <c r="P5545" s="296"/>
      <c r="Q5545" s="296"/>
      <c r="AH5545" s="281"/>
      <c r="AI5545" s="281"/>
      <c r="AJ5545" s="281"/>
      <c r="AK5545" s="281"/>
      <c r="AL5545" s="281"/>
    </row>
    <row r="5546" spans="12:38">
      <c r="L5546" s="296"/>
      <c r="M5546" s="296"/>
      <c r="N5546" s="296"/>
      <c r="O5546" s="296"/>
      <c r="P5546" s="296"/>
      <c r="Q5546" s="296"/>
      <c r="AH5546" s="281"/>
      <c r="AI5546" s="281"/>
      <c r="AJ5546" s="281"/>
      <c r="AK5546" s="281"/>
      <c r="AL5546" s="281"/>
    </row>
    <row r="5547" spans="12:38">
      <c r="L5547" s="296"/>
      <c r="M5547" s="296"/>
      <c r="N5547" s="296"/>
      <c r="O5547" s="296"/>
      <c r="P5547" s="296"/>
      <c r="Q5547" s="296"/>
      <c r="AH5547" s="281"/>
      <c r="AI5547" s="281"/>
      <c r="AJ5547" s="281"/>
      <c r="AK5547" s="281"/>
      <c r="AL5547" s="281"/>
    </row>
    <row r="5548" spans="12:38">
      <c r="L5548" s="296"/>
      <c r="M5548" s="296"/>
      <c r="N5548" s="296"/>
      <c r="O5548" s="296"/>
      <c r="P5548" s="296"/>
      <c r="Q5548" s="296"/>
      <c r="AH5548" s="281"/>
      <c r="AI5548" s="281"/>
      <c r="AJ5548" s="281"/>
      <c r="AK5548" s="281"/>
      <c r="AL5548" s="281"/>
    </row>
    <row r="5549" spans="12:38">
      <c r="L5549" s="296"/>
      <c r="M5549" s="296"/>
      <c r="N5549" s="296"/>
      <c r="O5549" s="296"/>
      <c r="P5549" s="296"/>
      <c r="Q5549" s="296"/>
      <c r="AH5549" s="281"/>
      <c r="AI5549" s="281"/>
      <c r="AJ5549" s="281"/>
      <c r="AK5549" s="281"/>
      <c r="AL5549" s="281"/>
    </row>
    <row r="5550" spans="12:38">
      <c r="L5550" s="296"/>
      <c r="M5550" s="296"/>
      <c r="N5550" s="296"/>
      <c r="O5550" s="296"/>
      <c r="P5550" s="296"/>
      <c r="Q5550" s="296"/>
      <c r="AH5550" s="281"/>
      <c r="AI5550" s="281"/>
      <c r="AJ5550" s="281"/>
      <c r="AK5550" s="281"/>
      <c r="AL5550" s="281"/>
    </row>
    <row r="5551" spans="12:38">
      <c r="L5551" s="296"/>
      <c r="M5551" s="296"/>
      <c r="N5551" s="296"/>
      <c r="O5551" s="296"/>
      <c r="P5551" s="296"/>
      <c r="Q5551" s="296"/>
      <c r="AH5551" s="281"/>
      <c r="AI5551" s="281"/>
      <c r="AJ5551" s="281"/>
      <c r="AK5551" s="281"/>
      <c r="AL5551" s="281"/>
    </row>
    <row r="5552" spans="12:38">
      <c r="L5552" s="296"/>
      <c r="M5552" s="296"/>
      <c r="N5552" s="296"/>
      <c r="O5552" s="296"/>
      <c r="P5552" s="296"/>
      <c r="Q5552" s="296"/>
      <c r="AH5552" s="281"/>
      <c r="AI5552" s="281"/>
      <c r="AJ5552" s="281"/>
      <c r="AK5552" s="281"/>
      <c r="AL5552" s="281"/>
    </row>
    <row r="5553" spans="12:38">
      <c r="L5553" s="296"/>
      <c r="M5553" s="296"/>
      <c r="N5553" s="296"/>
      <c r="O5553" s="296"/>
      <c r="P5553" s="296"/>
      <c r="Q5553" s="296"/>
      <c r="AH5553" s="281"/>
      <c r="AI5553" s="281"/>
      <c r="AJ5553" s="281"/>
      <c r="AK5553" s="281"/>
      <c r="AL5553" s="281"/>
    </row>
    <row r="5554" spans="12:38">
      <c r="L5554" s="296"/>
      <c r="M5554" s="296"/>
      <c r="N5554" s="296"/>
      <c r="O5554" s="296"/>
      <c r="P5554" s="296"/>
      <c r="Q5554" s="296"/>
      <c r="AH5554" s="281"/>
      <c r="AI5554" s="281"/>
      <c r="AJ5554" s="281"/>
      <c r="AK5554" s="281"/>
      <c r="AL5554" s="281"/>
    </row>
    <row r="5555" spans="12:38">
      <c r="L5555" s="296"/>
      <c r="M5555" s="296"/>
      <c r="N5555" s="296"/>
      <c r="O5555" s="296"/>
      <c r="P5555" s="296"/>
      <c r="Q5555" s="296"/>
      <c r="AH5555" s="281"/>
      <c r="AI5555" s="281"/>
      <c r="AJ5555" s="281"/>
      <c r="AK5555" s="281"/>
      <c r="AL5555" s="281"/>
    </row>
    <row r="5556" spans="12:38">
      <c r="L5556" s="296"/>
      <c r="M5556" s="296"/>
      <c r="N5556" s="296"/>
      <c r="O5556" s="296"/>
      <c r="P5556" s="296"/>
      <c r="Q5556" s="296"/>
      <c r="AH5556" s="281"/>
      <c r="AI5556" s="281"/>
      <c r="AJ5556" s="281"/>
      <c r="AK5556" s="281"/>
      <c r="AL5556" s="281"/>
    </row>
    <row r="5557" spans="12:38">
      <c r="L5557" s="296"/>
      <c r="M5557" s="296"/>
      <c r="N5557" s="296"/>
      <c r="O5557" s="296"/>
      <c r="P5557" s="296"/>
      <c r="Q5557" s="296"/>
      <c r="AH5557" s="281"/>
      <c r="AI5557" s="281"/>
      <c r="AJ5557" s="281"/>
      <c r="AK5557" s="281"/>
      <c r="AL5557" s="281"/>
    </row>
    <row r="5558" spans="12:38">
      <c r="L5558" s="296"/>
      <c r="M5558" s="296"/>
      <c r="N5558" s="296"/>
      <c r="O5558" s="296"/>
      <c r="P5558" s="296"/>
      <c r="Q5558" s="296"/>
      <c r="AH5558" s="281"/>
      <c r="AI5558" s="281"/>
      <c r="AJ5558" s="281"/>
      <c r="AK5558" s="281"/>
      <c r="AL5558" s="281"/>
    </row>
    <row r="5559" spans="12:38">
      <c r="L5559" s="296"/>
      <c r="M5559" s="296"/>
      <c r="N5559" s="296"/>
      <c r="O5559" s="296"/>
      <c r="P5559" s="296"/>
      <c r="Q5559" s="296"/>
      <c r="AH5559" s="281"/>
      <c r="AI5559" s="281"/>
      <c r="AJ5559" s="281"/>
      <c r="AK5559" s="281"/>
      <c r="AL5559" s="281"/>
    </row>
    <row r="5560" spans="12:38">
      <c r="L5560" s="296"/>
      <c r="M5560" s="296"/>
      <c r="N5560" s="296"/>
      <c r="O5560" s="296"/>
      <c r="P5560" s="296"/>
      <c r="Q5560" s="296"/>
      <c r="AH5560" s="281"/>
      <c r="AI5560" s="281"/>
      <c r="AJ5560" s="281"/>
      <c r="AK5560" s="281"/>
      <c r="AL5560" s="281"/>
    </row>
    <row r="5561" spans="12:38">
      <c r="L5561" s="296"/>
      <c r="M5561" s="296"/>
      <c r="N5561" s="296"/>
      <c r="O5561" s="296"/>
      <c r="P5561" s="296"/>
      <c r="Q5561" s="296"/>
      <c r="AH5561" s="281"/>
      <c r="AI5561" s="281"/>
      <c r="AJ5561" s="281"/>
      <c r="AK5561" s="281"/>
      <c r="AL5561" s="281"/>
    </row>
    <row r="5562" spans="12:38">
      <c r="L5562" s="296"/>
      <c r="M5562" s="296"/>
      <c r="N5562" s="296"/>
      <c r="O5562" s="296"/>
      <c r="P5562" s="296"/>
      <c r="Q5562" s="296"/>
      <c r="AH5562" s="281"/>
      <c r="AI5562" s="281"/>
      <c r="AJ5562" s="281"/>
      <c r="AK5562" s="281"/>
      <c r="AL5562" s="281"/>
    </row>
    <row r="5563" spans="12:38">
      <c r="L5563" s="296"/>
      <c r="M5563" s="296"/>
      <c r="N5563" s="296"/>
      <c r="O5563" s="296"/>
      <c r="P5563" s="296"/>
      <c r="Q5563" s="296"/>
      <c r="AH5563" s="281"/>
      <c r="AI5563" s="281"/>
      <c r="AJ5563" s="281"/>
      <c r="AK5563" s="281"/>
      <c r="AL5563" s="281"/>
    </row>
    <row r="5564" spans="12:38">
      <c r="L5564" s="296"/>
      <c r="M5564" s="296"/>
      <c r="N5564" s="296"/>
      <c r="O5564" s="296"/>
      <c r="P5564" s="296"/>
      <c r="Q5564" s="296"/>
      <c r="AH5564" s="281"/>
      <c r="AI5564" s="281"/>
      <c r="AJ5564" s="281"/>
      <c r="AK5564" s="281"/>
      <c r="AL5564" s="281"/>
    </row>
    <row r="5565" spans="12:38">
      <c r="L5565" s="296"/>
      <c r="M5565" s="296"/>
      <c r="N5565" s="296"/>
      <c r="O5565" s="296"/>
      <c r="P5565" s="296"/>
      <c r="Q5565" s="296"/>
      <c r="AH5565" s="281"/>
      <c r="AI5565" s="281"/>
      <c r="AJ5565" s="281"/>
      <c r="AK5565" s="281"/>
      <c r="AL5565" s="281"/>
    </row>
    <row r="5566" spans="12:38">
      <c r="L5566" s="296"/>
      <c r="M5566" s="296"/>
      <c r="N5566" s="296"/>
      <c r="O5566" s="296"/>
      <c r="P5566" s="296"/>
      <c r="Q5566" s="296"/>
      <c r="AH5566" s="281"/>
      <c r="AI5566" s="281"/>
      <c r="AJ5566" s="281"/>
      <c r="AK5566" s="281"/>
      <c r="AL5566" s="281"/>
    </row>
    <row r="5567" spans="12:38">
      <c r="L5567" s="296"/>
      <c r="M5567" s="296"/>
      <c r="N5567" s="296"/>
      <c r="O5567" s="296"/>
      <c r="P5567" s="296"/>
      <c r="Q5567" s="296"/>
      <c r="AH5567" s="281"/>
      <c r="AI5567" s="281"/>
      <c r="AJ5567" s="281"/>
      <c r="AK5567" s="281"/>
      <c r="AL5567" s="281"/>
    </row>
    <row r="5568" spans="12:38">
      <c r="L5568" s="296"/>
      <c r="M5568" s="296"/>
      <c r="N5568" s="296"/>
      <c r="O5568" s="296"/>
      <c r="P5568" s="296"/>
      <c r="Q5568" s="296"/>
      <c r="AH5568" s="281"/>
      <c r="AI5568" s="281"/>
      <c r="AJ5568" s="281"/>
      <c r="AK5568" s="281"/>
      <c r="AL5568" s="281"/>
    </row>
    <row r="5569" spans="12:38">
      <c r="L5569" s="296"/>
      <c r="M5569" s="296"/>
      <c r="N5569" s="296"/>
      <c r="O5569" s="296"/>
      <c r="P5569" s="296"/>
      <c r="Q5569" s="296"/>
      <c r="AH5569" s="281"/>
      <c r="AI5569" s="281"/>
      <c r="AJ5569" s="281"/>
      <c r="AK5569" s="281"/>
      <c r="AL5569" s="281"/>
    </row>
    <row r="5570" spans="12:38">
      <c r="L5570" s="296"/>
      <c r="M5570" s="296"/>
      <c r="N5570" s="296"/>
      <c r="O5570" s="296"/>
      <c r="P5570" s="296"/>
      <c r="Q5570" s="296"/>
      <c r="AH5570" s="281"/>
      <c r="AI5570" s="281"/>
      <c r="AJ5570" s="281"/>
      <c r="AK5570" s="281"/>
      <c r="AL5570" s="281"/>
    </row>
    <row r="5571" spans="12:38">
      <c r="L5571" s="296"/>
      <c r="M5571" s="296"/>
      <c r="N5571" s="296"/>
      <c r="O5571" s="296"/>
      <c r="P5571" s="296"/>
      <c r="Q5571" s="296"/>
      <c r="AH5571" s="281"/>
      <c r="AI5571" s="281"/>
      <c r="AJ5571" s="281"/>
      <c r="AK5571" s="281"/>
      <c r="AL5571" s="281"/>
    </row>
    <row r="5572" spans="12:38">
      <c r="L5572" s="296"/>
      <c r="M5572" s="296"/>
      <c r="N5572" s="296"/>
      <c r="O5572" s="296"/>
      <c r="P5572" s="296"/>
      <c r="Q5572" s="296"/>
      <c r="AH5572" s="281"/>
      <c r="AI5572" s="281"/>
      <c r="AJ5572" s="281"/>
      <c r="AK5572" s="281"/>
      <c r="AL5572" s="281"/>
    </row>
    <row r="5573" spans="12:38">
      <c r="L5573" s="296"/>
      <c r="M5573" s="296"/>
      <c r="N5573" s="296"/>
      <c r="O5573" s="296"/>
      <c r="P5573" s="296"/>
      <c r="Q5573" s="296"/>
      <c r="AH5573" s="281"/>
      <c r="AI5573" s="281"/>
      <c r="AJ5573" s="281"/>
      <c r="AK5573" s="281"/>
      <c r="AL5573" s="281"/>
    </row>
    <row r="5574" spans="12:38">
      <c r="L5574" s="296"/>
      <c r="M5574" s="296"/>
      <c r="N5574" s="296"/>
      <c r="O5574" s="296"/>
      <c r="P5574" s="296"/>
      <c r="Q5574" s="296"/>
      <c r="AH5574" s="281"/>
      <c r="AI5574" s="281"/>
      <c r="AJ5574" s="281"/>
      <c r="AK5574" s="281"/>
      <c r="AL5574" s="281"/>
    </row>
    <row r="5575" spans="12:38">
      <c r="L5575" s="296"/>
      <c r="M5575" s="296"/>
      <c r="N5575" s="296"/>
      <c r="O5575" s="296"/>
      <c r="P5575" s="296"/>
      <c r="Q5575" s="296"/>
      <c r="AH5575" s="281"/>
      <c r="AI5575" s="281"/>
      <c r="AJ5575" s="281"/>
      <c r="AK5575" s="281"/>
      <c r="AL5575" s="281"/>
    </row>
    <row r="5576" spans="12:38">
      <c r="L5576" s="296"/>
      <c r="M5576" s="296"/>
      <c r="N5576" s="296"/>
      <c r="O5576" s="296"/>
      <c r="P5576" s="296"/>
      <c r="Q5576" s="296"/>
      <c r="AH5576" s="281"/>
      <c r="AI5576" s="281"/>
      <c r="AJ5576" s="281"/>
      <c r="AK5576" s="281"/>
      <c r="AL5576" s="281"/>
    </row>
    <row r="5577" spans="12:38">
      <c r="L5577" s="296"/>
      <c r="M5577" s="296"/>
      <c r="N5577" s="296"/>
      <c r="O5577" s="296"/>
      <c r="P5577" s="296"/>
      <c r="Q5577" s="296"/>
      <c r="AH5577" s="281"/>
      <c r="AI5577" s="281"/>
      <c r="AJ5577" s="281"/>
      <c r="AK5577" s="281"/>
      <c r="AL5577" s="281"/>
    </row>
    <row r="5578" spans="12:38">
      <c r="L5578" s="296"/>
      <c r="M5578" s="296"/>
      <c r="N5578" s="296"/>
      <c r="O5578" s="296"/>
      <c r="P5578" s="296"/>
      <c r="Q5578" s="296"/>
      <c r="AH5578" s="281"/>
      <c r="AI5578" s="281"/>
      <c r="AJ5578" s="281"/>
      <c r="AK5578" s="281"/>
      <c r="AL5578" s="281"/>
    </row>
    <row r="5579" spans="12:38">
      <c r="L5579" s="296"/>
      <c r="M5579" s="296"/>
      <c r="N5579" s="296"/>
      <c r="O5579" s="296"/>
      <c r="P5579" s="296"/>
      <c r="Q5579" s="296"/>
      <c r="AH5579" s="281"/>
      <c r="AI5579" s="281"/>
      <c r="AJ5579" s="281"/>
      <c r="AK5579" s="281"/>
      <c r="AL5579" s="281"/>
    </row>
    <row r="5580" spans="12:38">
      <c r="L5580" s="296"/>
      <c r="M5580" s="296"/>
      <c r="N5580" s="296"/>
      <c r="O5580" s="296"/>
      <c r="P5580" s="296"/>
      <c r="Q5580" s="296"/>
      <c r="AH5580" s="281"/>
      <c r="AI5580" s="281"/>
      <c r="AJ5580" s="281"/>
      <c r="AK5580" s="281"/>
      <c r="AL5580" s="281"/>
    </row>
    <row r="5581" spans="12:38">
      <c r="L5581" s="296"/>
      <c r="M5581" s="296"/>
      <c r="N5581" s="296"/>
      <c r="O5581" s="296"/>
      <c r="P5581" s="296"/>
      <c r="Q5581" s="296"/>
      <c r="AH5581" s="281"/>
      <c r="AI5581" s="281"/>
      <c r="AJ5581" s="281"/>
      <c r="AK5581" s="281"/>
      <c r="AL5581" s="281"/>
    </row>
    <row r="5582" spans="12:38">
      <c r="L5582" s="296"/>
      <c r="M5582" s="296"/>
      <c r="N5582" s="296"/>
      <c r="O5582" s="296"/>
      <c r="P5582" s="296"/>
      <c r="Q5582" s="296"/>
      <c r="AH5582" s="281"/>
      <c r="AI5582" s="281"/>
      <c r="AJ5582" s="281"/>
      <c r="AK5582" s="281"/>
      <c r="AL5582" s="281"/>
    </row>
    <row r="5583" spans="12:38">
      <c r="L5583" s="296"/>
      <c r="M5583" s="296"/>
      <c r="N5583" s="296"/>
      <c r="O5583" s="296"/>
      <c r="P5583" s="296"/>
      <c r="Q5583" s="296"/>
      <c r="AH5583" s="281"/>
      <c r="AI5583" s="281"/>
      <c r="AJ5583" s="281"/>
      <c r="AK5583" s="281"/>
      <c r="AL5583" s="281"/>
    </row>
    <row r="5584" spans="12:38">
      <c r="L5584" s="296"/>
      <c r="M5584" s="296"/>
      <c r="N5584" s="296"/>
      <c r="O5584" s="296"/>
      <c r="P5584" s="296"/>
      <c r="Q5584" s="296"/>
      <c r="AH5584" s="281"/>
      <c r="AI5584" s="281"/>
      <c r="AJ5584" s="281"/>
      <c r="AK5584" s="281"/>
      <c r="AL5584" s="281"/>
    </row>
    <row r="5585" spans="12:38">
      <c r="L5585" s="296"/>
      <c r="M5585" s="296"/>
      <c r="N5585" s="296"/>
      <c r="O5585" s="296"/>
      <c r="P5585" s="296"/>
      <c r="Q5585" s="296"/>
      <c r="AH5585" s="281"/>
      <c r="AI5585" s="281"/>
      <c r="AJ5585" s="281"/>
      <c r="AK5585" s="281"/>
      <c r="AL5585" s="281"/>
    </row>
    <row r="5586" spans="12:38">
      <c r="L5586" s="296"/>
      <c r="M5586" s="296"/>
      <c r="N5586" s="296"/>
      <c r="O5586" s="296"/>
      <c r="P5586" s="296"/>
      <c r="Q5586" s="296"/>
      <c r="AH5586" s="281"/>
      <c r="AI5586" s="281"/>
      <c r="AJ5586" s="281"/>
      <c r="AK5586" s="281"/>
      <c r="AL5586" s="281"/>
    </row>
    <row r="5587" spans="12:38">
      <c r="L5587" s="296"/>
      <c r="M5587" s="296"/>
      <c r="N5587" s="296"/>
      <c r="O5587" s="296"/>
      <c r="P5587" s="296"/>
      <c r="Q5587" s="296"/>
      <c r="AH5587" s="281"/>
      <c r="AI5587" s="281"/>
      <c r="AJ5587" s="281"/>
      <c r="AK5587" s="281"/>
      <c r="AL5587" s="281"/>
    </row>
    <row r="5588" spans="12:38">
      <c r="L5588" s="296"/>
      <c r="M5588" s="296"/>
      <c r="N5588" s="296"/>
      <c r="O5588" s="296"/>
      <c r="P5588" s="296"/>
      <c r="Q5588" s="296"/>
      <c r="AH5588" s="281"/>
      <c r="AI5588" s="281"/>
      <c r="AJ5588" s="281"/>
      <c r="AK5588" s="281"/>
      <c r="AL5588" s="281"/>
    </row>
    <row r="5589" spans="12:38">
      <c r="L5589" s="296"/>
      <c r="M5589" s="296"/>
      <c r="N5589" s="296"/>
      <c r="O5589" s="296"/>
      <c r="P5589" s="296"/>
      <c r="Q5589" s="296"/>
      <c r="AH5589" s="281"/>
      <c r="AI5589" s="281"/>
      <c r="AJ5589" s="281"/>
      <c r="AK5589" s="281"/>
      <c r="AL5589" s="281"/>
    </row>
    <row r="5590" spans="12:38">
      <c r="L5590" s="296"/>
      <c r="M5590" s="296"/>
      <c r="N5590" s="296"/>
      <c r="O5590" s="296"/>
      <c r="P5590" s="296"/>
      <c r="Q5590" s="296"/>
      <c r="AH5590" s="281"/>
      <c r="AI5590" s="281"/>
      <c r="AJ5590" s="281"/>
      <c r="AK5590" s="281"/>
      <c r="AL5590" s="281"/>
    </row>
    <row r="5591" spans="12:38">
      <c r="L5591" s="296"/>
      <c r="M5591" s="296"/>
      <c r="N5591" s="296"/>
      <c r="O5591" s="296"/>
      <c r="P5591" s="296"/>
      <c r="Q5591" s="296"/>
      <c r="AH5591" s="281"/>
      <c r="AI5591" s="281"/>
      <c r="AJ5591" s="281"/>
      <c r="AK5591" s="281"/>
      <c r="AL5591" s="281"/>
    </row>
    <row r="5592" spans="12:38">
      <c r="L5592" s="296"/>
      <c r="M5592" s="296"/>
      <c r="N5592" s="296"/>
      <c r="O5592" s="296"/>
      <c r="P5592" s="296"/>
      <c r="Q5592" s="296"/>
      <c r="AH5592" s="281"/>
      <c r="AI5592" s="281"/>
      <c r="AJ5592" s="281"/>
      <c r="AK5592" s="281"/>
      <c r="AL5592" s="281"/>
    </row>
    <row r="5593" spans="12:38">
      <c r="L5593" s="296"/>
      <c r="M5593" s="296"/>
      <c r="N5593" s="296"/>
      <c r="O5593" s="296"/>
      <c r="P5593" s="296"/>
      <c r="Q5593" s="296"/>
      <c r="AH5593" s="281"/>
      <c r="AI5593" s="281"/>
      <c r="AJ5593" s="281"/>
      <c r="AK5593" s="281"/>
      <c r="AL5593" s="281"/>
    </row>
    <row r="5594" spans="12:38">
      <c r="L5594" s="296"/>
      <c r="M5594" s="296"/>
      <c r="N5594" s="296"/>
      <c r="O5594" s="296"/>
      <c r="P5594" s="296"/>
      <c r="Q5594" s="296"/>
      <c r="AH5594" s="281"/>
      <c r="AI5594" s="281"/>
      <c r="AJ5594" s="281"/>
      <c r="AK5594" s="281"/>
      <c r="AL5594" s="281"/>
    </row>
    <row r="5595" spans="12:38">
      <c r="L5595" s="296"/>
      <c r="M5595" s="296"/>
      <c r="N5595" s="296"/>
      <c r="O5595" s="296"/>
      <c r="P5595" s="296"/>
      <c r="Q5595" s="296"/>
      <c r="AH5595" s="281"/>
      <c r="AI5595" s="281"/>
      <c r="AJ5595" s="281"/>
      <c r="AK5595" s="281"/>
      <c r="AL5595" s="281"/>
    </row>
    <row r="5596" spans="12:38">
      <c r="L5596" s="296"/>
      <c r="M5596" s="296"/>
      <c r="N5596" s="296"/>
      <c r="O5596" s="296"/>
      <c r="P5596" s="296"/>
      <c r="Q5596" s="296"/>
      <c r="AH5596" s="281"/>
      <c r="AI5596" s="281"/>
      <c r="AJ5596" s="281"/>
      <c r="AK5596" s="281"/>
      <c r="AL5596" s="281"/>
    </row>
    <row r="5597" spans="12:38">
      <c r="L5597" s="296"/>
      <c r="M5597" s="296"/>
      <c r="N5597" s="296"/>
      <c r="O5597" s="296"/>
      <c r="P5597" s="296"/>
      <c r="Q5597" s="296"/>
      <c r="AH5597" s="281"/>
      <c r="AI5597" s="281"/>
      <c r="AJ5597" s="281"/>
      <c r="AK5597" s="281"/>
      <c r="AL5597" s="281"/>
    </row>
    <row r="5598" spans="12:38">
      <c r="L5598" s="296"/>
      <c r="M5598" s="296"/>
      <c r="N5598" s="296"/>
      <c r="O5598" s="296"/>
      <c r="P5598" s="296"/>
      <c r="Q5598" s="296"/>
      <c r="AH5598" s="281"/>
      <c r="AI5598" s="281"/>
      <c r="AJ5598" s="281"/>
      <c r="AK5598" s="281"/>
      <c r="AL5598" s="281"/>
    </row>
    <row r="5599" spans="12:38">
      <c r="L5599" s="296"/>
      <c r="M5599" s="296"/>
      <c r="N5599" s="296"/>
      <c r="O5599" s="296"/>
      <c r="P5599" s="296"/>
      <c r="Q5599" s="296"/>
      <c r="AH5599" s="281"/>
      <c r="AI5599" s="281"/>
      <c r="AJ5599" s="281"/>
      <c r="AK5599" s="281"/>
      <c r="AL5599" s="281"/>
    </row>
    <row r="5600" spans="12:38">
      <c r="L5600" s="296"/>
      <c r="M5600" s="296"/>
      <c r="N5600" s="296"/>
      <c r="O5600" s="296"/>
      <c r="P5600" s="296"/>
      <c r="Q5600" s="296"/>
      <c r="AH5600" s="281"/>
      <c r="AI5600" s="281"/>
      <c r="AJ5600" s="281"/>
      <c r="AK5600" s="281"/>
      <c r="AL5600" s="281"/>
    </row>
    <row r="5601" spans="12:38">
      <c r="L5601" s="296"/>
      <c r="M5601" s="296"/>
      <c r="N5601" s="296"/>
      <c r="O5601" s="296"/>
      <c r="P5601" s="296"/>
      <c r="Q5601" s="296"/>
      <c r="AH5601" s="281"/>
      <c r="AI5601" s="281"/>
      <c r="AJ5601" s="281"/>
      <c r="AK5601" s="281"/>
      <c r="AL5601" s="281"/>
    </row>
    <row r="5602" spans="12:38">
      <c r="L5602" s="296"/>
      <c r="M5602" s="296"/>
      <c r="N5602" s="296"/>
      <c r="O5602" s="296"/>
      <c r="P5602" s="296"/>
      <c r="Q5602" s="296"/>
      <c r="AH5602" s="281"/>
      <c r="AI5602" s="281"/>
      <c r="AJ5602" s="281"/>
      <c r="AK5602" s="281"/>
      <c r="AL5602" s="281"/>
    </row>
    <row r="5603" spans="12:38">
      <c r="L5603" s="296"/>
      <c r="M5603" s="296"/>
      <c r="N5603" s="296"/>
      <c r="O5603" s="296"/>
      <c r="P5603" s="296"/>
      <c r="Q5603" s="296"/>
      <c r="AH5603" s="281"/>
      <c r="AI5603" s="281"/>
      <c r="AJ5603" s="281"/>
      <c r="AK5603" s="281"/>
      <c r="AL5603" s="281"/>
    </row>
    <row r="5604" spans="12:38">
      <c r="L5604" s="296"/>
      <c r="M5604" s="296"/>
      <c r="N5604" s="296"/>
      <c r="O5604" s="296"/>
      <c r="P5604" s="296"/>
      <c r="Q5604" s="296"/>
      <c r="AH5604" s="281"/>
      <c r="AI5604" s="281"/>
      <c r="AJ5604" s="281"/>
      <c r="AK5604" s="281"/>
      <c r="AL5604" s="281"/>
    </row>
    <row r="5605" spans="12:38">
      <c r="L5605" s="296"/>
      <c r="M5605" s="296"/>
      <c r="N5605" s="296"/>
      <c r="O5605" s="296"/>
      <c r="P5605" s="296"/>
      <c r="Q5605" s="296"/>
      <c r="AH5605" s="281"/>
      <c r="AI5605" s="281"/>
      <c r="AJ5605" s="281"/>
      <c r="AK5605" s="281"/>
      <c r="AL5605" s="281"/>
    </row>
    <row r="5606" spans="12:38">
      <c r="L5606" s="296"/>
      <c r="M5606" s="296"/>
      <c r="N5606" s="296"/>
      <c r="O5606" s="296"/>
      <c r="P5606" s="296"/>
      <c r="Q5606" s="296"/>
      <c r="AH5606" s="281"/>
      <c r="AI5606" s="281"/>
      <c r="AJ5606" s="281"/>
      <c r="AK5606" s="281"/>
      <c r="AL5606" s="281"/>
    </row>
    <row r="5607" spans="12:38">
      <c r="L5607" s="296"/>
      <c r="M5607" s="296"/>
      <c r="N5607" s="296"/>
      <c r="O5607" s="296"/>
      <c r="P5607" s="296"/>
      <c r="Q5607" s="296"/>
      <c r="AH5607" s="281"/>
      <c r="AI5607" s="281"/>
      <c r="AJ5607" s="281"/>
      <c r="AK5607" s="281"/>
      <c r="AL5607" s="281"/>
    </row>
    <row r="5608" spans="12:38">
      <c r="L5608" s="296"/>
      <c r="M5608" s="296"/>
      <c r="N5608" s="296"/>
      <c r="O5608" s="296"/>
      <c r="P5608" s="296"/>
      <c r="Q5608" s="296"/>
      <c r="AH5608" s="281"/>
      <c r="AI5608" s="281"/>
      <c r="AJ5608" s="281"/>
      <c r="AK5608" s="281"/>
      <c r="AL5608" s="281"/>
    </row>
    <row r="5609" spans="12:38">
      <c r="L5609" s="296"/>
      <c r="M5609" s="296"/>
      <c r="N5609" s="296"/>
      <c r="O5609" s="296"/>
      <c r="P5609" s="296"/>
      <c r="Q5609" s="296"/>
      <c r="AH5609" s="281"/>
      <c r="AI5609" s="281"/>
      <c r="AJ5609" s="281"/>
      <c r="AK5609" s="281"/>
      <c r="AL5609" s="281"/>
    </row>
    <row r="5610" spans="12:38">
      <c r="L5610" s="296"/>
      <c r="M5610" s="296"/>
      <c r="N5610" s="296"/>
      <c r="O5610" s="296"/>
      <c r="P5610" s="296"/>
      <c r="Q5610" s="296"/>
      <c r="AH5610" s="281"/>
      <c r="AI5610" s="281"/>
      <c r="AJ5610" s="281"/>
      <c r="AK5610" s="281"/>
      <c r="AL5610" s="281"/>
    </row>
    <row r="5611" spans="12:38">
      <c r="L5611" s="296"/>
      <c r="M5611" s="296"/>
      <c r="N5611" s="296"/>
      <c r="O5611" s="296"/>
      <c r="P5611" s="296"/>
      <c r="Q5611" s="296"/>
      <c r="AH5611" s="281"/>
      <c r="AI5611" s="281"/>
      <c r="AJ5611" s="281"/>
      <c r="AK5611" s="281"/>
      <c r="AL5611" s="281"/>
    </row>
    <row r="5612" spans="12:38">
      <c r="L5612" s="296"/>
      <c r="M5612" s="296"/>
      <c r="N5612" s="296"/>
      <c r="O5612" s="296"/>
      <c r="P5612" s="296"/>
      <c r="Q5612" s="296"/>
      <c r="AH5612" s="281"/>
      <c r="AI5612" s="281"/>
      <c r="AJ5612" s="281"/>
      <c r="AK5612" s="281"/>
      <c r="AL5612" s="281"/>
    </row>
    <row r="5613" spans="12:38">
      <c r="L5613" s="296"/>
      <c r="M5613" s="296"/>
      <c r="N5613" s="296"/>
      <c r="O5613" s="296"/>
      <c r="P5613" s="296"/>
      <c r="Q5613" s="296"/>
      <c r="AH5613" s="281"/>
      <c r="AI5613" s="281"/>
      <c r="AJ5613" s="281"/>
      <c r="AK5613" s="281"/>
      <c r="AL5613" s="281"/>
    </row>
    <row r="5614" spans="12:38">
      <c r="L5614" s="296"/>
      <c r="M5614" s="296"/>
      <c r="N5614" s="296"/>
      <c r="O5614" s="296"/>
      <c r="P5614" s="296"/>
      <c r="Q5614" s="296"/>
      <c r="AH5614" s="281"/>
      <c r="AI5614" s="281"/>
      <c r="AJ5614" s="281"/>
      <c r="AK5614" s="281"/>
      <c r="AL5614" s="281"/>
    </row>
    <row r="5615" spans="12:38">
      <c r="L5615" s="296"/>
      <c r="M5615" s="296"/>
      <c r="N5615" s="296"/>
      <c r="O5615" s="296"/>
      <c r="P5615" s="296"/>
      <c r="Q5615" s="296"/>
      <c r="AH5615" s="281"/>
      <c r="AI5615" s="281"/>
      <c r="AJ5615" s="281"/>
      <c r="AK5615" s="281"/>
      <c r="AL5615" s="281"/>
    </row>
    <row r="5616" spans="12:38">
      <c r="L5616" s="296"/>
      <c r="M5616" s="296"/>
      <c r="N5616" s="296"/>
      <c r="O5616" s="296"/>
      <c r="P5616" s="296"/>
      <c r="Q5616" s="296"/>
      <c r="AH5616" s="281"/>
      <c r="AI5616" s="281"/>
      <c r="AJ5616" s="281"/>
      <c r="AK5616" s="281"/>
      <c r="AL5616" s="281"/>
    </row>
    <row r="5617" spans="12:38">
      <c r="L5617" s="296"/>
      <c r="M5617" s="296"/>
      <c r="N5617" s="296"/>
      <c r="O5617" s="296"/>
      <c r="P5617" s="296"/>
      <c r="Q5617" s="296"/>
      <c r="AH5617" s="281"/>
      <c r="AI5617" s="281"/>
      <c r="AJ5617" s="281"/>
      <c r="AK5617" s="281"/>
      <c r="AL5617" s="281"/>
    </row>
    <row r="5618" spans="12:38">
      <c r="L5618" s="296"/>
      <c r="M5618" s="296"/>
      <c r="N5618" s="296"/>
      <c r="O5618" s="296"/>
      <c r="P5618" s="296"/>
      <c r="Q5618" s="296"/>
      <c r="AH5618" s="281"/>
      <c r="AI5618" s="281"/>
      <c r="AJ5618" s="281"/>
      <c r="AK5618" s="281"/>
      <c r="AL5618" s="281"/>
    </row>
    <row r="5619" spans="12:38">
      <c r="L5619" s="296"/>
      <c r="M5619" s="296"/>
      <c r="N5619" s="296"/>
      <c r="O5619" s="296"/>
      <c r="P5619" s="296"/>
      <c r="Q5619" s="296"/>
      <c r="AH5619" s="281"/>
      <c r="AI5619" s="281"/>
      <c r="AJ5619" s="281"/>
      <c r="AK5619" s="281"/>
      <c r="AL5619" s="281"/>
    </row>
    <row r="5620" spans="12:38">
      <c r="L5620" s="296"/>
      <c r="M5620" s="296"/>
      <c r="N5620" s="296"/>
      <c r="O5620" s="296"/>
      <c r="P5620" s="296"/>
      <c r="Q5620" s="296"/>
      <c r="AH5620" s="281"/>
      <c r="AI5620" s="281"/>
      <c r="AJ5620" s="281"/>
      <c r="AK5620" s="281"/>
      <c r="AL5620" s="281"/>
    </row>
    <row r="5621" spans="12:38">
      <c r="L5621" s="296"/>
      <c r="M5621" s="296"/>
      <c r="N5621" s="296"/>
      <c r="O5621" s="296"/>
      <c r="P5621" s="296"/>
      <c r="Q5621" s="296"/>
      <c r="AH5621" s="281"/>
      <c r="AI5621" s="281"/>
      <c r="AJ5621" s="281"/>
      <c r="AK5621" s="281"/>
      <c r="AL5621" s="281"/>
    </row>
    <row r="5622" spans="12:38">
      <c r="L5622" s="296"/>
      <c r="M5622" s="296"/>
      <c r="N5622" s="296"/>
      <c r="O5622" s="296"/>
      <c r="P5622" s="296"/>
      <c r="Q5622" s="296"/>
      <c r="AH5622" s="281"/>
      <c r="AI5622" s="281"/>
      <c r="AJ5622" s="281"/>
      <c r="AK5622" s="281"/>
      <c r="AL5622" s="281"/>
    </row>
    <row r="5623" spans="12:38">
      <c r="L5623" s="296"/>
      <c r="M5623" s="296"/>
      <c r="N5623" s="296"/>
      <c r="O5623" s="296"/>
      <c r="P5623" s="296"/>
      <c r="Q5623" s="296"/>
      <c r="AH5623" s="281"/>
      <c r="AI5623" s="281"/>
      <c r="AJ5623" s="281"/>
      <c r="AK5623" s="281"/>
      <c r="AL5623" s="281"/>
    </row>
    <row r="5624" spans="12:38">
      <c r="L5624" s="296"/>
      <c r="M5624" s="296"/>
      <c r="N5624" s="296"/>
      <c r="O5624" s="296"/>
      <c r="P5624" s="296"/>
      <c r="Q5624" s="296"/>
      <c r="AH5624" s="281"/>
      <c r="AI5624" s="281"/>
      <c r="AJ5624" s="281"/>
      <c r="AK5624" s="281"/>
      <c r="AL5624" s="281"/>
    </row>
    <row r="5625" spans="12:38">
      <c r="L5625" s="296"/>
      <c r="M5625" s="296"/>
      <c r="N5625" s="296"/>
      <c r="O5625" s="296"/>
      <c r="P5625" s="296"/>
      <c r="Q5625" s="296"/>
      <c r="AH5625" s="281"/>
      <c r="AI5625" s="281"/>
      <c r="AJ5625" s="281"/>
      <c r="AK5625" s="281"/>
      <c r="AL5625" s="281"/>
    </row>
    <row r="5626" spans="12:38">
      <c r="L5626" s="296"/>
      <c r="M5626" s="296"/>
      <c r="N5626" s="296"/>
      <c r="O5626" s="296"/>
      <c r="P5626" s="296"/>
      <c r="Q5626" s="296"/>
      <c r="AH5626" s="281"/>
      <c r="AI5626" s="281"/>
      <c r="AJ5626" s="281"/>
      <c r="AK5626" s="281"/>
      <c r="AL5626" s="281"/>
    </row>
    <row r="5627" spans="12:38">
      <c r="L5627" s="296"/>
      <c r="M5627" s="296"/>
      <c r="N5627" s="296"/>
      <c r="O5627" s="296"/>
      <c r="P5627" s="296"/>
      <c r="Q5627" s="296"/>
      <c r="AH5627" s="281"/>
      <c r="AI5627" s="281"/>
      <c r="AJ5627" s="281"/>
      <c r="AK5627" s="281"/>
      <c r="AL5627" s="281"/>
    </row>
    <row r="5628" spans="12:38">
      <c r="L5628" s="296"/>
      <c r="M5628" s="296"/>
      <c r="N5628" s="296"/>
      <c r="O5628" s="296"/>
      <c r="P5628" s="296"/>
      <c r="Q5628" s="296"/>
      <c r="AH5628" s="281"/>
      <c r="AI5628" s="281"/>
      <c r="AJ5628" s="281"/>
      <c r="AK5628" s="281"/>
      <c r="AL5628" s="281"/>
    </row>
    <row r="5629" spans="12:38">
      <c r="L5629" s="296"/>
      <c r="M5629" s="296"/>
      <c r="N5629" s="296"/>
      <c r="O5629" s="296"/>
      <c r="P5629" s="296"/>
      <c r="Q5629" s="296"/>
      <c r="AH5629" s="281"/>
      <c r="AI5629" s="281"/>
      <c r="AJ5629" s="281"/>
      <c r="AK5629" s="281"/>
      <c r="AL5629" s="281"/>
    </row>
    <row r="5630" spans="12:38">
      <c r="L5630" s="296"/>
      <c r="M5630" s="296"/>
      <c r="N5630" s="296"/>
      <c r="O5630" s="296"/>
      <c r="P5630" s="296"/>
      <c r="Q5630" s="296"/>
      <c r="AH5630" s="281"/>
      <c r="AI5630" s="281"/>
      <c r="AJ5630" s="281"/>
      <c r="AK5630" s="281"/>
      <c r="AL5630" s="281"/>
    </row>
    <row r="5631" spans="12:38">
      <c r="L5631" s="296"/>
      <c r="M5631" s="296"/>
      <c r="N5631" s="296"/>
      <c r="O5631" s="296"/>
      <c r="P5631" s="296"/>
      <c r="Q5631" s="296"/>
      <c r="AH5631" s="281"/>
      <c r="AI5631" s="281"/>
      <c r="AJ5631" s="281"/>
      <c r="AK5631" s="281"/>
      <c r="AL5631" s="281"/>
    </row>
    <row r="5632" spans="12:38">
      <c r="L5632" s="296"/>
      <c r="M5632" s="296"/>
      <c r="N5632" s="296"/>
      <c r="O5632" s="296"/>
      <c r="P5632" s="296"/>
      <c r="Q5632" s="296"/>
      <c r="AH5632" s="281"/>
      <c r="AI5632" s="281"/>
      <c r="AJ5632" s="281"/>
      <c r="AK5632" s="281"/>
      <c r="AL5632" s="281"/>
    </row>
    <row r="5633" spans="12:38">
      <c r="L5633" s="296"/>
      <c r="M5633" s="296"/>
      <c r="N5633" s="296"/>
      <c r="O5633" s="296"/>
      <c r="P5633" s="296"/>
      <c r="Q5633" s="296"/>
      <c r="AH5633" s="281"/>
      <c r="AI5633" s="281"/>
      <c r="AJ5633" s="281"/>
      <c r="AK5633" s="281"/>
      <c r="AL5633" s="281"/>
    </row>
    <row r="5634" spans="12:38">
      <c r="L5634" s="296"/>
      <c r="M5634" s="296"/>
      <c r="N5634" s="296"/>
      <c r="O5634" s="296"/>
      <c r="P5634" s="296"/>
      <c r="Q5634" s="296"/>
      <c r="AH5634" s="281"/>
      <c r="AI5634" s="281"/>
      <c r="AJ5634" s="281"/>
      <c r="AK5634" s="281"/>
      <c r="AL5634" s="281"/>
    </row>
    <row r="5635" spans="12:38">
      <c r="L5635" s="296"/>
      <c r="M5635" s="296"/>
      <c r="N5635" s="296"/>
      <c r="O5635" s="296"/>
      <c r="P5635" s="296"/>
      <c r="Q5635" s="296"/>
      <c r="AH5635" s="281"/>
      <c r="AI5635" s="281"/>
      <c r="AJ5635" s="281"/>
      <c r="AK5635" s="281"/>
      <c r="AL5635" s="281"/>
    </row>
    <row r="5636" spans="12:38">
      <c r="L5636" s="296"/>
      <c r="M5636" s="296"/>
      <c r="N5636" s="296"/>
      <c r="O5636" s="296"/>
      <c r="P5636" s="296"/>
      <c r="Q5636" s="296"/>
      <c r="AH5636" s="281"/>
      <c r="AI5636" s="281"/>
      <c r="AJ5636" s="281"/>
      <c r="AK5636" s="281"/>
      <c r="AL5636" s="281"/>
    </row>
    <row r="5637" spans="12:38">
      <c r="L5637" s="296"/>
      <c r="M5637" s="296"/>
      <c r="N5637" s="296"/>
      <c r="O5637" s="296"/>
      <c r="P5637" s="296"/>
      <c r="Q5637" s="296"/>
      <c r="AH5637" s="281"/>
      <c r="AI5637" s="281"/>
      <c r="AJ5637" s="281"/>
      <c r="AK5637" s="281"/>
      <c r="AL5637" s="281"/>
    </row>
    <row r="5638" spans="12:38">
      <c r="L5638" s="296"/>
      <c r="M5638" s="296"/>
      <c r="N5638" s="296"/>
      <c r="O5638" s="296"/>
      <c r="P5638" s="296"/>
      <c r="Q5638" s="296"/>
      <c r="AH5638" s="281"/>
      <c r="AI5638" s="281"/>
      <c r="AJ5638" s="281"/>
      <c r="AK5638" s="281"/>
      <c r="AL5638" s="281"/>
    </row>
    <row r="5639" spans="12:38">
      <c r="L5639" s="296"/>
      <c r="M5639" s="296"/>
      <c r="N5639" s="296"/>
      <c r="O5639" s="296"/>
      <c r="P5639" s="296"/>
      <c r="Q5639" s="296"/>
      <c r="AH5639" s="281"/>
      <c r="AI5639" s="281"/>
      <c r="AJ5639" s="281"/>
      <c r="AK5639" s="281"/>
      <c r="AL5639" s="281"/>
    </row>
    <row r="5640" spans="12:38">
      <c r="L5640" s="296"/>
      <c r="M5640" s="296"/>
      <c r="N5640" s="296"/>
      <c r="O5640" s="296"/>
      <c r="P5640" s="296"/>
      <c r="Q5640" s="296"/>
      <c r="AH5640" s="281"/>
      <c r="AI5640" s="281"/>
      <c r="AJ5640" s="281"/>
      <c r="AK5640" s="281"/>
      <c r="AL5640" s="281"/>
    </row>
    <row r="5641" spans="12:38">
      <c r="L5641" s="296"/>
      <c r="M5641" s="296"/>
      <c r="N5641" s="296"/>
      <c r="O5641" s="296"/>
      <c r="P5641" s="296"/>
      <c r="Q5641" s="296"/>
      <c r="AH5641" s="281"/>
      <c r="AI5641" s="281"/>
      <c r="AJ5641" s="281"/>
      <c r="AK5641" s="281"/>
      <c r="AL5641" s="281"/>
    </row>
    <row r="5642" spans="12:38">
      <c r="L5642" s="296"/>
      <c r="M5642" s="296"/>
      <c r="N5642" s="296"/>
      <c r="O5642" s="296"/>
      <c r="P5642" s="296"/>
      <c r="Q5642" s="296"/>
      <c r="AH5642" s="281"/>
      <c r="AI5642" s="281"/>
      <c r="AJ5642" s="281"/>
      <c r="AK5642" s="281"/>
      <c r="AL5642" s="281"/>
    </row>
    <row r="5643" spans="12:38">
      <c r="L5643" s="296"/>
      <c r="M5643" s="296"/>
      <c r="N5643" s="296"/>
      <c r="O5643" s="296"/>
      <c r="P5643" s="296"/>
      <c r="Q5643" s="296"/>
      <c r="AH5643" s="281"/>
      <c r="AI5643" s="281"/>
      <c r="AJ5643" s="281"/>
      <c r="AK5643" s="281"/>
      <c r="AL5643" s="281"/>
    </row>
    <row r="5644" spans="12:38">
      <c r="L5644" s="296"/>
      <c r="M5644" s="296"/>
      <c r="N5644" s="296"/>
      <c r="O5644" s="296"/>
      <c r="P5644" s="296"/>
      <c r="Q5644" s="296"/>
      <c r="AH5644" s="281"/>
      <c r="AI5644" s="281"/>
      <c r="AJ5644" s="281"/>
      <c r="AK5644" s="281"/>
      <c r="AL5644" s="281"/>
    </row>
    <row r="5645" spans="12:38">
      <c r="L5645" s="296"/>
      <c r="M5645" s="296"/>
      <c r="N5645" s="296"/>
      <c r="O5645" s="296"/>
      <c r="P5645" s="296"/>
      <c r="Q5645" s="296"/>
      <c r="AH5645" s="281"/>
      <c r="AI5645" s="281"/>
      <c r="AJ5645" s="281"/>
      <c r="AK5645" s="281"/>
      <c r="AL5645" s="281"/>
    </row>
    <row r="5646" spans="12:38">
      <c r="L5646" s="296"/>
      <c r="M5646" s="296"/>
      <c r="N5646" s="296"/>
      <c r="O5646" s="296"/>
      <c r="P5646" s="296"/>
      <c r="Q5646" s="296"/>
      <c r="AH5646" s="281"/>
      <c r="AI5646" s="281"/>
      <c r="AJ5646" s="281"/>
      <c r="AK5646" s="281"/>
      <c r="AL5646" s="281"/>
    </row>
    <row r="5647" spans="12:38">
      <c r="L5647" s="296"/>
      <c r="M5647" s="296"/>
      <c r="N5647" s="296"/>
      <c r="O5647" s="296"/>
      <c r="P5647" s="296"/>
      <c r="Q5647" s="296"/>
      <c r="AH5647" s="281"/>
      <c r="AI5647" s="281"/>
      <c r="AJ5647" s="281"/>
      <c r="AK5647" s="281"/>
      <c r="AL5647" s="281"/>
    </row>
    <row r="5648" spans="12:38">
      <c r="L5648" s="296"/>
      <c r="M5648" s="296"/>
      <c r="N5648" s="296"/>
      <c r="O5648" s="296"/>
      <c r="P5648" s="296"/>
      <c r="Q5648" s="296"/>
      <c r="AH5648" s="281"/>
      <c r="AI5648" s="281"/>
      <c r="AJ5648" s="281"/>
      <c r="AK5648" s="281"/>
      <c r="AL5648" s="281"/>
    </row>
    <row r="5649" spans="12:38">
      <c r="L5649" s="296"/>
      <c r="M5649" s="296"/>
      <c r="N5649" s="296"/>
      <c r="O5649" s="296"/>
      <c r="P5649" s="296"/>
      <c r="Q5649" s="296"/>
      <c r="AH5649" s="281"/>
      <c r="AI5649" s="281"/>
      <c r="AJ5649" s="281"/>
      <c r="AK5649" s="281"/>
      <c r="AL5649" s="281"/>
    </row>
    <row r="5650" spans="12:38">
      <c r="L5650" s="296"/>
      <c r="M5650" s="296"/>
      <c r="N5650" s="296"/>
      <c r="O5650" s="296"/>
      <c r="P5650" s="296"/>
      <c r="Q5650" s="296"/>
      <c r="AH5650" s="281"/>
      <c r="AI5650" s="281"/>
      <c r="AJ5650" s="281"/>
      <c r="AK5650" s="281"/>
      <c r="AL5650" s="281"/>
    </row>
    <row r="5651" spans="12:38">
      <c r="L5651" s="296"/>
      <c r="M5651" s="296"/>
      <c r="N5651" s="296"/>
      <c r="O5651" s="296"/>
      <c r="P5651" s="296"/>
      <c r="Q5651" s="296"/>
      <c r="AH5651" s="281"/>
      <c r="AI5651" s="281"/>
      <c r="AJ5651" s="281"/>
      <c r="AK5651" s="281"/>
      <c r="AL5651" s="281"/>
    </row>
    <row r="5652" spans="12:38">
      <c r="L5652" s="296"/>
      <c r="M5652" s="296"/>
      <c r="N5652" s="296"/>
      <c r="O5652" s="296"/>
      <c r="P5652" s="296"/>
      <c r="Q5652" s="296"/>
      <c r="AH5652" s="281"/>
      <c r="AI5652" s="281"/>
      <c r="AJ5652" s="281"/>
      <c r="AK5652" s="281"/>
      <c r="AL5652" s="281"/>
    </row>
    <row r="5653" spans="12:38">
      <c r="L5653" s="296"/>
      <c r="M5653" s="296"/>
      <c r="N5653" s="296"/>
      <c r="O5653" s="296"/>
      <c r="P5653" s="296"/>
      <c r="Q5653" s="296"/>
      <c r="AH5653" s="281"/>
      <c r="AI5653" s="281"/>
      <c r="AJ5653" s="281"/>
      <c r="AK5653" s="281"/>
      <c r="AL5653" s="281"/>
    </row>
    <row r="5654" spans="12:38">
      <c r="L5654" s="296"/>
      <c r="M5654" s="296"/>
      <c r="N5654" s="296"/>
      <c r="O5654" s="296"/>
      <c r="P5654" s="296"/>
      <c r="Q5654" s="296"/>
      <c r="AH5654" s="281"/>
      <c r="AI5654" s="281"/>
      <c r="AJ5654" s="281"/>
      <c r="AK5654" s="281"/>
      <c r="AL5654" s="281"/>
    </row>
    <row r="5655" spans="12:38">
      <c r="L5655" s="296"/>
      <c r="M5655" s="296"/>
      <c r="N5655" s="296"/>
      <c r="O5655" s="296"/>
      <c r="P5655" s="296"/>
      <c r="Q5655" s="296"/>
      <c r="AH5655" s="281"/>
      <c r="AI5655" s="281"/>
      <c r="AJ5655" s="281"/>
      <c r="AK5655" s="281"/>
      <c r="AL5655" s="281"/>
    </row>
    <row r="5656" spans="12:38">
      <c r="L5656" s="296"/>
      <c r="M5656" s="296"/>
      <c r="N5656" s="296"/>
      <c r="O5656" s="296"/>
      <c r="P5656" s="296"/>
      <c r="Q5656" s="296"/>
      <c r="AH5656" s="281"/>
      <c r="AI5656" s="281"/>
      <c r="AJ5656" s="281"/>
      <c r="AK5656" s="281"/>
      <c r="AL5656" s="281"/>
    </row>
    <row r="5657" spans="12:38">
      <c r="L5657" s="296"/>
      <c r="M5657" s="296"/>
      <c r="N5657" s="296"/>
      <c r="O5657" s="296"/>
      <c r="P5657" s="296"/>
      <c r="Q5657" s="296"/>
      <c r="AH5657" s="281"/>
      <c r="AI5657" s="281"/>
      <c r="AJ5657" s="281"/>
      <c r="AK5657" s="281"/>
      <c r="AL5657" s="281"/>
    </row>
    <row r="5658" spans="12:38">
      <c r="L5658" s="296"/>
      <c r="M5658" s="296"/>
      <c r="N5658" s="296"/>
      <c r="O5658" s="296"/>
      <c r="P5658" s="296"/>
      <c r="Q5658" s="296"/>
      <c r="AH5658" s="281"/>
      <c r="AI5658" s="281"/>
      <c r="AJ5658" s="281"/>
      <c r="AK5658" s="281"/>
      <c r="AL5658" s="281"/>
    </row>
    <row r="5659" spans="12:38">
      <c r="L5659" s="296"/>
      <c r="M5659" s="296"/>
      <c r="N5659" s="296"/>
      <c r="O5659" s="296"/>
      <c r="P5659" s="296"/>
      <c r="Q5659" s="296"/>
      <c r="AH5659" s="281"/>
      <c r="AI5659" s="281"/>
      <c r="AJ5659" s="281"/>
      <c r="AK5659" s="281"/>
      <c r="AL5659" s="281"/>
    </row>
    <row r="5660" spans="12:38">
      <c r="L5660" s="296"/>
      <c r="M5660" s="296"/>
      <c r="N5660" s="296"/>
      <c r="O5660" s="296"/>
      <c r="P5660" s="296"/>
      <c r="Q5660" s="296"/>
      <c r="AH5660" s="281"/>
      <c r="AI5660" s="281"/>
      <c r="AJ5660" s="281"/>
      <c r="AK5660" s="281"/>
      <c r="AL5660" s="281"/>
    </row>
    <row r="5661" spans="12:38">
      <c r="L5661" s="296"/>
      <c r="M5661" s="296"/>
      <c r="N5661" s="296"/>
      <c r="O5661" s="296"/>
      <c r="P5661" s="296"/>
      <c r="Q5661" s="296"/>
      <c r="AH5661" s="281"/>
      <c r="AI5661" s="281"/>
      <c r="AJ5661" s="281"/>
      <c r="AK5661" s="281"/>
      <c r="AL5661" s="281"/>
    </row>
    <row r="5662" spans="12:38">
      <c r="L5662" s="296"/>
      <c r="M5662" s="296"/>
      <c r="N5662" s="296"/>
      <c r="O5662" s="296"/>
      <c r="P5662" s="296"/>
      <c r="Q5662" s="296"/>
      <c r="AH5662" s="281"/>
      <c r="AI5662" s="281"/>
      <c r="AJ5662" s="281"/>
      <c r="AK5662" s="281"/>
      <c r="AL5662" s="281"/>
    </row>
    <row r="5663" spans="12:38">
      <c r="L5663" s="296"/>
      <c r="M5663" s="296"/>
      <c r="N5663" s="296"/>
      <c r="O5663" s="296"/>
      <c r="P5663" s="296"/>
      <c r="Q5663" s="296"/>
      <c r="AH5663" s="281"/>
      <c r="AI5663" s="281"/>
      <c r="AJ5663" s="281"/>
      <c r="AK5663" s="281"/>
      <c r="AL5663" s="281"/>
    </row>
    <row r="5664" spans="12:38">
      <c r="L5664" s="296"/>
      <c r="M5664" s="296"/>
      <c r="N5664" s="296"/>
      <c r="O5664" s="296"/>
      <c r="P5664" s="296"/>
      <c r="Q5664" s="296"/>
      <c r="AH5664" s="281"/>
      <c r="AI5664" s="281"/>
      <c r="AJ5664" s="281"/>
      <c r="AK5664" s="281"/>
      <c r="AL5664" s="281"/>
    </row>
    <row r="5665" spans="12:38">
      <c r="L5665" s="296"/>
      <c r="M5665" s="296"/>
      <c r="N5665" s="296"/>
      <c r="O5665" s="296"/>
      <c r="P5665" s="296"/>
      <c r="Q5665" s="296"/>
      <c r="AH5665" s="281"/>
      <c r="AI5665" s="281"/>
      <c r="AJ5665" s="281"/>
      <c r="AK5665" s="281"/>
      <c r="AL5665" s="281"/>
    </row>
    <row r="5666" spans="12:38">
      <c r="L5666" s="296"/>
      <c r="M5666" s="296"/>
      <c r="N5666" s="296"/>
      <c r="O5666" s="296"/>
      <c r="P5666" s="296"/>
      <c r="Q5666" s="296"/>
      <c r="AH5666" s="281"/>
      <c r="AI5666" s="281"/>
      <c r="AJ5666" s="281"/>
      <c r="AK5666" s="281"/>
      <c r="AL5666" s="281"/>
    </row>
    <row r="5667" spans="12:38">
      <c r="L5667" s="296"/>
      <c r="M5667" s="296"/>
      <c r="N5667" s="296"/>
      <c r="O5667" s="296"/>
      <c r="P5667" s="296"/>
      <c r="Q5667" s="296"/>
      <c r="AH5667" s="281"/>
      <c r="AI5667" s="281"/>
      <c r="AJ5667" s="281"/>
      <c r="AK5667" s="281"/>
      <c r="AL5667" s="281"/>
    </row>
    <row r="5668" spans="12:38">
      <c r="L5668" s="296"/>
      <c r="M5668" s="296"/>
      <c r="N5668" s="296"/>
      <c r="O5668" s="296"/>
      <c r="P5668" s="296"/>
      <c r="Q5668" s="296"/>
      <c r="AH5668" s="281"/>
      <c r="AI5668" s="281"/>
      <c r="AJ5668" s="281"/>
      <c r="AK5668" s="281"/>
      <c r="AL5668" s="281"/>
    </row>
    <row r="5669" spans="12:38">
      <c r="L5669" s="296"/>
      <c r="M5669" s="296"/>
      <c r="N5669" s="296"/>
      <c r="O5669" s="296"/>
      <c r="P5669" s="296"/>
      <c r="Q5669" s="296"/>
      <c r="AH5669" s="281"/>
      <c r="AI5669" s="281"/>
      <c r="AJ5669" s="281"/>
      <c r="AK5669" s="281"/>
      <c r="AL5669" s="281"/>
    </row>
    <row r="5670" spans="12:38">
      <c r="L5670" s="296"/>
      <c r="M5670" s="296"/>
      <c r="N5670" s="296"/>
      <c r="O5670" s="296"/>
      <c r="P5670" s="296"/>
      <c r="Q5670" s="296"/>
      <c r="AH5670" s="281"/>
      <c r="AI5670" s="281"/>
      <c r="AJ5670" s="281"/>
      <c r="AK5670" s="281"/>
      <c r="AL5670" s="281"/>
    </row>
    <row r="5671" spans="12:38">
      <c r="L5671" s="296"/>
      <c r="M5671" s="296"/>
      <c r="N5671" s="296"/>
      <c r="O5671" s="296"/>
      <c r="P5671" s="296"/>
      <c r="Q5671" s="296"/>
      <c r="AH5671" s="281"/>
      <c r="AI5671" s="281"/>
      <c r="AJ5671" s="281"/>
      <c r="AK5671" s="281"/>
      <c r="AL5671" s="281"/>
    </row>
    <row r="5672" spans="12:38">
      <c r="L5672" s="296"/>
      <c r="M5672" s="296"/>
      <c r="N5672" s="296"/>
      <c r="O5672" s="296"/>
      <c r="P5672" s="296"/>
      <c r="Q5672" s="296"/>
      <c r="AH5672" s="281"/>
      <c r="AI5672" s="281"/>
      <c r="AJ5672" s="281"/>
      <c r="AK5672" s="281"/>
      <c r="AL5672" s="281"/>
    </row>
    <row r="5673" spans="12:38">
      <c r="L5673" s="296"/>
      <c r="M5673" s="296"/>
      <c r="N5673" s="296"/>
      <c r="O5673" s="296"/>
      <c r="P5673" s="296"/>
      <c r="Q5673" s="296"/>
      <c r="AH5673" s="281"/>
      <c r="AI5673" s="281"/>
      <c r="AJ5673" s="281"/>
      <c r="AK5673" s="281"/>
      <c r="AL5673" s="281"/>
    </row>
    <row r="5674" spans="12:38">
      <c r="L5674" s="296"/>
      <c r="M5674" s="296"/>
      <c r="N5674" s="296"/>
      <c r="O5674" s="296"/>
      <c r="P5674" s="296"/>
      <c r="Q5674" s="296"/>
      <c r="AH5674" s="281"/>
      <c r="AI5674" s="281"/>
      <c r="AJ5674" s="281"/>
      <c r="AK5674" s="281"/>
      <c r="AL5674" s="281"/>
    </row>
    <row r="5675" spans="12:38">
      <c r="L5675" s="296"/>
      <c r="M5675" s="296"/>
      <c r="N5675" s="296"/>
      <c r="O5675" s="296"/>
      <c r="P5675" s="296"/>
      <c r="Q5675" s="296"/>
      <c r="AH5675" s="281"/>
      <c r="AI5675" s="281"/>
      <c r="AJ5675" s="281"/>
      <c r="AK5675" s="281"/>
      <c r="AL5675" s="281"/>
    </row>
    <row r="5676" spans="12:38">
      <c r="L5676" s="296"/>
      <c r="M5676" s="296"/>
      <c r="N5676" s="296"/>
      <c r="O5676" s="296"/>
      <c r="P5676" s="296"/>
      <c r="Q5676" s="296"/>
      <c r="AH5676" s="281"/>
      <c r="AI5676" s="281"/>
      <c r="AJ5676" s="281"/>
      <c r="AK5676" s="281"/>
      <c r="AL5676" s="281"/>
    </row>
    <row r="5677" spans="12:38">
      <c r="L5677" s="296"/>
      <c r="M5677" s="296"/>
      <c r="N5677" s="296"/>
      <c r="O5677" s="296"/>
      <c r="P5677" s="296"/>
      <c r="Q5677" s="296"/>
      <c r="AH5677" s="281"/>
      <c r="AI5677" s="281"/>
      <c r="AJ5677" s="281"/>
      <c r="AK5677" s="281"/>
      <c r="AL5677" s="281"/>
    </row>
    <row r="5678" spans="12:38">
      <c r="L5678" s="296"/>
      <c r="M5678" s="296"/>
      <c r="N5678" s="296"/>
      <c r="O5678" s="296"/>
      <c r="P5678" s="296"/>
      <c r="Q5678" s="296"/>
      <c r="AH5678" s="281"/>
      <c r="AI5678" s="281"/>
      <c r="AJ5678" s="281"/>
      <c r="AK5678" s="281"/>
      <c r="AL5678" s="281"/>
    </row>
    <row r="5679" spans="12:38">
      <c r="L5679" s="296"/>
      <c r="M5679" s="296"/>
      <c r="N5679" s="296"/>
      <c r="O5679" s="296"/>
      <c r="P5679" s="296"/>
      <c r="Q5679" s="296"/>
      <c r="AH5679" s="281"/>
      <c r="AI5679" s="281"/>
      <c r="AJ5679" s="281"/>
      <c r="AK5679" s="281"/>
      <c r="AL5679" s="281"/>
    </row>
    <row r="5680" spans="12:38">
      <c r="L5680" s="296"/>
      <c r="M5680" s="296"/>
      <c r="N5680" s="296"/>
      <c r="O5680" s="296"/>
      <c r="P5680" s="296"/>
      <c r="Q5680" s="296"/>
      <c r="AH5680" s="281"/>
      <c r="AI5680" s="281"/>
      <c r="AJ5680" s="281"/>
      <c r="AK5680" s="281"/>
      <c r="AL5680" s="281"/>
    </row>
    <row r="5681" spans="12:38">
      <c r="L5681" s="296"/>
      <c r="M5681" s="296"/>
      <c r="N5681" s="296"/>
      <c r="O5681" s="296"/>
      <c r="P5681" s="296"/>
      <c r="Q5681" s="296"/>
      <c r="AH5681" s="281"/>
      <c r="AI5681" s="281"/>
      <c r="AJ5681" s="281"/>
      <c r="AK5681" s="281"/>
      <c r="AL5681" s="281"/>
    </row>
    <row r="5682" spans="12:38">
      <c r="L5682" s="296"/>
      <c r="M5682" s="296"/>
      <c r="N5682" s="296"/>
      <c r="O5682" s="296"/>
      <c r="P5682" s="296"/>
      <c r="Q5682" s="296"/>
      <c r="AH5682" s="281"/>
      <c r="AI5682" s="281"/>
      <c r="AJ5682" s="281"/>
      <c r="AK5682" s="281"/>
      <c r="AL5682" s="281"/>
    </row>
    <row r="5683" spans="12:38">
      <c r="L5683" s="296"/>
      <c r="M5683" s="296"/>
      <c r="N5683" s="296"/>
      <c r="O5683" s="296"/>
      <c r="P5683" s="296"/>
      <c r="Q5683" s="296"/>
      <c r="AH5683" s="281"/>
      <c r="AI5683" s="281"/>
      <c r="AJ5683" s="281"/>
      <c r="AK5683" s="281"/>
      <c r="AL5683" s="281"/>
    </row>
    <row r="5684" spans="12:38">
      <c r="L5684" s="296"/>
      <c r="M5684" s="296"/>
      <c r="N5684" s="296"/>
      <c r="O5684" s="296"/>
      <c r="P5684" s="296"/>
      <c r="Q5684" s="296"/>
      <c r="AH5684" s="281"/>
      <c r="AI5684" s="281"/>
      <c r="AJ5684" s="281"/>
      <c r="AK5684" s="281"/>
      <c r="AL5684" s="281"/>
    </row>
    <row r="5685" spans="12:38">
      <c r="L5685" s="296"/>
      <c r="M5685" s="296"/>
      <c r="N5685" s="296"/>
      <c r="O5685" s="296"/>
      <c r="P5685" s="296"/>
      <c r="Q5685" s="296"/>
      <c r="AH5685" s="281"/>
      <c r="AI5685" s="281"/>
      <c r="AJ5685" s="281"/>
      <c r="AK5685" s="281"/>
      <c r="AL5685" s="281"/>
    </row>
    <row r="5686" spans="12:38">
      <c r="L5686" s="296"/>
      <c r="M5686" s="296"/>
      <c r="N5686" s="296"/>
      <c r="O5686" s="296"/>
      <c r="P5686" s="296"/>
      <c r="Q5686" s="296"/>
      <c r="AH5686" s="281"/>
      <c r="AI5686" s="281"/>
      <c r="AJ5686" s="281"/>
      <c r="AK5686" s="281"/>
      <c r="AL5686" s="281"/>
    </row>
    <row r="5687" spans="12:38">
      <c r="L5687" s="296"/>
      <c r="M5687" s="296"/>
      <c r="N5687" s="296"/>
      <c r="O5687" s="296"/>
      <c r="P5687" s="296"/>
      <c r="Q5687" s="296"/>
      <c r="AH5687" s="281"/>
      <c r="AI5687" s="281"/>
      <c r="AJ5687" s="281"/>
      <c r="AK5687" s="281"/>
      <c r="AL5687" s="281"/>
    </row>
    <row r="5688" spans="12:38">
      <c r="L5688" s="296"/>
      <c r="M5688" s="296"/>
      <c r="N5688" s="296"/>
      <c r="O5688" s="296"/>
      <c r="P5688" s="296"/>
      <c r="Q5688" s="296"/>
      <c r="AH5688" s="281"/>
      <c r="AI5688" s="281"/>
      <c r="AJ5688" s="281"/>
      <c r="AK5688" s="281"/>
      <c r="AL5688" s="281"/>
    </row>
    <row r="5689" spans="12:38">
      <c r="L5689" s="296"/>
      <c r="M5689" s="296"/>
      <c r="N5689" s="296"/>
      <c r="O5689" s="296"/>
      <c r="P5689" s="296"/>
      <c r="Q5689" s="296"/>
      <c r="AH5689" s="281"/>
      <c r="AI5689" s="281"/>
      <c r="AJ5689" s="281"/>
      <c r="AK5689" s="281"/>
      <c r="AL5689" s="281"/>
    </row>
    <row r="5690" spans="12:38">
      <c r="L5690" s="296"/>
      <c r="M5690" s="296"/>
      <c r="N5690" s="296"/>
      <c r="O5690" s="296"/>
      <c r="P5690" s="296"/>
      <c r="Q5690" s="296"/>
      <c r="AH5690" s="281"/>
      <c r="AI5690" s="281"/>
      <c r="AJ5690" s="281"/>
      <c r="AK5690" s="281"/>
      <c r="AL5690" s="281"/>
    </row>
    <row r="5691" spans="12:38">
      <c r="L5691" s="296"/>
      <c r="M5691" s="296"/>
      <c r="N5691" s="296"/>
      <c r="O5691" s="296"/>
      <c r="P5691" s="296"/>
      <c r="Q5691" s="296"/>
      <c r="AH5691" s="281"/>
      <c r="AI5691" s="281"/>
      <c r="AJ5691" s="281"/>
      <c r="AK5691" s="281"/>
      <c r="AL5691" s="281"/>
    </row>
    <row r="5692" spans="12:38">
      <c r="L5692" s="296"/>
      <c r="M5692" s="296"/>
      <c r="N5692" s="296"/>
      <c r="O5692" s="296"/>
      <c r="P5692" s="296"/>
      <c r="Q5692" s="296"/>
      <c r="AH5692" s="281"/>
      <c r="AI5692" s="281"/>
      <c r="AJ5692" s="281"/>
      <c r="AK5692" s="281"/>
      <c r="AL5692" s="281"/>
    </row>
    <row r="5693" spans="12:38">
      <c r="L5693" s="296"/>
      <c r="M5693" s="296"/>
      <c r="N5693" s="296"/>
      <c r="O5693" s="296"/>
      <c r="P5693" s="296"/>
      <c r="Q5693" s="296"/>
      <c r="AH5693" s="281"/>
      <c r="AI5693" s="281"/>
      <c r="AJ5693" s="281"/>
      <c r="AK5693" s="281"/>
      <c r="AL5693" s="281"/>
    </row>
    <row r="5694" spans="12:38">
      <c r="L5694" s="296"/>
      <c r="M5694" s="296"/>
      <c r="N5694" s="296"/>
      <c r="O5694" s="296"/>
      <c r="P5694" s="296"/>
      <c r="Q5694" s="296"/>
      <c r="AH5694" s="281"/>
      <c r="AI5694" s="281"/>
      <c r="AJ5694" s="281"/>
      <c r="AK5694" s="281"/>
      <c r="AL5694" s="281"/>
    </row>
    <row r="5695" spans="12:38">
      <c r="L5695" s="296"/>
      <c r="M5695" s="296"/>
      <c r="N5695" s="296"/>
      <c r="O5695" s="296"/>
      <c r="P5695" s="296"/>
      <c r="Q5695" s="296"/>
      <c r="AH5695" s="281"/>
      <c r="AI5695" s="281"/>
      <c r="AJ5695" s="281"/>
      <c r="AK5695" s="281"/>
      <c r="AL5695" s="281"/>
    </row>
    <row r="5696" spans="12:38">
      <c r="L5696" s="296"/>
      <c r="M5696" s="296"/>
      <c r="N5696" s="296"/>
      <c r="O5696" s="296"/>
      <c r="P5696" s="296"/>
      <c r="Q5696" s="296"/>
      <c r="AH5696" s="281"/>
      <c r="AI5696" s="281"/>
      <c r="AJ5696" s="281"/>
      <c r="AK5696" s="281"/>
      <c r="AL5696" s="281"/>
    </row>
    <row r="5697" spans="12:38">
      <c r="L5697" s="296"/>
      <c r="M5697" s="296"/>
      <c r="N5697" s="296"/>
      <c r="O5697" s="296"/>
      <c r="P5697" s="296"/>
      <c r="Q5697" s="296"/>
      <c r="AH5697" s="281"/>
      <c r="AI5697" s="281"/>
      <c r="AJ5697" s="281"/>
      <c r="AK5697" s="281"/>
      <c r="AL5697" s="281"/>
    </row>
    <row r="5698" spans="12:38">
      <c r="L5698" s="296"/>
      <c r="M5698" s="296"/>
      <c r="N5698" s="296"/>
      <c r="O5698" s="296"/>
      <c r="P5698" s="296"/>
      <c r="Q5698" s="296"/>
      <c r="AH5698" s="281"/>
      <c r="AI5698" s="281"/>
      <c r="AJ5698" s="281"/>
      <c r="AK5698" s="281"/>
      <c r="AL5698" s="281"/>
    </row>
    <row r="5699" spans="12:38">
      <c r="L5699" s="296"/>
      <c r="M5699" s="296"/>
      <c r="N5699" s="296"/>
      <c r="O5699" s="296"/>
      <c r="P5699" s="296"/>
      <c r="Q5699" s="296"/>
      <c r="AH5699" s="281"/>
      <c r="AI5699" s="281"/>
      <c r="AJ5699" s="281"/>
      <c r="AK5699" s="281"/>
      <c r="AL5699" s="281"/>
    </row>
    <row r="5700" spans="12:38">
      <c r="L5700" s="296"/>
      <c r="M5700" s="296"/>
      <c r="N5700" s="296"/>
      <c r="O5700" s="296"/>
      <c r="P5700" s="296"/>
      <c r="Q5700" s="296"/>
      <c r="AH5700" s="281"/>
      <c r="AI5700" s="281"/>
      <c r="AJ5700" s="281"/>
      <c r="AK5700" s="281"/>
      <c r="AL5700" s="281"/>
    </row>
    <row r="5701" spans="12:38">
      <c r="L5701" s="296"/>
      <c r="M5701" s="296"/>
      <c r="N5701" s="296"/>
      <c r="O5701" s="296"/>
      <c r="P5701" s="296"/>
      <c r="Q5701" s="296"/>
      <c r="AH5701" s="281"/>
      <c r="AI5701" s="281"/>
      <c r="AJ5701" s="281"/>
      <c r="AK5701" s="281"/>
      <c r="AL5701" s="281"/>
    </row>
    <row r="5702" spans="12:38">
      <c r="L5702" s="296"/>
      <c r="M5702" s="296"/>
      <c r="N5702" s="296"/>
      <c r="O5702" s="296"/>
      <c r="P5702" s="296"/>
      <c r="Q5702" s="296"/>
      <c r="AH5702" s="281"/>
      <c r="AI5702" s="281"/>
      <c r="AJ5702" s="281"/>
      <c r="AK5702" s="281"/>
      <c r="AL5702" s="281"/>
    </row>
    <row r="5703" spans="12:38">
      <c r="L5703" s="296"/>
      <c r="M5703" s="296"/>
      <c r="N5703" s="296"/>
      <c r="O5703" s="296"/>
      <c r="P5703" s="296"/>
      <c r="Q5703" s="296"/>
      <c r="AH5703" s="281"/>
      <c r="AI5703" s="281"/>
      <c r="AJ5703" s="281"/>
      <c r="AK5703" s="281"/>
      <c r="AL5703" s="281"/>
    </row>
    <row r="5704" spans="12:38">
      <c r="L5704" s="296"/>
      <c r="M5704" s="296"/>
      <c r="N5704" s="296"/>
      <c r="O5704" s="296"/>
      <c r="P5704" s="296"/>
      <c r="Q5704" s="296"/>
      <c r="AH5704" s="281"/>
      <c r="AI5704" s="281"/>
      <c r="AJ5704" s="281"/>
      <c r="AK5704" s="281"/>
      <c r="AL5704" s="281"/>
    </row>
    <row r="5705" spans="12:38">
      <c r="L5705" s="296"/>
      <c r="M5705" s="296"/>
      <c r="N5705" s="296"/>
      <c r="O5705" s="296"/>
      <c r="P5705" s="296"/>
      <c r="Q5705" s="296"/>
      <c r="AH5705" s="281"/>
      <c r="AI5705" s="281"/>
      <c r="AJ5705" s="281"/>
      <c r="AK5705" s="281"/>
      <c r="AL5705" s="281"/>
    </row>
    <row r="5706" spans="12:38">
      <c r="L5706" s="296"/>
      <c r="M5706" s="296"/>
      <c r="N5706" s="296"/>
      <c r="O5706" s="296"/>
      <c r="P5706" s="296"/>
      <c r="Q5706" s="296"/>
      <c r="AH5706" s="281"/>
      <c r="AI5706" s="281"/>
      <c r="AJ5706" s="281"/>
      <c r="AK5706" s="281"/>
      <c r="AL5706" s="281"/>
    </row>
    <row r="5707" spans="12:38">
      <c r="L5707" s="296"/>
      <c r="M5707" s="296"/>
      <c r="N5707" s="296"/>
      <c r="O5707" s="296"/>
      <c r="P5707" s="296"/>
      <c r="Q5707" s="296"/>
      <c r="AH5707" s="281"/>
      <c r="AI5707" s="281"/>
      <c r="AJ5707" s="281"/>
      <c r="AK5707" s="281"/>
      <c r="AL5707" s="281"/>
    </row>
    <row r="5708" spans="12:38">
      <c r="L5708" s="296"/>
      <c r="M5708" s="296"/>
      <c r="N5708" s="296"/>
      <c r="O5708" s="296"/>
      <c r="P5708" s="296"/>
      <c r="Q5708" s="296"/>
      <c r="AH5708" s="281"/>
      <c r="AI5708" s="281"/>
      <c r="AJ5708" s="281"/>
      <c r="AK5708" s="281"/>
      <c r="AL5708" s="281"/>
    </row>
    <row r="5709" spans="12:38">
      <c r="L5709" s="296"/>
      <c r="M5709" s="296"/>
      <c r="N5709" s="296"/>
      <c r="O5709" s="296"/>
      <c r="P5709" s="296"/>
      <c r="Q5709" s="296"/>
      <c r="AH5709" s="281"/>
      <c r="AI5709" s="281"/>
      <c r="AJ5709" s="281"/>
      <c r="AK5709" s="281"/>
      <c r="AL5709" s="281"/>
    </row>
    <row r="5710" spans="12:38">
      <c r="AH5710" s="281"/>
      <c r="AI5710" s="281"/>
      <c r="AJ5710" s="281"/>
      <c r="AK5710" s="281"/>
      <c r="AL5710" s="281"/>
    </row>
    <row r="5711" spans="12:38">
      <c r="AH5711" s="281"/>
      <c r="AI5711" s="281"/>
      <c r="AJ5711" s="281"/>
      <c r="AK5711" s="281"/>
      <c r="AL5711" s="281"/>
    </row>
    <row r="5712" spans="12:38">
      <c r="AH5712" s="281"/>
      <c r="AI5712" s="281"/>
      <c r="AJ5712" s="281"/>
      <c r="AK5712" s="281"/>
      <c r="AL5712" s="281"/>
    </row>
    <row r="5713" spans="34:38">
      <c r="AH5713" s="281"/>
      <c r="AI5713" s="281"/>
      <c r="AJ5713" s="281"/>
      <c r="AK5713" s="281"/>
      <c r="AL5713" s="281"/>
    </row>
    <row r="5714" spans="34:38">
      <c r="AH5714" s="281"/>
      <c r="AI5714" s="281"/>
      <c r="AJ5714" s="281"/>
      <c r="AK5714" s="281"/>
      <c r="AL5714" s="281"/>
    </row>
    <row r="5715" spans="34:38">
      <c r="AH5715" s="281"/>
      <c r="AI5715" s="281"/>
      <c r="AJ5715" s="281"/>
      <c r="AK5715" s="281"/>
      <c r="AL5715" s="281"/>
    </row>
    <row r="5716" spans="34:38">
      <c r="AH5716" s="281"/>
      <c r="AI5716" s="281"/>
      <c r="AJ5716" s="281"/>
      <c r="AK5716" s="281"/>
      <c r="AL5716" s="281"/>
    </row>
    <row r="5717" spans="34:38">
      <c r="AH5717" s="281"/>
      <c r="AI5717" s="281"/>
      <c r="AJ5717" s="281"/>
      <c r="AK5717" s="281"/>
      <c r="AL5717" s="281"/>
    </row>
    <row r="5718" spans="34:38">
      <c r="AH5718" s="281"/>
      <c r="AI5718" s="281"/>
      <c r="AJ5718" s="281"/>
      <c r="AK5718" s="281"/>
      <c r="AL5718" s="281"/>
    </row>
    <row r="5719" spans="34:38">
      <c r="AH5719" s="281"/>
      <c r="AI5719" s="281"/>
      <c r="AJ5719" s="281"/>
      <c r="AK5719" s="281"/>
      <c r="AL5719" s="281"/>
    </row>
    <row r="5720" spans="34:38">
      <c r="AH5720" s="281"/>
      <c r="AI5720" s="281"/>
      <c r="AJ5720" s="281"/>
      <c r="AK5720" s="281"/>
      <c r="AL5720" s="281"/>
    </row>
    <row r="5721" spans="34:38">
      <c r="AH5721" s="281"/>
      <c r="AI5721" s="281"/>
      <c r="AJ5721" s="281"/>
      <c r="AK5721" s="281"/>
      <c r="AL5721" s="281"/>
    </row>
    <row r="5722" spans="34:38">
      <c r="AH5722" s="281"/>
      <c r="AI5722" s="281"/>
      <c r="AJ5722" s="281"/>
      <c r="AK5722" s="281"/>
      <c r="AL5722" s="281"/>
    </row>
    <row r="5723" spans="34:38">
      <c r="AH5723" s="281"/>
      <c r="AI5723" s="281"/>
      <c r="AJ5723" s="281"/>
      <c r="AK5723" s="281"/>
      <c r="AL5723" s="281"/>
    </row>
    <row r="5724" spans="34:38">
      <c r="AH5724" s="281"/>
      <c r="AI5724" s="281"/>
      <c r="AJ5724" s="281"/>
      <c r="AK5724" s="281"/>
      <c r="AL5724" s="281"/>
    </row>
    <row r="5725" spans="34:38">
      <c r="AH5725" s="281"/>
      <c r="AI5725" s="281"/>
      <c r="AJ5725" s="281"/>
      <c r="AK5725" s="281"/>
      <c r="AL5725" s="281"/>
    </row>
    <row r="5726" spans="34:38">
      <c r="AH5726" s="281"/>
      <c r="AI5726" s="281"/>
      <c r="AJ5726" s="281"/>
      <c r="AK5726" s="281"/>
      <c r="AL5726" s="281"/>
    </row>
    <row r="5727" spans="34:38">
      <c r="AH5727" s="281"/>
      <c r="AI5727" s="281"/>
      <c r="AJ5727" s="281"/>
      <c r="AK5727" s="281"/>
      <c r="AL5727" s="281"/>
    </row>
    <row r="5728" spans="34:38">
      <c r="AH5728" s="281"/>
      <c r="AI5728" s="281"/>
      <c r="AJ5728" s="281"/>
      <c r="AK5728" s="281"/>
      <c r="AL5728" s="281"/>
    </row>
    <row r="5729" spans="34:38">
      <c r="AH5729" s="281"/>
      <c r="AI5729" s="281"/>
      <c r="AJ5729" s="281"/>
      <c r="AK5729" s="281"/>
      <c r="AL5729" s="281"/>
    </row>
    <row r="5730" spans="34:38">
      <c r="AH5730" s="281"/>
      <c r="AI5730" s="281"/>
      <c r="AJ5730" s="281"/>
      <c r="AK5730" s="281"/>
      <c r="AL5730" s="281"/>
    </row>
    <row r="5731" spans="34:38">
      <c r="AH5731" s="281"/>
      <c r="AI5731" s="281"/>
      <c r="AJ5731" s="281"/>
      <c r="AK5731" s="281"/>
      <c r="AL5731" s="281"/>
    </row>
    <row r="5732" spans="34:38">
      <c r="AH5732" s="281"/>
      <c r="AI5732" s="281"/>
      <c r="AJ5732" s="281"/>
      <c r="AK5732" s="281"/>
      <c r="AL5732" s="281"/>
    </row>
    <row r="5733" spans="34:38">
      <c r="AH5733" s="281"/>
      <c r="AI5733" s="281"/>
      <c r="AJ5733" s="281"/>
      <c r="AK5733" s="281"/>
      <c r="AL5733" s="281"/>
    </row>
    <row r="5734" spans="34:38">
      <c r="AH5734" s="281"/>
      <c r="AI5734" s="281"/>
      <c r="AJ5734" s="281"/>
      <c r="AK5734" s="281"/>
      <c r="AL5734" s="281"/>
    </row>
    <row r="5735" spans="34:38">
      <c r="AH5735" s="281"/>
      <c r="AI5735" s="281"/>
      <c r="AJ5735" s="281"/>
      <c r="AK5735" s="281"/>
      <c r="AL5735" s="281"/>
    </row>
    <row r="5736" spans="34:38">
      <c r="AH5736" s="281"/>
      <c r="AI5736" s="281"/>
      <c r="AJ5736" s="281"/>
      <c r="AK5736" s="281"/>
      <c r="AL5736" s="281"/>
    </row>
    <row r="5737" spans="34:38">
      <c r="AH5737" s="281"/>
      <c r="AI5737" s="281"/>
      <c r="AJ5737" s="281"/>
      <c r="AK5737" s="281"/>
      <c r="AL5737" s="281"/>
    </row>
    <row r="5738" spans="34:38">
      <c r="AH5738" s="281"/>
      <c r="AI5738" s="281"/>
      <c r="AJ5738" s="281"/>
      <c r="AK5738" s="281"/>
      <c r="AL5738" s="281"/>
    </row>
    <row r="5739" spans="34:38">
      <c r="AH5739" s="281"/>
      <c r="AI5739" s="281"/>
      <c r="AJ5739" s="281"/>
      <c r="AK5739" s="281"/>
      <c r="AL5739" s="281"/>
    </row>
    <row r="5740" spans="34:38">
      <c r="AH5740" s="281"/>
      <c r="AI5740" s="281"/>
      <c r="AJ5740" s="281"/>
      <c r="AK5740" s="281"/>
      <c r="AL5740" s="281"/>
    </row>
    <row r="5741" spans="34:38">
      <c r="AH5741" s="281"/>
      <c r="AI5741" s="281"/>
      <c r="AJ5741" s="281"/>
      <c r="AK5741" s="281"/>
      <c r="AL5741" s="281"/>
    </row>
    <row r="5742" spans="34:38">
      <c r="AH5742" s="281"/>
      <c r="AI5742" s="281"/>
      <c r="AJ5742" s="281"/>
      <c r="AK5742" s="281"/>
      <c r="AL5742" s="281"/>
    </row>
    <row r="5743" spans="34:38">
      <c r="AH5743" s="281"/>
      <c r="AI5743" s="281"/>
      <c r="AJ5743" s="281"/>
      <c r="AK5743" s="281"/>
      <c r="AL5743" s="281"/>
    </row>
    <row r="5744" spans="34:38">
      <c r="AH5744" s="281"/>
      <c r="AI5744" s="281"/>
      <c r="AJ5744" s="281"/>
      <c r="AK5744" s="281"/>
      <c r="AL5744" s="281"/>
    </row>
    <row r="5745" spans="34:38">
      <c r="AH5745" s="281"/>
      <c r="AI5745" s="281"/>
      <c r="AJ5745" s="281"/>
      <c r="AK5745" s="281"/>
      <c r="AL5745" s="281"/>
    </row>
    <row r="5746" spans="34:38">
      <c r="AH5746" s="281"/>
      <c r="AI5746" s="281"/>
      <c r="AJ5746" s="281"/>
      <c r="AK5746" s="281"/>
      <c r="AL5746" s="281"/>
    </row>
    <row r="5747" spans="34:38">
      <c r="AH5747" s="281"/>
      <c r="AI5747" s="281"/>
      <c r="AJ5747" s="281"/>
      <c r="AK5747" s="281"/>
      <c r="AL5747" s="281"/>
    </row>
    <row r="5748" spans="34:38">
      <c r="AH5748" s="281"/>
      <c r="AI5748" s="281"/>
      <c r="AJ5748" s="281"/>
      <c r="AK5748" s="281"/>
      <c r="AL5748" s="281"/>
    </row>
    <row r="5749" spans="34:38">
      <c r="AH5749" s="281"/>
      <c r="AI5749" s="281"/>
      <c r="AJ5749" s="281"/>
      <c r="AK5749" s="281"/>
      <c r="AL5749" s="281"/>
    </row>
    <row r="5750" spans="34:38">
      <c r="AH5750" s="281"/>
      <c r="AI5750" s="281"/>
      <c r="AJ5750" s="281"/>
      <c r="AK5750" s="281"/>
      <c r="AL5750" s="281"/>
    </row>
    <row r="5751" spans="34:38">
      <c r="AH5751" s="281"/>
      <c r="AI5751" s="281"/>
      <c r="AJ5751" s="281"/>
      <c r="AK5751" s="281"/>
      <c r="AL5751" s="281"/>
    </row>
    <row r="5752" spans="34:38">
      <c r="AH5752" s="281"/>
      <c r="AI5752" s="281"/>
      <c r="AJ5752" s="281"/>
      <c r="AK5752" s="281"/>
      <c r="AL5752" s="281"/>
    </row>
    <row r="5753" spans="34:38">
      <c r="AH5753" s="281"/>
      <c r="AI5753" s="281"/>
      <c r="AJ5753" s="281"/>
      <c r="AK5753" s="281"/>
      <c r="AL5753" s="281"/>
    </row>
    <row r="5754" spans="34:38">
      <c r="AH5754" s="281"/>
      <c r="AI5754" s="281"/>
      <c r="AJ5754" s="281"/>
      <c r="AK5754" s="281"/>
      <c r="AL5754" s="281"/>
    </row>
    <row r="5755" spans="34:38">
      <c r="AH5755" s="281"/>
      <c r="AI5755" s="281"/>
      <c r="AJ5755" s="281"/>
      <c r="AK5755" s="281"/>
      <c r="AL5755" s="281"/>
    </row>
    <row r="5756" spans="34:38">
      <c r="AH5756" s="281"/>
      <c r="AI5756" s="281"/>
      <c r="AJ5756" s="281"/>
      <c r="AK5756" s="281"/>
      <c r="AL5756" s="281"/>
    </row>
    <row r="5757" spans="34:38">
      <c r="AH5757" s="281"/>
      <c r="AI5757" s="281"/>
      <c r="AJ5757" s="281"/>
      <c r="AK5757" s="281"/>
      <c r="AL5757" s="281"/>
    </row>
    <row r="5758" spans="34:38">
      <c r="AH5758" s="281"/>
      <c r="AI5758" s="281"/>
      <c r="AJ5758" s="281"/>
      <c r="AK5758" s="281"/>
      <c r="AL5758" s="281"/>
    </row>
    <row r="5759" spans="34:38">
      <c r="AH5759" s="281"/>
      <c r="AI5759" s="281"/>
      <c r="AJ5759" s="281"/>
      <c r="AK5759" s="281"/>
      <c r="AL5759" s="281"/>
    </row>
    <row r="5760" spans="34:38">
      <c r="AH5760" s="281"/>
      <c r="AI5760" s="281"/>
      <c r="AJ5760" s="281"/>
      <c r="AK5760" s="281"/>
      <c r="AL5760" s="281"/>
    </row>
    <row r="5761" spans="34:38">
      <c r="AH5761" s="281"/>
      <c r="AI5761" s="281"/>
      <c r="AJ5761" s="281"/>
      <c r="AK5761" s="281"/>
      <c r="AL5761" s="281"/>
    </row>
    <row r="5762" spans="34:38">
      <c r="AH5762" s="281"/>
      <c r="AI5762" s="281"/>
      <c r="AJ5762" s="281"/>
      <c r="AK5762" s="281"/>
      <c r="AL5762" s="281"/>
    </row>
    <row r="5763" spans="34:38">
      <c r="AH5763" s="281"/>
      <c r="AI5763" s="281"/>
      <c r="AJ5763" s="281"/>
      <c r="AK5763" s="281"/>
      <c r="AL5763" s="281"/>
    </row>
    <row r="5764" spans="34:38">
      <c r="AH5764" s="281"/>
      <c r="AI5764" s="281"/>
      <c r="AJ5764" s="281"/>
      <c r="AK5764" s="281"/>
      <c r="AL5764" s="281"/>
    </row>
    <row r="5765" spans="34:38">
      <c r="AH5765" s="281"/>
      <c r="AI5765" s="281"/>
      <c r="AJ5765" s="281"/>
      <c r="AK5765" s="281"/>
      <c r="AL5765" s="281"/>
    </row>
    <row r="5766" spans="34:38">
      <c r="AH5766" s="281"/>
      <c r="AI5766" s="281"/>
      <c r="AJ5766" s="281"/>
      <c r="AK5766" s="281"/>
      <c r="AL5766" s="281"/>
    </row>
    <row r="5767" spans="34:38">
      <c r="AH5767" s="281"/>
      <c r="AI5767" s="281"/>
      <c r="AJ5767" s="281"/>
      <c r="AK5767" s="281"/>
      <c r="AL5767" s="281"/>
    </row>
    <row r="5768" spans="34:38">
      <c r="AH5768" s="281"/>
      <c r="AI5768" s="281"/>
      <c r="AJ5768" s="281"/>
      <c r="AK5768" s="281"/>
      <c r="AL5768" s="281"/>
    </row>
    <row r="5769" spans="34:38">
      <c r="AH5769" s="281"/>
      <c r="AI5769" s="281"/>
      <c r="AJ5769" s="281"/>
      <c r="AK5769" s="281"/>
      <c r="AL5769" s="281"/>
    </row>
    <row r="5770" spans="34:38">
      <c r="AH5770" s="281"/>
      <c r="AI5770" s="281"/>
      <c r="AJ5770" s="281"/>
      <c r="AK5770" s="281"/>
      <c r="AL5770" s="281"/>
    </row>
    <row r="5771" spans="34:38">
      <c r="AH5771" s="281"/>
      <c r="AI5771" s="281"/>
      <c r="AJ5771" s="281"/>
      <c r="AK5771" s="281"/>
      <c r="AL5771" s="281"/>
    </row>
    <row r="5772" spans="34:38">
      <c r="AH5772" s="281"/>
      <c r="AI5772" s="281"/>
      <c r="AJ5772" s="281"/>
      <c r="AK5772" s="281"/>
      <c r="AL5772" s="281"/>
    </row>
    <row r="5773" spans="34:38">
      <c r="AH5773" s="281"/>
      <c r="AI5773" s="281"/>
      <c r="AJ5773" s="281"/>
      <c r="AK5773" s="281"/>
      <c r="AL5773" s="281"/>
    </row>
    <row r="5774" spans="34:38">
      <c r="AH5774" s="281"/>
      <c r="AI5774" s="281"/>
      <c r="AJ5774" s="281"/>
      <c r="AK5774" s="281"/>
      <c r="AL5774" s="281"/>
    </row>
    <row r="5775" spans="34:38">
      <c r="AH5775" s="281"/>
      <c r="AI5775" s="281"/>
      <c r="AJ5775" s="281"/>
      <c r="AK5775" s="281"/>
      <c r="AL5775" s="281"/>
    </row>
    <row r="5776" spans="34:38">
      <c r="AH5776" s="281"/>
      <c r="AI5776" s="281"/>
      <c r="AJ5776" s="281"/>
      <c r="AK5776" s="281"/>
      <c r="AL5776" s="281"/>
    </row>
    <row r="5777" spans="34:38">
      <c r="AH5777" s="281"/>
      <c r="AI5777" s="281"/>
      <c r="AJ5777" s="281"/>
      <c r="AK5777" s="281"/>
      <c r="AL5777" s="281"/>
    </row>
    <row r="5778" spans="34:38">
      <c r="AH5778" s="281"/>
      <c r="AI5778" s="281"/>
      <c r="AJ5778" s="281"/>
      <c r="AK5778" s="281"/>
      <c r="AL5778" s="281"/>
    </row>
    <row r="5779" spans="34:38">
      <c r="AH5779" s="281"/>
      <c r="AI5779" s="281"/>
      <c r="AJ5779" s="281"/>
      <c r="AK5779" s="281"/>
      <c r="AL5779" s="281"/>
    </row>
    <row r="5780" spans="34:38">
      <c r="AH5780" s="281"/>
      <c r="AI5780" s="281"/>
      <c r="AJ5780" s="281"/>
      <c r="AK5780" s="281"/>
      <c r="AL5780" s="281"/>
    </row>
    <row r="5781" spans="34:38">
      <c r="AH5781" s="281"/>
      <c r="AI5781" s="281"/>
      <c r="AJ5781" s="281"/>
      <c r="AK5781" s="281"/>
      <c r="AL5781" s="281"/>
    </row>
    <row r="5782" spans="34:38">
      <c r="AH5782" s="281"/>
      <c r="AI5782" s="281"/>
      <c r="AJ5782" s="281"/>
      <c r="AK5782" s="281"/>
      <c r="AL5782" s="281"/>
    </row>
    <row r="5783" spans="34:38">
      <c r="AH5783" s="281"/>
      <c r="AI5783" s="281"/>
      <c r="AJ5783" s="281"/>
      <c r="AK5783" s="281"/>
      <c r="AL5783" s="281"/>
    </row>
    <row r="5784" spans="34:38">
      <c r="AH5784" s="281"/>
      <c r="AI5784" s="281"/>
      <c r="AJ5784" s="281"/>
      <c r="AK5784" s="281"/>
      <c r="AL5784" s="281"/>
    </row>
    <row r="5785" spans="34:38">
      <c r="AH5785" s="281"/>
      <c r="AI5785" s="281"/>
      <c r="AJ5785" s="281"/>
      <c r="AK5785" s="281"/>
      <c r="AL5785" s="281"/>
    </row>
    <row r="5786" spans="34:38">
      <c r="AH5786" s="281"/>
      <c r="AI5786" s="281"/>
      <c r="AJ5786" s="281"/>
      <c r="AK5786" s="281"/>
      <c r="AL5786" s="281"/>
    </row>
    <row r="5787" spans="34:38">
      <c r="AH5787" s="281"/>
      <c r="AI5787" s="281"/>
      <c r="AJ5787" s="281"/>
      <c r="AK5787" s="281"/>
      <c r="AL5787" s="281"/>
    </row>
    <row r="5788" spans="34:38">
      <c r="AH5788" s="281"/>
      <c r="AI5788" s="281"/>
      <c r="AJ5788" s="281"/>
      <c r="AK5788" s="281"/>
      <c r="AL5788" s="281"/>
    </row>
    <row r="5789" spans="34:38">
      <c r="AH5789" s="281"/>
      <c r="AI5789" s="281"/>
      <c r="AJ5789" s="281"/>
      <c r="AK5789" s="281"/>
      <c r="AL5789" s="281"/>
    </row>
    <row r="5790" spans="34:38">
      <c r="AH5790" s="281"/>
      <c r="AI5790" s="281"/>
      <c r="AJ5790" s="281"/>
      <c r="AK5790" s="281"/>
      <c r="AL5790" s="281"/>
    </row>
    <row r="5791" spans="34:38">
      <c r="AH5791" s="281"/>
      <c r="AI5791" s="281"/>
      <c r="AJ5791" s="281"/>
      <c r="AK5791" s="281"/>
      <c r="AL5791" s="281"/>
    </row>
    <row r="5792" spans="34:38">
      <c r="AH5792" s="281"/>
      <c r="AI5792" s="281"/>
      <c r="AJ5792" s="281"/>
      <c r="AK5792" s="281"/>
      <c r="AL5792" s="281"/>
    </row>
    <row r="5793" spans="34:38">
      <c r="AH5793" s="281"/>
      <c r="AI5793" s="281"/>
      <c r="AJ5793" s="281"/>
      <c r="AK5793" s="281"/>
      <c r="AL5793" s="281"/>
    </row>
    <row r="5794" spans="34:38">
      <c r="AH5794" s="281"/>
      <c r="AI5794" s="281"/>
      <c r="AJ5794" s="281"/>
      <c r="AK5794" s="281"/>
      <c r="AL5794" s="281"/>
    </row>
    <row r="5795" spans="34:38">
      <c r="AH5795" s="281"/>
      <c r="AI5795" s="281"/>
      <c r="AJ5795" s="281"/>
      <c r="AK5795" s="281"/>
      <c r="AL5795" s="281"/>
    </row>
    <row r="5796" spans="34:38">
      <c r="AH5796" s="281"/>
      <c r="AI5796" s="281"/>
      <c r="AJ5796" s="281"/>
      <c r="AK5796" s="281"/>
      <c r="AL5796" s="281"/>
    </row>
    <row r="5797" spans="34:38">
      <c r="AH5797" s="281"/>
      <c r="AI5797" s="281"/>
      <c r="AJ5797" s="281"/>
      <c r="AK5797" s="281"/>
      <c r="AL5797" s="281"/>
    </row>
    <row r="5798" spans="34:38">
      <c r="AH5798" s="281"/>
      <c r="AI5798" s="281"/>
      <c r="AJ5798" s="281"/>
      <c r="AK5798" s="281"/>
      <c r="AL5798" s="281"/>
    </row>
    <row r="5799" spans="34:38">
      <c r="AH5799" s="281"/>
      <c r="AI5799" s="281"/>
      <c r="AJ5799" s="281"/>
      <c r="AK5799" s="281"/>
      <c r="AL5799" s="281"/>
    </row>
    <row r="5800" spans="34:38">
      <c r="AH5800" s="281"/>
      <c r="AI5800" s="281"/>
      <c r="AJ5800" s="281"/>
      <c r="AK5800" s="281"/>
      <c r="AL5800" s="281"/>
    </row>
    <row r="5801" spans="34:38">
      <c r="AH5801" s="281"/>
      <c r="AI5801" s="281"/>
      <c r="AJ5801" s="281"/>
      <c r="AK5801" s="281"/>
      <c r="AL5801" s="281"/>
    </row>
    <row r="5802" spans="34:38">
      <c r="AH5802" s="281"/>
      <c r="AI5802" s="281"/>
      <c r="AJ5802" s="281"/>
      <c r="AK5802" s="281"/>
      <c r="AL5802" s="281"/>
    </row>
    <row r="5803" spans="34:38">
      <c r="AH5803" s="281"/>
      <c r="AI5803" s="281"/>
      <c r="AJ5803" s="281"/>
      <c r="AK5803" s="281"/>
      <c r="AL5803" s="281"/>
    </row>
    <row r="5804" spans="34:38">
      <c r="AH5804" s="281"/>
      <c r="AI5804" s="281"/>
      <c r="AJ5804" s="281"/>
      <c r="AK5804" s="281"/>
      <c r="AL5804" s="281"/>
    </row>
    <row r="5805" spans="34:38">
      <c r="AH5805" s="281"/>
      <c r="AI5805" s="281"/>
      <c r="AJ5805" s="281"/>
      <c r="AK5805" s="281"/>
      <c r="AL5805" s="281"/>
    </row>
    <row r="5806" spans="34:38">
      <c r="AH5806" s="281"/>
      <c r="AI5806" s="281"/>
      <c r="AJ5806" s="281"/>
      <c r="AK5806" s="281"/>
      <c r="AL5806" s="281"/>
    </row>
    <row r="5807" spans="34:38">
      <c r="AH5807" s="281"/>
      <c r="AI5807" s="281"/>
      <c r="AJ5807" s="281"/>
      <c r="AK5807" s="281"/>
      <c r="AL5807" s="281"/>
    </row>
    <row r="5808" spans="34:38">
      <c r="AH5808" s="281"/>
      <c r="AI5808" s="281"/>
      <c r="AJ5808" s="281"/>
      <c r="AK5808" s="281"/>
      <c r="AL5808" s="281"/>
    </row>
    <row r="5809" spans="34:38">
      <c r="AH5809" s="281"/>
      <c r="AI5809" s="281"/>
      <c r="AJ5809" s="281"/>
      <c r="AK5809" s="281"/>
      <c r="AL5809" s="281"/>
    </row>
    <row r="5810" spans="34:38">
      <c r="AH5810" s="281"/>
      <c r="AI5810" s="281"/>
      <c r="AJ5810" s="281"/>
      <c r="AK5810" s="281"/>
      <c r="AL5810" s="281"/>
    </row>
    <row r="5811" spans="34:38">
      <c r="AH5811" s="281"/>
      <c r="AI5811" s="281"/>
      <c r="AJ5811" s="281"/>
      <c r="AK5811" s="281"/>
      <c r="AL5811" s="281"/>
    </row>
    <row r="5812" spans="34:38">
      <c r="AH5812" s="281"/>
      <c r="AI5812" s="281"/>
      <c r="AJ5812" s="281"/>
      <c r="AK5812" s="281"/>
      <c r="AL5812" s="281"/>
    </row>
    <row r="5813" spans="34:38">
      <c r="AH5813" s="281"/>
      <c r="AI5813" s="281"/>
      <c r="AJ5813" s="281"/>
      <c r="AK5813" s="281"/>
      <c r="AL5813" s="281"/>
    </row>
    <row r="5814" spans="34:38">
      <c r="AH5814" s="281"/>
      <c r="AI5814" s="281"/>
      <c r="AJ5814" s="281"/>
      <c r="AK5814" s="281"/>
      <c r="AL5814" s="281"/>
    </row>
    <row r="5815" spans="34:38">
      <c r="AH5815" s="281"/>
      <c r="AI5815" s="281"/>
      <c r="AJ5815" s="281"/>
      <c r="AK5815" s="281"/>
      <c r="AL5815" s="281"/>
    </row>
    <row r="5816" spans="34:38">
      <c r="AH5816" s="281"/>
      <c r="AI5816" s="281"/>
      <c r="AJ5816" s="281"/>
      <c r="AK5816" s="281"/>
      <c r="AL5816" s="281"/>
    </row>
    <row r="5817" spans="34:38">
      <c r="AH5817" s="281"/>
      <c r="AI5817" s="281"/>
      <c r="AJ5817" s="281"/>
      <c r="AK5817" s="281"/>
      <c r="AL5817" s="281"/>
    </row>
    <row r="5818" spans="34:38">
      <c r="AH5818" s="281"/>
      <c r="AI5818" s="281"/>
      <c r="AJ5818" s="281"/>
      <c r="AK5818" s="281"/>
      <c r="AL5818" s="281"/>
    </row>
    <row r="5819" spans="34:38">
      <c r="AH5819" s="281"/>
      <c r="AI5819" s="281"/>
      <c r="AJ5819" s="281"/>
      <c r="AK5819" s="281"/>
      <c r="AL5819" s="281"/>
    </row>
    <row r="5820" spans="34:38">
      <c r="AH5820" s="281"/>
      <c r="AI5820" s="281"/>
      <c r="AJ5820" s="281"/>
      <c r="AK5820" s="281"/>
      <c r="AL5820" s="281"/>
    </row>
    <row r="5821" spans="34:38">
      <c r="AH5821" s="281"/>
      <c r="AI5821" s="281"/>
      <c r="AJ5821" s="281"/>
      <c r="AK5821" s="281"/>
      <c r="AL5821" s="281"/>
    </row>
    <row r="5822" spans="34:38">
      <c r="AH5822" s="281"/>
      <c r="AI5822" s="281"/>
      <c r="AJ5822" s="281"/>
      <c r="AK5822" s="281"/>
      <c r="AL5822" s="281"/>
    </row>
    <row r="5823" spans="34:38">
      <c r="AH5823" s="281"/>
      <c r="AI5823" s="281"/>
      <c r="AJ5823" s="281"/>
      <c r="AK5823" s="281"/>
      <c r="AL5823" s="281"/>
    </row>
    <row r="5824" spans="34:38">
      <c r="AH5824" s="281"/>
      <c r="AI5824" s="281"/>
      <c r="AJ5824" s="281"/>
      <c r="AK5824" s="281"/>
      <c r="AL5824" s="281"/>
    </row>
    <row r="5825" spans="34:38">
      <c r="AH5825" s="281"/>
      <c r="AI5825" s="281"/>
      <c r="AJ5825" s="281"/>
      <c r="AK5825" s="281"/>
      <c r="AL5825" s="281"/>
    </row>
    <row r="5826" spans="34:38">
      <c r="AH5826" s="281"/>
      <c r="AI5826" s="281"/>
      <c r="AJ5826" s="281"/>
      <c r="AK5826" s="281"/>
      <c r="AL5826" s="281"/>
    </row>
    <row r="5827" spans="34:38">
      <c r="AH5827" s="281"/>
      <c r="AI5827" s="281"/>
      <c r="AJ5827" s="281"/>
      <c r="AK5827" s="281"/>
      <c r="AL5827" s="281"/>
    </row>
    <row r="5828" spans="34:38">
      <c r="AH5828" s="281"/>
      <c r="AI5828" s="281"/>
      <c r="AJ5828" s="281"/>
      <c r="AK5828" s="281"/>
      <c r="AL5828" s="281"/>
    </row>
    <row r="5829" spans="34:38">
      <c r="AH5829" s="281"/>
      <c r="AI5829" s="281"/>
      <c r="AJ5829" s="281"/>
      <c r="AK5829" s="281"/>
      <c r="AL5829" s="281"/>
    </row>
    <row r="5830" spans="34:38">
      <c r="AH5830" s="281"/>
      <c r="AI5830" s="281"/>
      <c r="AJ5830" s="281"/>
      <c r="AK5830" s="281"/>
      <c r="AL5830" s="281"/>
    </row>
    <row r="5831" spans="34:38">
      <c r="AH5831" s="281"/>
      <c r="AI5831" s="281"/>
      <c r="AJ5831" s="281"/>
      <c r="AK5831" s="281"/>
      <c r="AL5831" s="281"/>
    </row>
    <row r="5832" spans="34:38">
      <c r="AH5832" s="281"/>
      <c r="AI5832" s="281"/>
      <c r="AJ5832" s="281"/>
      <c r="AK5832" s="281"/>
      <c r="AL5832" s="281"/>
    </row>
    <row r="5833" spans="34:38">
      <c r="AH5833" s="281"/>
      <c r="AI5833" s="281"/>
      <c r="AJ5833" s="281"/>
      <c r="AK5833" s="281"/>
      <c r="AL5833" s="281"/>
    </row>
    <row r="5834" spans="34:38">
      <c r="AH5834" s="281"/>
      <c r="AI5834" s="281"/>
      <c r="AJ5834" s="281"/>
      <c r="AK5834" s="281"/>
      <c r="AL5834" s="281"/>
    </row>
    <row r="5835" spans="34:38">
      <c r="AH5835" s="281"/>
      <c r="AI5835" s="281"/>
      <c r="AJ5835" s="281"/>
      <c r="AK5835" s="281"/>
      <c r="AL5835" s="281"/>
    </row>
    <row r="5836" spans="34:38">
      <c r="AH5836" s="281"/>
      <c r="AI5836" s="281"/>
      <c r="AJ5836" s="281"/>
      <c r="AK5836" s="281"/>
      <c r="AL5836" s="281"/>
    </row>
    <row r="5837" spans="34:38">
      <c r="AH5837" s="281"/>
      <c r="AI5837" s="281"/>
      <c r="AJ5837" s="281"/>
      <c r="AK5837" s="281"/>
      <c r="AL5837" s="281"/>
    </row>
    <row r="5838" spans="34:38">
      <c r="AH5838" s="281"/>
      <c r="AI5838" s="281"/>
      <c r="AJ5838" s="281"/>
      <c r="AK5838" s="281"/>
      <c r="AL5838" s="281"/>
    </row>
    <row r="5839" spans="34:38">
      <c r="AH5839" s="281"/>
      <c r="AI5839" s="281"/>
      <c r="AJ5839" s="281"/>
      <c r="AK5839" s="281"/>
      <c r="AL5839" s="281"/>
    </row>
    <row r="5840" spans="34:38">
      <c r="AH5840" s="281"/>
      <c r="AI5840" s="281"/>
      <c r="AJ5840" s="281"/>
      <c r="AK5840" s="281"/>
      <c r="AL5840" s="281"/>
    </row>
    <row r="5841" spans="34:38">
      <c r="AH5841" s="281"/>
      <c r="AI5841" s="281"/>
      <c r="AJ5841" s="281"/>
      <c r="AK5841" s="281"/>
      <c r="AL5841" s="281"/>
    </row>
    <row r="5842" spans="34:38">
      <c r="AH5842" s="281"/>
      <c r="AI5842" s="281"/>
      <c r="AJ5842" s="281"/>
      <c r="AK5842" s="281"/>
      <c r="AL5842" s="281"/>
    </row>
    <row r="5843" spans="34:38">
      <c r="AH5843" s="281"/>
      <c r="AI5843" s="281"/>
      <c r="AJ5843" s="281"/>
      <c r="AK5843" s="281"/>
      <c r="AL5843" s="281"/>
    </row>
    <row r="5844" spans="34:38">
      <c r="AH5844" s="281"/>
      <c r="AI5844" s="281"/>
      <c r="AJ5844" s="281"/>
      <c r="AK5844" s="281"/>
      <c r="AL5844" s="281"/>
    </row>
    <row r="5845" spans="34:38">
      <c r="AH5845" s="281"/>
      <c r="AI5845" s="281"/>
      <c r="AJ5845" s="281"/>
      <c r="AK5845" s="281"/>
      <c r="AL5845" s="281"/>
    </row>
    <row r="5846" spans="34:38">
      <c r="AH5846" s="281"/>
      <c r="AI5846" s="281"/>
      <c r="AJ5846" s="281"/>
      <c r="AK5846" s="281"/>
      <c r="AL5846" s="281"/>
    </row>
    <row r="5847" spans="34:38">
      <c r="AH5847" s="281"/>
      <c r="AI5847" s="281"/>
      <c r="AJ5847" s="281"/>
      <c r="AK5847" s="281"/>
      <c r="AL5847" s="281"/>
    </row>
    <row r="5848" spans="34:38">
      <c r="AH5848" s="281"/>
      <c r="AI5848" s="281"/>
      <c r="AJ5848" s="281"/>
      <c r="AK5848" s="281"/>
      <c r="AL5848" s="281"/>
    </row>
    <row r="5849" spans="34:38">
      <c r="AH5849" s="281"/>
      <c r="AI5849" s="281"/>
      <c r="AJ5849" s="281"/>
      <c r="AK5849" s="281"/>
      <c r="AL5849" s="281"/>
    </row>
    <row r="5850" spans="34:38">
      <c r="AH5850" s="281"/>
      <c r="AI5850" s="281"/>
      <c r="AJ5850" s="281"/>
      <c r="AK5850" s="281"/>
      <c r="AL5850" s="281"/>
    </row>
    <row r="5851" spans="34:38">
      <c r="AH5851" s="281"/>
      <c r="AI5851" s="281"/>
      <c r="AJ5851" s="281"/>
      <c r="AK5851" s="281"/>
      <c r="AL5851" s="281"/>
    </row>
    <row r="5852" spans="34:38">
      <c r="AH5852" s="281"/>
      <c r="AI5852" s="281"/>
      <c r="AJ5852" s="281"/>
      <c r="AK5852" s="281"/>
      <c r="AL5852" s="281"/>
    </row>
    <row r="5853" spans="34:38">
      <c r="AH5853" s="281"/>
      <c r="AI5853" s="281"/>
      <c r="AJ5853" s="281"/>
      <c r="AK5853" s="281"/>
      <c r="AL5853" s="281"/>
    </row>
    <row r="5854" spans="34:38">
      <c r="AH5854" s="281"/>
      <c r="AI5854" s="281"/>
      <c r="AJ5854" s="281"/>
      <c r="AK5854" s="281"/>
      <c r="AL5854" s="281"/>
    </row>
    <row r="5855" spans="34:38">
      <c r="AH5855" s="281"/>
      <c r="AI5855" s="281"/>
      <c r="AJ5855" s="281"/>
      <c r="AK5855" s="281"/>
      <c r="AL5855" s="281"/>
    </row>
    <row r="5856" spans="34:38">
      <c r="AH5856" s="281"/>
      <c r="AI5856" s="281"/>
      <c r="AJ5856" s="281"/>
      <c r="AK5856" s="281"/>
      <c r="AL5856" s="281"/>
    </row>
    <row r="5857" spans="34:38">
      <c r="AH5857" s="281"/>
      <c r="AI5857" s="281"/>
      <c r="AJ5857" s="281"/>
      <c r="AK5857" s="281"/>
      <c r="AL5857" s="281"/>
    </row>
    <row r="5858" spans="34:38">
      <c r="AH5858" s="281"/>
      <c r="AI5858" s="281"/>
      <c r="AJ5858" s="281"/>
      <c r="AK5858" s="281"/>
      <c r="AL5858" s="281"/>
    </row>
    <row r="5859" spans="34:38">
      <c r="AH5859" s="281"/>
      <c r="AI5859" s="281"/>
      <c r="AJ5859" s="281"/>
      <c r="AK5859" s="281"/>
      <c r="AL5859" s="281"/>
    </row>
    <row r="5860" spans="34:38">
      <c r="AH5860" s="281"/>
      <c r="AI5860" s="281"/>
      <c r="AJ5860" s="281"/>
      <c r="AK5860" s="281"/>
      <c r="AL5860" s="281"/>
    </row>
    <row r="5861" spans="34:38">
      <c r="AH5861" s="281"/>
      <c r="AI5861" s="281"/>
      <c r="AJ5861" s="281"/>
      <c r="AK5861" s="281"/>
      <c r="AL5861" s="281"/>
    </row>
    <row r="5862" spans="34:38">
      <c r="AH5862" s="281"/>
      <c r="AI5862" s="281"/>
      <c r="AJ5862" s="281"/>
      <c r="AK5862" s="281"/>
      <c r="AL5862" s="281"/>
    </row>
    <row r="5863" spans="34:38">
      <c r="AH5863" s="281"/>
      <c r="AI5863" s="281"/>
      <c r="AJ5863" s="281"/>
      <c r="AK5863" s="281"/>
      <c r="AL5863" s="281"/>
    </row>
    <row r="5864" spans="34:38">
      <c r="AH5864" s="281"/>
      <c r="AI5864" s="281"/>
      <c r="AJ5864" s="281"/>
      <c r="AK5864" s="281"/>
      <c r="AL5864" s="281"/>
    </row>
    <row r="5865" spans="34:38">
      <c r="AH5865" s="281"/>
      <c r="AI5865" s="281"/>
      <c r="AJ5865" s="281"/>
      <c r="AK5865" s="281"/>
      <c r="AL5865" s="281"/>
    </row>
    <row r="5866" spans="34:38">
      <c r="AH5866" s="281"/>
      <c r="AI5866" s="281"/>
      <c r="AJ5866" s="281"/>
      <c r="AK5866" s="281"/>
      <c r="AL5866" s="281"/>
    </row>
    <row r="5867" spans="34:38">
      <c r="AH5867" s="281"/>
      <c r="AI5867" s="281"/>
      <c r="AJ5867" s="281"/>
      <c r="AK5867" s="281"/>
      <c r="AL5867" s="281"/>
    </row>
    <row r="5868" spans="34:38">
      <c r="AH5868" s="281"/>
      <c r="AI5868" s="281"/>
      <c r="AJ5868" s="281"/>
      <c r="AK5868" s="281"/>
      <c r="AL5868" s="281"/>
    </row>
    <row r="5869" spans="34:38">
      <c r="AH5869" s="281"/>
      <c r="AI5869" s="281"/>
      <c r="AJ5869" s="281"/>
      <c r="AK5869" s="281"/>
      <c r="AL5869" s="281"/>
    </row>
    <row r="5870" spans="34:38">
      <c r="AH5870" s="281"/>
      <c r="AI5870" s="281"/>
      <c r="AJ5870" s="281"/>
      <c r="AK5870" s="281"/>
      <c r="AL5870" s="281"/>
    </row>
    <row r="5871" spans="34:38">
      <c r="AH5871" s="281"/>
      <c r="AI5871" s="281"/>
      <c r="AJ5871" s="281"/>
      <c r="AK5871" s="281"/>
      <c r="AL5871" s="281"/>
    </row>
    <row r="5872" spans="34:38">
      <c r="AH5872" s="281"/>
      <c r="AI5872" s="281"/>
      <c r="AJ5872" s="281"/>
      <c r="AK5872" s="281"/>
      <c r="AL5872" s="281"/>
    </row>
    <row r="5873" spans="34:38">
      <c r="AH5873" s="281"/>
      <c r="AI5873" s="281"/>
      <c r="AJ5873" s="281"/>
      <c r="AK5873" s="281"/>
      <c r="AL5873" s="281"/>
    </row>
    <row r="5874" spans="34:38">
      <c r="AH5874" s="281"/>
      <c r="AI5874" s="281"/>
      <c r="AJ5874" s="281"/>
      <c r="AK5874" s="281"/>
      <c r="AL5874" s="281"/>
    </row>
    <row r="5875" spans="34:38">
      <c r="AH5875" s="281"/>
      <c r="AI5875" s="281"/>
      <c r="AJ5875" s="281"/>
      <c r="AK5875" s="281"/>
      <c r="AL5875" s="281"/>
    </row>
    <row r="5876" spans="34:38">
      <c r="AH5876" s="281"/>
      <c r="AI5876" s="281"/>
      <c r="AJ5876" s="281"/>
      <c r="AK5876" s="281"/>
      <c r="AL5876" s="281"/>
    </row>
    <row r="5877" spans="34:38">
      <c r="AH5877" s="281"/>
      <c r="AI5877" s="281"/>
      <c r="AJ5877" s="281"/>
      <c r="AK5877" s="281"/>
      <c r="AL5877" s="281"/>
    </row>
    <row r="5878" spans="34:38">
      <c r="AH5878" s="281"/>
      <c r="AI5878" s="281"/>
      <c r="AJ5878" s="281"/>
      <c r="AK5878" s="281"/>
      <c r="AL5878" s="281"/>
    </row>
    <row r="5879" spans="34:38">
      <c r="AH5879" s="281"/>
      <c r="AI5879" s="281"/>
      <c r="AJ5879" s="281"/>
      <c r="AK5879" s="281"/>
      <c r="AL5879" s="281"/>
    </row>
    <row r="5880" spans="34:38">
      <c r="AH5880" s="281"/>
      <c r="AI5880" s="281"/>
      <c r="AJ5880" s="281"/>
      <c r="AK5880" s="281"/>
      <c r="AL5880" s="281"/>
    </row>
    <row r="5881" spans="34:38">
      <c r="AH5881" s="281"/>
      <c r="AI5881" s="281"/>
      <c r="AJ5881" s="281"/>
      <c r="AK5881" s="281"/>
      <c r="AL5881" s="281"/>
    </row>
    <row r="5882" spans="34:38">
      <c r="AH5882" s="281"/>
      <c r="AI5882" s="281"/>
      <c r="AJ5882" s="281"/>
      <c r="AK5882" s="281"/>
      <c r="AL5882" s="281"/>
    </row>
    <row r="5883" spans="34:38">
      <c r="AH5883" s="281"/>
      <c r="AI5883" s="281"/>
      <c r="AJ5883" s="281"/>
      <c r="AK5883" s="281"/>
      <c r="AL5883" s="281"/>
    </row>
    <row r="5884" spans="34:38">
      <c r="AH5884" s="281"/>
      <c r="AI5884" s="281"/>
      <c r="AJ5884" s="281"/>
      <c r="AK5884" s="281"/>
      <c r="AL5884" s="281"/>
    </row>
    <row r="5885" spans="34:38">
      <c r="AH5885" s="281"/>
      <c r="AI5885" s="281"/>
      <c r="AJ5885" s="281"/>
      <c r="AK5885" s="281"/>
      <c r="AL5885" s="281"/>
    </row>
    <row r="5886" spans="34:38">
      <c r="AH5886" s="281"/>
      <c r="AI5886" s="281"/>
      <c r="AJ5886" s="281"/>
      <c r="AK5886" s="281"/>
      <c r="AL5886" s="281"/>
    </row>
    <row r="5887" spans="34:38">
      <c r="AH5887" s="281"/>
      <c r="AI5887" s="281"/>
      <c r="AJ5887" s="281"/>
      <c r="AK5887" s="281"/>
      <c r="AL5887" s="281"/>
    </row>
    <row r="5888" spans="34:38">
      <c r="AH5888" s="281"/>
      <c r="AI5888" s="281"/>
      <c r="AJ5888" s="281"/>
      <c r="AK5888" s="281"/>
      <c r="AL5888" s="281"/>
    </row>
    <row r="5889" spans="34:38">
      <c r="AH5889" s="281"/>
      <c r="AI5889" s="281"/>
      <c r="AJ5889" s="281"/>
      <c r="AK5889" s="281"/>
      <c r="AL5889" s="281"/>
    </row>
    <row r="5890" spans="34:38">
      <c r="AH5890" s="281"/>
      <c r="AI5890" s="281"/>
      <c r="AJ5890" s="281"/>
      <c r="AK5890" s="281"/>
      <c r="AL5890" s="281"/>
    </row>
    <row r="5891" spans="34:38">
      <c r="AH5891" s="281"/>
      <c r="AI5891" s="281"/>
      <c r="AJ5891" s="281"/>
      <c r="AK5891" s="281"/>
      <c r="AL5891" s="281"/>
    </row>
    <row r="5892" spans="34:38">
      <c r="AH5892" s="281"/>
      <c r="AI5892" s="281"/>
      <c r="AJ5892" s="281"/>
      <c r="AK5892" s="281"/>
      <c r="AL5892" s="281"/>
    </row>
    <row r="5893" spans="34:38">
      <c r="AH5893" s="281"/>
      <c r="AI5893" s="281"/>
      <c r="AJ5893" s="281"/>
      <c r="AK5893" s="281"/>
      <c r="AL5893" s="281"/>
    </row>
    <row r="5894" spans="34:38">
      <c r="AH5894" s="281"/>
      <c r="AI5894" s="281"/>
      <c r="AJ5894" s="281"/>
      <c r="AK5894" s="281"/>
      <c r="AL5894" s="281"/>
    </row>
    <row r="5895" spans="34:38">
      <c r="AH5895" s="281"/>
      <c r="AI5895" s="281"/>
      <c r="AJ5895" s="281"/>
      <c r="AK5895" s="281"/>
      <c r="AL5895" s="281"/>
    </row>
    <row r="5896" spans="34:38">
      <c r="AH5896" s="281"/>
      <c r="AI5896" s="281"/>
      <c r="AJ5896" s="281"/>
      <c r="AK5896" s="281"/>
      <c r="AL5896" s="281"/>
    </row>
    <row r="5897" spans="34:38">
      <c r="AH5897" s="281"/>
      <c r="AI5897" s="281"/>
      <c r="AJ5897" s="281"/>
      <c r="AK5897" s="281"/>
      <c r="AL5897" s="281"/>
    </row>
    <row r="5898" spans="34:38">
      <c r="AH5898" s="281"/>
      <c r="AI5898" s="281"/>
      <c r="AJ5898" s="281"/>
      <c r="AK5898" s="281"/>
      <c r="AL5898" s="281"/>
    </row>
    <row r="5899" spans="34:38">
      <c r="AH5899" s="281"/>
      <c r="AI5899" s="281"/>
      <c r="AJ5899" s="281"/>
      <c r="AK5899" s="281"/>
      <c r="AL5899" s="281"/>
    </row>
    <row r="5900" spans="34:38">
      <c r="AH5900" s="281"/>
      <c r="AI5900" s="281"/>
      <c r="AJ5900" s="281"/>
      <c r="AK5900" s="281"/>
      <c r="AL5900" s="281"/>
    </row>
    <row r="5901" spans="34:38">
      <c r="AH5901" s="281"/>
      <c r="AI5901" s="281"/>
      <c r="AJ5901" s="281"/>
      <c r="AK5901" s="281"/>
      <c r="AL5901" s="281"/>
    </row>
    <row r="5902" spans="34:38">
      <c r="AH5902" s="281"/>
      <c r="AI5902" s="281"/>
      <c r="AJ5902" s="281"/>
      <c r="AK5902" s="281"/>
      <c r="AL5902" s="281"/>
    </row>
    <row r="5903" spans="34:38">
      <c r="AH5903" s="281"/>
      <c r="AI5903" s="281"/>
      <c r="AJ5903" s="281"/>
      <c r="AK5903" s="281"/>
      <c r="AL5903" s="281"/>
    </row>
    <row r="5904" spans="34:38">
      <c r="AH5904" s="281"/>
      <c r="AI5904" s="281"/>
      <c r="AJ5904" s="281"/>
      <c r="AK5904" s="281"/>
      <c r="AL5904" s="281"/>
    </row>
    <row r="5905" spans="34:38">
      <c r="AH5905" s="281"/>
      <c r="AI5905" s="281"/>
      <c r="AJ5905" s="281"/>
      <c r="AK5905" s="281"/>
      <c r="AL5905" s="281"/>
    </row>
    <row r="5906" spans="34:38">
      <c r="AH5906" s="281"/>
      <c r="AI5906" s="281"/>
      <c r="AJ5906" s="281"/>
      <c r="AK5906" s="281"/>
      <c r="AL5906" s="281"/>
    </row>
    <row r="5907" spans="34:38">
      <c r="AH5907" s="281"/>
      <c r="AI5907" s="281"/>
      <c r="AJ5907" s="281"/>
      <c r="AK5907" s="281"/>
      <c r="AL5907" s="281"/>
    </row>
    <row r="5908" spans="34:38">
      <c r="AH5908" s="281"/>
      <c r="AI5908" s="281"/>
      <c r="AJ5908" s="281"/>
      <c r="AK5908" s="281"/>
      <c r="AL5908" s="281"/>
    </row>
    <row r="5909" spans="34:38">
      <c r="AH5909" s="281"/>
      <c r="AI5909" s="281"/>
      <c r="AJ5909" s="281"/>
      <c r="AK5909" s="281"/>
      <c r="AL5909" s="281"/>
    </row>
    <row r="5910" spans="34:38">
      <c r="AH5910" s="281"/>
      <c r="AI5910" s="281"/>
      <c r="AJ5910" s="281"/>
      <c r="AK5910" s="281"/>
      <c r="AL5910" s="281"/>
    </row>
    <row r="5911" spans="34:38">
      <c r="AH5911" s="281"/>
      <c r="AI5911" s="281"/>
      <c r="AJ5911" s="281"/>
      <c r="AK5911" s="281"/>
      <c r="AL5911" s="281"/>
    </row>
    <row r="5912" spans="34:38">
      <c r="AH5912" s="281"/>
      <c r="AI5912" s="281"/>
      <c r="AJ5912" s="281"/>
      <c r="AK5912" s="281"/>
      <c r="AL5912" s="281"/>
    </row>
    <row r="5913" spans="34:38">
      <c r="AH5913" s="281"/>
      <c r="AI5913" s="281"/>
      <c r="AJ5913" s="281"/>
      <c r="AK5913" s="281"/>
      <c r="AL5913" s="281"/>
    </row>
    <row r="5914" spans="34:38">
      <c r="AH5914" s="281"/>
      <c r="AI5914" s="281"/>
      <c r="AJ5914" s="281"/>
      <c r="AK5914" s="281"/>
      <c r="AL5914" s="281"/>
    </row>
    <row r="5915" spans="34:38">
      <c r="AH5915" s="281"/>
      <c r="AI5915" s="281"/>
      <c r="AJ5915" s="281"/>
      <c r="AK5915" s="281"/>
      <c r="AL5915" s="281"/>
    </row>
    <row r="5916" spans="34:38">
      <c r="AH5916" s="281"/>
      <c r="AI5916" s="281"/>
      <c r="AJ5916" s="281"/>
      <c r="AK5916" s="281"/>
      <c r="AL5916" s="281"/>
    </row>
    <row r="5917" spans="34:38">
      <c r="AH5917" s="281"/>
      <c r="AI5917" s="281"/>
      <c r="AJ5917" s="281"/>
      <c r="AK5917" s="281"/>
      <c r="AL5917" s="281"/>
    </row>
    <row r="5918" spans="34:38">
      <c r="AH5918" s="281"/>
      <c r="AI5918" s="281"/>
      <c r="AJ5918" s="281"/>
      <c r="AK5918" s="281"/>
      <c r="AL5918" s="281"/>
    </row>
    <row r="5919" spans="34:38">
      <c r="AH5919" s="281"/>
      <c r="AI5919" s="281"/>
      <c r="AJ5919" s="281"/>
      <c r="AK5919" s="281"/>
      <c r="AL5919" s="281"/>
    </row>
    <row r="5920" spans="34:38">
      <c r="AH5920" s="281"/>
      <c r="AI5920" s="281"/>
      <c r="AJ5920" s="281"/>
      <c r="AK5920" s="281"/>
      <c r="AL5920" s="281"/>
    </row>
    <row r="5921" spans="34:38">
      <c r="AH5921" s="281"/>
      <c r="AI5921" s="281"/>
      <c r="AJ5921" s="281"/>
      <c r="AK5921" s="281"/>
      <c r="AL5921" s="281"/>
    </row>
    <row r="5922" spans="34:38">
      <c r="AH5922" s="281"/>
      <c r="AI5922" s="281"/>
      <c r="AJ5922" s="281"/>
      <c r="AK5922" s="281"/>
      <c r="AL5922" s="281"/>
    </row>
    <row r="5923" spans="34:38">
      <c r="AH5923" s="281"/>
      <c r="AI5923" s="281"/>
      <c r="AJ5923" s="281"/>
      <c r="AK5923" s="281"/>
      <c r="AL5923" s="281"/>
    </row>
    <row r="5924" spans="34:38">
      <c r="AH5924" s="281"/>
      <c r="AI5924" s="281"/>
      <c r="AJ5924" s="281"/>
      <c r="AK5924" s="281"/>
      <c r="AL5924" s="281"/>
    </row>
    <row r="5925" spans="34:38">
      <c r="AH5925" s="281"/>
      <c r="AI5925" s="281"/>
      <c r="AJ5925" s="281"/>
      <c r="AK5925" s="281"/>
      <c r="AL5925" s="281"/>
    </row>
    <row r="5926" spans="34:38">
      <c r="AH5926" s="281"/>
      <c r="AI5926" s="281"/>
      <c r="AJ5926" s="281"/>
      <c r="AK5926" s="281"/>
      <c r="AL5926" s="281"/>
    </row>
    <row r="5927" spans="34:38">
      <c r="AH5927" s="281"/>
      <c r="AI5927" s="281"/>
      <c r="AJ5927" s="281"/>
      <c r="AK5927" s="281"/>
      <c r="AL5927" s="281"/>
    </row>
    <row r="5928" spans="34:38">
      <c r="AH5928" s="281"/>
      <c r="AI5928" s="281"/>
      <c r="AJ5928" s="281"/>
      <c r="AK5928" s="281"/>
      <c r="AL5928" s="281"/>
    </row>
    <row r="5929" spans="34:38">
      <c r="AH5929" s="281"/>
      <c r="AI5929" s="281"/>
      <c r="AJ5929" s="281"/>
      <c r="AK5929" s="281"/>
      <c r="AL5929" s="281"/>
    </row>
    <row r="5930" spans="34:38">
      <c r="AH5930" s="281"/>
      <c r="AI5930" s="281"/>
      <c r="AJ5930" s="281"/>
      <c r="AK5930" s="281"/>
      <c r="AL5930" s="281"/>
    </row>
    <row r="5931" spans="34:38">
      <c r="AH5931" s="281"/>
      <c r="AI5931" s="281"/>
      <c r="AJ5931" s="281"/>
      <c r="AK5931" s="281"/>
      <c r="AL5931" s="281"/>
    </row>
    <row r="5932" spans="34:38">
      <c r="AH5932" s="281"/>
      <c r="AI5932" s="281"/>
      <c r="AJ5932" s="281"/>
      <c r="AK5932" s="281"/>
      <c r="AL5932" s="281"/>
    </row>
    <row r="5933" spans="34:38">
      <c r="AH5933" s="281"/>
      <c r="AI5933" s="281"/>
      <c r="AJ5933" s="281"/>
      <c r="AK5933" s="281"/>
      <c r="AL5933" s="281"/>
    </row>
    <row r="5934" spans="34:38">
      <c r="AH5934" s="281"/>
      <c r="AI5934" s="281"/>
      <c r="AJ5934" s="281"/>
      <c r="AK5934" s="281"/>
      <c r="AL5934" s="281"/>
    </row>
    <row r="5935" spans="34:38">
      <c r="AH5935" s="281"/>
      <c r="AI5935" s="281"/>
      <c r="AJ5935" s="281"/>
      <c r="AK5935" s="281"/>
      <c r="AL5935" s="281"/>
    </row>
    <row r="5936" spans="34:38">
      <c r="AH5936" s="281"/>
      <c r="AI5936" s="281"/>
      <c r="AJ5936" s="281"/>
      <c r="AK5936" s="281"/>
      <c r="AL5936" s="281"/>
    </row>
    <row r="5937" spans="34:38">
      <c r="AH5937" s="281"/>
      <c r="AI5937" s="281"/>
      <c r="AJ5937" s="281"/>
      <c r="AK5937" s="281"/>
      <c r="AL5937" s="281"/>
    </row>
    <row r="5938" spans="34:38">
      <c r="AH5938" s="281"/>
      <c r="AI5938" s="281"/>
      <c r="AJ5938" s="281"/>
      <c r="AK5938" s="281"/>
      <c r="AL5938" s="281"/>
    </row>
    <row r="5939" spans="34:38">
      <c r="AH5939" s="281"/>
      <c r="AI5939" s="281"/>
      <c r="AJ5939" s="281"/>
      <c r="AK5939" s="281"/>
      <c r="AL5939" s="281"/>
    </row>
    <row r="5940" spans="34:38">
      <c r="AH5940" s="281"/>
      <c r="AI5940" s="281"/>
      <c r="AJ5940" s="281"/>
      <c r="AK5940" s="281"/>
      <c r="AL5940" s="281"/>
    </row>
    <row r="5941" spans="34:38">
      <c r="AH5941" s="281"/>
      <c r="AI5941" s="281"/>
      <c r="AJ5941" s="281"/>
      <c r="AK5941" s="281"/>
      <c r="AL5941" s="281"/>
    </row>
    <row r="5942" spans="34:38">
      <c r="AH5942" s="281"/>
      <c r="AI5942" s="281"/>
      <c r="AJ5942" s="281"/>
      <c r="AK5942" s="281"/>
      <c r="AL5942" s="281"/>
    </row>
    <row r="5943" spans="34:38">
      <c r="AH5943" s="281"/>
      <c r="AI5943" s="281"/>
      <c r="AJ5943" s="281"/>
      <c r="AK5943" s="281"/>
      <c r="AL5943" s="281"/>
    </row>
    <row r="5944" spans="34:38">
      <c r="AH5944" s="281"/>
      <c r="AI5944" s="281"/>
      <c r="AJ5944" s="281"/>
      <c r="AK5944" s="281"/>
      <c r="AL5944" s="281"/>
    </row>
    <row r="5945" spans="34:38">
      <c r="AH5945" s="281"/>
      <c r="AI5945" s="281"/>
      <c r="AJ5945" s="281"/>
      <c r="AK5945" s="281"/>
      <c r="AL5945" s="281"/>
    </row>
    <row r="5946" spans="34:38">
      <c r="AH5946" s="281"/>
      <c r="AI5946" s="281"/>
      <c r="AJ5946" s="281"/>
      <c r="AK5946" s="281"/>
      <c r="AL5946" s="281"/>
    </row>
    <row r="5947" spans="34:38">
      <c r="AH5947" s="281"/>
      <c r="AI5947" s="281"/>
      <c r="AJ5947" s="281"/>
      <c r="AK5947" s="281"/>
      <c r="AL5947" s="281"/>
    </row>
    <row r="5948" spans="34:38">
      <c r="AH5948" s="281"/>
      <c r="AI5948" s="281"/>
      <c r="AJ5948" s="281"/>
      <c r="AK5948" s="281"/>
      <c r="AL5948" s="281"/>
    </row>
    <row r="5949" spans="34:38">
      <c r="AH5949" s="281"/>
      <c r="AI5949" s="281"/>
      <c r="AJ5949" s="281"/>
      <c r="AK5949" s="281"/>
      <c r="AL5949" s="281"/>
    </row>
    <row r="5950" spans="34:38">
      <c r="AH5950" s="281"/>
      <c r="AI5950" s="281"/>
      <c r="AJ5950" s="281"/>
      <c r="AK5950" s="281"/>
      <c r="AL5950" s="281"/>
    </row>
    <row r="5951" spans="34:38">
      <c r="AH5951" s="281"/>
      <c r="AI5951" s="281"/>
      <c r="AJ5951" s="281"/>
      <c r="AK5951" s="281"/>
      <c r="AL5951" s="281"/>
    </row>
    <row r="5952" spans="34:38">
      <c r="AH5952" s="281"/>
      <c r="AI5952" s="281"/>
      <c r="AJ5952" s="281"/>
      <c r="AK5952" s="281"/>
      <c r="AL5952" s="281"/>
    </row>
    <row r="5953" spans="34:38">
      <c r="AH5953" s="281"/>
      <c r="AI5953" s="281"/>
      <c r="AJ5953" s="281"/>
      <c r="AK5953" s="281"/>
      <c r="AL5953" s="281"/>
    </row>
    <row r="5954" spans="34:38">
      <c r="AH5954" s="281"/>
      <c r="AI5954" s="281"/>
      <c r="AJ5954" s="281"/>
      <c r="AK5954" s="281"/>
      <c r="AL5954" s="281"/>
    </row>
    <row r="5955" spans="34:38">
      <c r="AH5955" s="281"/>
      <c r="AI5955" s="281"/>
      <c r="AJ5955" s="281"/>
      <c r="AK5955" s="281"/>
      <c r="AL5955" s="281"/>
    </row>
    <row r="5956" spans="34:38">
      <c r="AH5956" s="281"/>
      <c r="AI5956" s="281"/>
      <c r="AJ5956" s="281"/>
      <c r="AK5956" s="281"/>
      <c r="AL5956" s="281"/>
    </row>
    <row r="5957" spans="34:38">
      <c r="AH5957" s="281"/>
      <c r="AI5957" s="281"/>
      <c r="AJ5957" s="281"/>
      <c r="AK5957" s="281"/>
      <c r="AL5957" s="281"/>
    </row>
    <row r="5958" spans="34:38">
      <c r="AH5958" s="281"/>
      <c r="AI5958" s="281"/>
      <c r="AJ5958" s="281"/>
      <c r="AK5958" s="281"/>
      <c r="AL5958" s="281"/>
    </row>
    <row r="5959" spans="34:38">
      <c r="AH5959" s="281"/>
      <c r="AI5959" s="281"/>
      <c r="AJ5959" s="281"/>
      <c r="AK5959" s="281"/>
      <c r="AL5959" s="281"/>
    </row>
    <row r="5960" spans="34:38">
      <c r="AH5960" s="281"/>
      <c r="AI5960" s="281"/>
      <c r="AJ5960" s="281"/>
      <c r="AK5960" s="281"/>
      <c r="AL5960" s="281"/>
    </row>
    <row r="5961" spans="34:38">
      <c r="AH5961" s="281"/>
      <c r="AI5961" s="281"/>
      <c r="AJ5961" s="281"/>
      <c r="AK5961" s="281"/>
      <c r="AL5961" s="281"/>
    </row>
    <row r="5962" spans="34:38">
      <c r="AH5962" s="281"/>
      <c r="AI5962" s="281"/>
      <c r="AJ5962" s="281"/>
      <c r="AK5962" s="281"/>
      <c r="AL5962" s="281"/>
    </row>
    <row r="5963" spans="34:38">
      <c r="AH5963" s="281"/>
      <c r="AI5963" s="281"/>
      <c r="AJ5963" s="281"/>
      <c r="AK5963" s="281"/>
      <c r="AL5963" s="281"/>
    </row>
    <row r="5964" spans="34:38">
      <c r="AH5964" s="281"/>
      <c r="AI5964" s="281"/>
      <c r="AJ5964" s="281"/>
      <c r="AK5964" s="281"/>
      <c r="AL5964" s="281"/>
    </row>
    <row r="5965" spans="34:38">
      <c r="AH5965" s="281"/>
      <c r="AI5965" s="281"/>
      <c r="AJ5965" s="281"/>
      <c r="AK5965" s="281"/>
      <c r="AL5965" s="281"/>
    </row>
    <row r="5966" spans="34:38">
      <c r="AH5966" s="281"/>
      <c r="AI5966" s="281"/>
      <c r="AJ5966" s="281"/>
      <c r="AK5966" s="281"/>
      <c r="AL5966" s="281"/>
    </row>
    <row r="5967" spans="34:38">
      <c r="AH5967" s="281"/>
      <c r="AI5967" s="281"/>
      <c r="AJ5967" s="281"/>
      <c r="AK5967" s="281"/>
      <c r="AL5967" s="281"/>
    </row>
    <row r="5968" spans="34:38">
      <c r="AH5968" s="281"/>
      <c r="AI5968" s="281"/>
      <c r="AJ5968" s="281"/>
      <c r="AK5968" s="281"/>
      <c r="AL5968" s="281"/>
    </row>
    <row r="5969" spans="34:38">
      <c r="AH5969" s="281"/>
      <c r="AI5969" s="281"/>
      <c r="AJ5969" s="281"/>
      <c r="AK5969" s="281"/>
      <c r="AL5969" s="281"/>
    </row>
    <row r="5970" spans="34:38">
      <c r="AH5970" s="281"/>
      <c r="AI5970" s="281"/>
      <c r="AJ5970" s="281"/>
      <c r="AK5970" s="281"/>
      <c r="AL5970" s="281"/>
    </row>
    <row r="5971" spans="34:38">
      <c r="AH5971" s="281"/>
      <c r="AI5971" s="281"/>
      <c r="AJ5971" s="281"/>
      <c r="AK5971" s="281"/>
      <c r="AL5971" s="281"/>
    </row>
    <row r="5972" spans="34:38">
      <c r="AH5972" s="281"/>
      <c r="AI5972" s="281"/>
      <c r="AJ5972" s="281"/>
      <c r="AK5972" s="281"/>
      <c r="AL5972" s="281"/>
    </row>
    <row r="5973" spans="34:38">
      <c r="AH5973" s="281"/>
      <c r="AI5973" s="281"/>
      <c r="AJ5973" s="281"/>
      <c r="AK5973" s="281"/>
      <c r="AL5973" s="281"/>
    </row>
    <row r="5974" spans="34:38">
      <c r="AH5974" s="281"/>
      <c r="AI5974" s="281"/>
      <c r="AJ5974" s="281"/>
      <c r="AK5974" s="281"/>
      <c r="AL5974" s="281"/>
    </row>
    <row r="5975" spans="34:38">
      <c r="AH5975" s="281"/>
      <c r="AI5975" s="281"/>
      <c r="AJ5975" s="281"/>
      <c r="AK5975" s="281"/>
      <c r="AL5975" s="281"/>
    </row>
    <row r="5976" spans="34:38">
      <c r="AH5976" s="281"/>
      <c r="AI5976" s="281"/>
      <c r="AJ5976" s="281"/>
      <c r="AK5976" s="281"/>
      <c r="AL5976" s="281"/>
    </row>
    <row r="5977" spans="34:38">
      <c r="AH5977" s="281"/>
      <c r="AI5977" s="281"/>
      <c r="AJ5977" s="281"/>
      <c r="AK5977" s="281"/>
      <c r="AL5977" s="281"/>
    </row>
    <row r="5978" spans="34:38">
      <c r="AH5978" s="281"/>
      <c r="AI5978" s="281"/>
      <c r="AJ5978" s="281"/>
      <c r="AK5978" s="281"/>
      <c r="AL5978" s="281"/>
    </row>
    <row r="5979" spans="34:38">
      <c r="AH5979" s="281"/>
      <c r="AI5979" s="281"/>
      <c r="AJ5979" s="281"/>
      <c r="AK5979" s="281"/>
      <c r="AL5979" s="281"/>
    </row>
    <row r="5980" spans="34:38">
      <c r="AH5980" s="281"/>
      <c r="AI5980" s="281"/>
      <c r="AJ5980" s="281"/>
      <c r="AK5980" s="281"/>
      <c r="AL5980" s="281"/>
    </row>
    <row r="5981" spans="34:38">
      <c r="AH5981" s="281"/>
      <c r="AI5981" s="281"/>
      <c r="AJ5981" s="281"/>
      <c r="AK5981" s="281"/>
      <c r="AL5981" s="281"/>
    </row>
    <row r="5982" spans="34:38">
      <c r="AH5982" s="281"/>
      <c r="AI5982" s="281"/>
      <c r="AJ5982" s="281"/>
      <c r="AK5982" s="281"/>
      <c r="AL5982" s="281"/>
    </row>
    <row r="5983" spans="34:38">
      <c r="AH5983" s="281"/>
      <c r="AI5983" s="281"/>
      <c r="AJ5983" s="281"/>
      <c r="AK5983" s="281"/>
      <c r="AL5983" s="281"/>
    </row>
    <row r="5984" spans="34:38">
      <c r="AH5984" s="281"/>
      <c r="AI5984" s="281"/>
      <c r="AJ5984" s="281"/>
      <c r="AK5984" s="281"/>
      <c r="AL5984" s="281"/>
    </row>
    <row r="5985" spans="34:38">
      <c r="AH5985" s="281"/>
      <c r="AI5985" s="281"/>
      <c r="AJ5985" s="281"/>
      <c r="AK5985" s="281"/>
      <c r="AL5985" s="281"/>
    </row>
    <row r="5986" spans="34:38">
      <c r="AH5986" s="281"/>
      <c r="AI5986" s="281"/>
      <c r="AJ5986" s="281"/>
      <c r="AK5986" s="281"/>
      <c r="AL5986" s="281"/>
    </row>
    <row r="5987" spans="34:38">
      <c r="AH5987" s="281"/>
      <c r="AI5987" s="281"/>
      <c r="AJ5987" s="281"/>
      <c r="AK5987" s="281"/>
      <c r="AL5987" s="281"/>
    </row>
    <row r="5988" spans="34:38">
      <c r="AH5988" s="281"/>
      <c r="AI5988" s="281"/>
      <c r="AJ5988" s="281"/>
      <c r="AK5988" s="281"/>
      <c r="AL5988" s="281"/>
    </row>
    <row r="5989" spans="34:38">
      <c r="AH5989" s="281"/>
      <c r="AI5989" s="281"/>
      <c r="AJ5989" s="281"/>
      <c r="AK5989" s="281"/>
      <c r="AL5989" s="281"/>
    </row>
    <row r="5990" spans="34:38">
      <c r="AH5990" s="281"/>
      <c r="AI5990" s="281"/>
      <c r="AJ5990" s="281"/>
      <c r="AK5990" s="281"/>
      <c r="AL5990" s="281"/>
    </row>
    <row r="5991" spans="34:38">
      <c r="AH5991" s="281"/>
      <c r="AI5991" s="281"/>
      <c r="AJ5991" s="281"/>
      <c r="AK5991" s="281"/>
      <c r="AL5991" s="281"/>
    </row>
    <row r="5992" spans="34:38">
      <c r="AH5992" s="281"/>
      <c r="AI5992" s="281"/>
      <c r="AJ5992" s="281"/>
      <c r="AK5992" s="281"/>
      <c r="AL5992" s="281"/>
    </row>
    <row r="5993" spans="34:38">
      <c r="AH5993" s="281"/>
      <c r="AI5993" s="281"/>
      <c r="AJ5993" s="281"/>
      <c r="AK5993" s="281"/>
      <c r="AL5993" s="281"/>
    </row>
    <row r="5994" spans="34:38">
      <c r="AH5994" s="281"/>
      <c r="AI5994" s="281"/>
      <c r="AJ5994" s="281"/>
      <c r="AK5994" s="281"/>
      <c r="AL5994" s="281"/>
    </row>
    <row r="5995" spans="34:38">
      <c r="AH5995" s="281"/>
      <c r="AI5995" s="281"/>
      <c r="AJ5995" s="281"/>
      <c r="AK5995" s="281"/>
      <c r="AL5995" s="281"/>
    </row>
    <row r="5996" spans="34:38">
      <c r="AH5996" s="281"/>
      <c r="AI5996" s="281"/>
      <c r="AJ5996" s="281"/>
      <c r="AK5996" s="281"/>
      <c r="AL5996" s="281"/>
    </row>
    <row r="5997" spans="34:38">
      <c r="AH5997" s="281"/>
      <c r="AI5997" s="281"/>
      <c r="AJ5997" s="281"/>
      <c r="AK5997" s="281"/>
      <c r="AL5997" s="281"/>
    </row>
    <row r="5998" spans="34:38">
      <c r="AH5998" s="281"/>
      <c r="AI5998" s="281"/>
      <c r="AJ5998" s="281"/>
      <c r="AK5998" s="281"/>
      <c r="AL5998" s="281"/>
    </row>
    <row r="5999" spans="34:38">
      <c r="AH5999" s="281"/>
      <c r="AI5999" s="281"/>
      <c r="AJ5999" s="281"/>
      <c r="AK5999" s="281"/>
      <c r="AL5999" s="281"/>
    </row>
    <row r="6000" spans="34:38">
      <c r="AH6000" s="281"/>
      <c r="AI6000" s="281"/>
      <c r="AJ6000" s="281"/>
      <c r="AK6000" s="281"/>
      <c r="AL6000" s="281"/>
    </row>
    <row r="6001" spans="34:38">
      <c r="AH6001" s="281"/>
      <c r="AI6001" s="281"/>
      <c r="AJ6001" s="281"/>
      <c r="AK6001" s="281"/>
      <c r="AL6001" s="281"/>
    </row>
    <row r="6002" spans="34:38">
      <c r="AH6002" s="281"/>
      <c r="AI6002" s="281"/>
      <c r="AJ6002" s="281"/>
      <c r="AK6002" s="281"/>
      <c r="AL6002" s="281"/>
    </row>
    <row r="6003" spans="34:38">
      <c r="AH6003" s="281"/>
      <c r="AI6003" s="281"/>
      <c r="AJ6003" s="281"/>
      <c r="AK6003" s="281"/>
      <c r="AL6003" s="281"/>
    </row>
    <row r="6004" spans="34:38">
      <c r="AH6004" s="281"/>
      <c r="AI6004" s="281"/>
      <c r="AJ6004" s="281"/>
      <c r="AK6004" s="281"/>
      <c r="AL6004" s="281"/>
    </row>
    <row r="6005" spans="34:38">
      <c r="AH6005" s="281"/>
      <c r="AI6005" s="281"/>
      <c r="AJ6005" s="281"/>
      <c r="AK6005" s="281"/>
      <c r="AL6005" s="281"/>
    </row>
    <row r="6006" spans="34:38">
      <c r="AH6006" s="281"/>
      <c r="AI6006" s="281"/>
      <c r="AJ6006" s="281"/>
      <c r="AK6006" s="281"/>
      <c r="AL6006" s="281"/>
    </row>
    <row r="6007" spans="34:38">
      <c r="AH6007" s="281"/>
      <c r="AI6007" s="281"/>
      <c r="AJ6007" s="281"/>
      <c r="AK6007" s="281"/>
      <c r="AL6007" s="281"/>
    </row>
    <row r="6008" spans="34:38">
      <c r="AH6008" s="281"/>
      <c r="AI6008" s="281"/>
      <c r="AJ6008" s="281"/>
      <c r="AK6008" s="281"/>
      <c r="AL6008" s="281"/>
    </row>
    <row r="6009" spans="34:38">
      <c r="AH6009" s="281"/>
      <c r="AI6009" s="281"/>
      <c r="AJ6009" s="281"/>
      <c r="AK6009" s="281"/>
      <c r="AL6009" s="281"/>
    </row>
    <row r="6010" spans="34:38">
      <c r="AH6010" s="281"/>
      <c r="AI6010" s="281"/>
      <c r="AJ6010" s="281"/>
      <c r="AK6010" s="281"/>
      <c r="AL6010" s="281"/>
    </row>
    <row r="6011" spans="34:38">
      <c r="AH6011" s="281"/>
      <c r="AI6011" s="281"/>
      <c r="AJ6011" s="281"/>
      <c r="AK6011" s="281"/>
      <c r="AL6011" s="281"/>
    </row>
    <row r="6012" spans="34:38">
      <c r="AH6012" s="281"/>
      <c r="AI6012" s="281"/>
      <c r="AJ6012" s="281"/>
      <c r="AK6012" s="281"/>
      <c r="AL6012" s="281"/>
    </row>
    <row r="6013" spans="34:38">
      <c r="AH6013" s="281"/>
      <c r="AI6013" s="281"/>
      <c r="AJ6013" s="281"/>
      <c r="AK6013" s="281"/>
      <c r="AL6013" s="281"/>
    </row>
    <row r="6014" spans="34:38">
      <c r="AH6014" s="281"/>
      <c r="AI6014" s="281"/>
      <c r="AJ6014" s="281"/>
      <c r="AK6014" s="281"/>
      <c r="AL6014" s="281"/>
    </row>
    <row r="6015" spans="34:38">
      <c r="AH6015" s="281"/>
      <c r="AI6015" s="281"/>
      <c r="AJ6015" s="281"/>
      <c r="AK6015" s="281"/>
      <c r="AL6015" s="281"/>
    </row>
    <row r="6016" spans="34:38">
      <c r="AH6016" s="281"/>
      <c r="AI6016" s="281"/>
      <c r="AJ6016" s="281"/>
      <c r="AK6016" s="281"/>
      <c r="AL6016" s="281"/>
    </row>
    <row r="6017" spans="34:38">
      <c r="AH6017" s="281"/>
      <c r="AI6017" s="281"/>
      <c r="AJ6017" s="281"/>
      <c r="AK6017" s="281"/>
      <c r="AL6017" s="281"/>
    </row>
    <row r="6018" spans="34:38">
      <c r="AH6018" s="281"/>
      <c r="AI6018" s="281"/>
      <c r="AJ6018" s="281"/>
      <c r="AK6018" s="281"/>
      <c r="AL6018" s="281"/>
    </row>
    <row r="6019" spans="34:38">
      <c r="AH6019" s="281"/>
      <c r="AI6019" s="281"/>
      <c r="AJ6019" s="281"/>
      <c r="AK6019" s="281"/>
      <c r="AL6019" s="281"/>
    </row>
    <row r="6020" spans="34:38">
      <c r="AH6020" s="281"/>
      <c r="AI6020" s="281"/>
      <c r="AJ6020" s="281"/>
      <c r="AK6020" s="281"/>
      <c r="AL6020" s="281"/>
    </row>
    <row r="6021" spans="34:38">
      <c r="AH6021" s="281"/>
      <c r="AI6021" s="281"/>
      <c r="AJ6021" s="281"/>
      <c r="AK6021" s="281"/>
      <c r="AL6021" s="281"/>
    </row>
    <row r="6022" spans="34:38">
      <c r="AH6022" s="281"/>
      <c r="AI6022" s="281"/>
      <c r="AJ6022" s="281"/>
      <c r="AK6022" s="281"/>
      <c r="AL6022" s="281"/>
    </row>
    <row r="6023" spans="34:38">
      <c r="AH6023" s="281"/>
      <c r="AI6023" s="281"/>
      <c r="AJ6023" s="281"/>
      <c r="AK6023" s="281"/>
      <c r="AL6023" s="281"/>
    </row>
    <row r="6024" spans="34:38">
      <c r="AH6024" s="281"/>
      <c r="AI6024" s="281"/>
      <c r="AJ6024" s="281"/>
      <c r="AK6024" s="281"/>
      <c r="AL6024" s="281"/>
    </row>
    <row r="6025" spans="34:38">
      <c r="AH6025" s="281"/>
      <c r="AI6025" s="281"/>
      <c r="AJ6025" s="281"/>
      <c r="AK6025" s="281"/>
      <c r="AL6025" s="281"/>
    </row>
    <row r="6026" spans="34:38">
      <c r="AH6026" s="281"/>
      <c r="AI6026" s="281"/>
      <c r="AJ6026" s="281"/>
      <c r="AK6026" s="281"/>
      <c r="AL6026" s="281"/>
    </row>
    <row r="6027" spans="34:38">
      <c r="AH6027" s="281"/>
      <c r="AI6027" s="281"/>
      <c r="AJ6027" s="281"/>
      <c r="AK6027" s="281"/>
      <c r="AL6027" s="281"/>
    </row>
    <row r="6028" spans="34:38">
      <c r="AH6028" s="281"/>
      <c r="AI6028" s="281"/>
      <c r="AJ6028" s="281"/>
      <c r="AK6028" s="281"/>
      <c r="AL6028" s="281"/>
    </row>
    <row r="6029" spans="34:38">
      <c r="AH6029" s="281"/>
      <c r="AI6029" s="281"/>
      <c r="AJ6029" s="281"/>
      <c r="AK6029" s="281"/>
      <c r="AL6029" s="281"/>
    </row>
    <row r="6030" spans="34:38">
      <c r="AH6030" s="281"/>
      <c r="AI6030" s="281"/>
      <c r="AJ6030" s="281"/>
      <c r="AK6030" s="281"/>
      <c r="AL6030" s="281"/>
    </row>
    <row r="6031" spans="34:38">
      <c r="AH6031" s="281"/>
      <c r="AI6031" s="281"/>
      <c r="AJ6031" s="281"/>
      <c r="AK6031" s="281"/>
      <c r="AL6031" s="281"/>
    </row>
    <row r="6032" spans="34:38">
      <c r="AH6032" s="281"/>
      <c r="AI6032" s="281"/>
      <c r="AJ6032" s="281"/>
      <c r="AK6032" s="281"/>
      <c r="AL6032" s="281"/>
    </row>
    <row r="6033" spans="34:38">
      <c r="AH6033" s="281"/>
      <c r="AI6033" s="281"/>
      <c r="AJ6033" s="281"/>
      <c r="AK6033" s="281"/>
      <c r="AL6033" s="281"/>
    </row>
    <row r="6034" spans="34:38">
      <c r="AH6034" s="281"/>
      <c r="AI6034" s="281"/>
      <c r="AJ6034" s="281"/>
      <c r="AK6034" s="281"/>
      <c r="AL6034" s="281"/>
    </row>
    <row r="6035" spans="34:38">
      <c r="AH6035" s="281"/>
      <c r="AI6035" s="281"/>
      <c r="AJ6035" s="281"/>
      <c r="AK6035" s="281"/>
      <c r="AL6035" s="281"/>
    </row>
    <row r="6036" spans="34:38">
      <c r="AH6036" s="281"/>
      <c r="AI6036" s="281"/>
      <c r="AJ6036" s="281"/>
      <c r="AK6036" s="281"/>
      <c r="AL6036" s="281"/>
    </row>
    <row r="6037" spans="34:38">
      <c r="AH6037" s="281"/>
      <c r="AI6037" s="281"/>
      <c r="AJ6037" s="281"/>
      <c r="AK6037" s="281"/>
      <c r="AL6037" s="281"/>
    </row>
    <row r="6038" spans="34:38">
      <c r="AH6038" s="281"/>
      <c r="AI6038" s="281"/>
      <c r="AJ6038" s="281"/>
      <c r="AK6038" s="281"/>
      <c r="AL6038" s="281"/>
    </row>
    <row r="6039" spans="34:38">
      <c r="AH6039" s="281"/>
      <c r="AI6039" s="281"/>
      <c r="AJ6039" s="281"/>
      <c r="AK6039" s="281"/>
      <c r="AL6039" s="281"/>
    </row>
    <row r="6040" spans="34:38">
      <c r="AH6040" s="281"/>
      <c r="AI6040" s="281"/>
      <c r="AJ6040" s="281"/>
      <c r="AK6040" s="281"/>
      <c r="AL6040" s="281"/>
    </row>
    <row r="6041" spans="34:38">
      <c r="AH6041" s="281"/>
      <c r="AI6041" s="281"/>
      <c r="AJ6041" s="281"/>
      <c r="AK6041" s="281"/>
      <c r="AL6041" s="281"/>
    </row>
    <row r="6042" spans="34:38">
      <c r="AH6042" s="281"/>
      <c r="AI6042" s="281"/>
      <c r="AJ6042" s="281"/>
      <c r="AK6042" s="281"/>
      <c r="AL6042" s="281"/>
    </row>
    <row r="6043" spans="34:38">
      <c r="AH6043" s="281"/>
      <c r="AI6043" s="281"/>
      <c r="AJ6043" s="281"/>
      <c r="AK6043" s="281"/>
      <c r="AL6043" s="281"/>
    </row>
    <row r="6044" spans="34:38">
      <c r="AH6044" s="281"/>
      <c r="AI6044" s="281"/>
      <c r="AJ6044" s="281"/>
      <c r="AK6044" s="281"/>
      <c r="AL6044" s="281"/>
    </row>
    <row r="6045" spans="34:38">
      <c r="AH6045" s="281"/>
      <c r="AI6045" s="281"/>
      <c r="AJ6045" s="281"/>
      <c r="AK6045" s="281"/>
      <c r="AL6045" s="281"/>
    </row>
    <row r="6046" spans="34:38">
      <c r="AH6046" s="281"/>
      <c r="AI6046" s="281"/>
      <c r="AJ6046" s="281"/>
      <c r="AK6046" s="281"/>
      <c r="AL6046" s="281"/>
    </row>
    <row r="6047" spans="34:38">
      <c r="AH6047" s="281"/>
      <c r="AI6047" s="281"/>
      <c r="AJ6047" s="281"/>
      <c r="AK6047" s="281"/>
      <c r="AL6047" s="281"/>
    </row>
    <row r="6048" spans="34:38">
      <c r="AH6048" s="281"/>
      <c r="AI6048" s="281"/>
      <c r="AJ6048" s="281"/>
      <c r="AK6048" s="281"/>
      <c r="AL6048" s="281"/>
    </row>
    <row r="6049" spans="34:38">
      <c r="AH6049" s="281"/>
      <c r="AI6049" s="281"/>
      <c r="AJ6049" s="281"/>
      <c r="AK6049" s="281"/>
      <c r="AL6049" s="281"/>
    </row>
    <row r="6050" spans="34:38">
      <c r="AH6050" s="281"/>
      <c r="AI6050" s="281"/>
      <c r="AJ6050" s="281"/>
      <c r="AK6050" s="281"/>
      <c r="AL6050" s="281"/>
    </row>
    <row r="6051" spans="34:38">
      <c r="AH6051" s="281"/>
      <c r="AI6051" s="281"/>
      <c r="AJ6051" s="281"/>
      <c r="AK6051" s="281"/>
      <c r="AL6051" s="281"/>
    </row>
    <row r="6052" spans="34:38">
      <c r="AH6052" s="281"/>
      <c r="AI6052" s="281"/>
      <c r="AJ6052" s="281"/>
      <c r="AK6052" s="281"/>
      <c r="AL6052" s="281"/>
    </row>
    <row r="6053" spans="34:38">
      <c r="AH6053" s="281"/>
      <c r="AI6053" s="281"/>
      <c r="AJ6053" s="281"/>
      <c r="AK6053" s="281"/>
      <c r="AL6053" s="281"/>
    </row>
    <row r="6054" spans="34:38">
      <c r="AH6054" s="281"/>
      <c r="AI6054" s="281"/>
      <c r="AJ6054" s="281"/>
      <c r="AK6054" s="281"/>
      <c r="AL6054" s="281"/>
    </row>
    <row r="6055" spans="34:38">
      <c r="AH6055" s="281"/>
      <c r="AI6055" s="281"/>
      <c r="AJ6055" s="281"/>
      <c r="AK6055" s="281"/>
      <c r="AL6055" s="281"/>
    </row>
    <row r="6056" spans="34:38">
      <c r="AH6056" s="281"/>
      <c r="AI6056" s="281"/>
      <c r="AJ6056" s="281"/>
      <c r="AK6056" s="281"/>
      <c r="AL6056" s="281"/>
    </row>
    <row r="6057" spans="34:38">
      <c r="AH6057" s="281"/>
      <c r="AI6057" s="281"/>
      <c r="AJ6057" s="281"/>
      <c r="AK6057" s="281"/>
      <c r="AL6057" s="281"/>
    </row>
    <row r="6058" spans="34:38">
      <c r="AH6058" s="281"/>
      <c r="AI6058" s="281"/>
      <c r="AJ6058" s="281"/>
      <c r="AK6058" s="281"/>
      <c r="AL6058" s="281"/>
    </row>
    <row r="6059" spans="34:38">
      <c r="AH6059" s="281"/>
      <c r="AI6059" s="281"/>
      <c r="AJ6059" s="281"/>
      <c r="AK6059" s="281"/>
      <c r="AL6059" s="281"/>
    </row>
    <row r="6060" spans="34:38">
      <c r="AH6060" s="281"/>
      <c r="AI6060" s="281"/>
      <c r="AJ6060" s="281"/>
      <c r="AK6060" s="281"/>
      <c r="AL6060" s="281"/>
    </row>
    <row r="6061" spans="34:38">
      <c r="AH6061" s="281"/>
      <c r="AI6061" s="281"/>
      <c r="AJ6061" s="281"/>
      <c r="AK6061" s="281"/>
      <c r="AL6061" s="281"/>
    </row>
    <row r="6062" spans="34:38">
      <c r="AH6062" s="281"/>
      <c r="AI6062" s="281"/>
      <c r="AJ6062" s="281"/>
      <c r="AK6062" s="281"/>
      <c r="AL6062" s="281"/>
    </row>
    <row r="6063" spans="34:38">
      <c r="AH6063" s="281"/>
      <c r="AI6063" s="281"/>
      <c r="AJ6063" s="281"/>
      <c r="AK6063" s="281"/>
      <c r="AL6063" s="281"/>
    </row>
    <row r="6064" spans="34:38">
      <c r="AH6064" s="281"/>
      <c r="AI6064" s="281"/>
      <c r="AJ6064" s="281"/>
      <c r="AK6064" s="281"/>
      <c r="AL6064" s="281"/>
    </row>
    <row r="6065" spans="34:38">
      <c r="AH6065" s="281"/>
      <c r="AI6065" s="281"/>
      <c r="AJ6065" s="281"/>
      <c r="AK6065" s="281"/>
      <c r="AL6065" s="281"/>
    </row>
    <row r="6066" spans="34:38">
      <c r="AH6066" s="281"/>
      <c r="AI6066" s="281"/>
      <c r="AJ6066" s="281"/>
      <c r="AK6066" s="281"/>
      <c r="AL6066" s="281"/>
    </row>
    <row r="6067" spans="34:38">
      <c r="AH6067" s="281"/>
      <c r="AI6067" s="281"/>
      <c r="AJ6067" s="281"/>
      <c r="AK6067" s="281"/>
      <c r="AL6067" s="281"/>
    </row>
    <row r="6068" spans="34:38">
      <c r="AH6068" s="281"/>
      <c r="AI6068" s="281"/>
      <c r="AJ6068" s="281"/>
      <c r="AK6068" s="281"/>
      <c r="AL6068" s="281"/>
    </row>
    <row r="6069" spans="34:38">
      <c r="AH6069" s="281"/>
      <c r="AI6069" s="281"/>
      <c r="AJ6069" s="281"/>
      <c r="AK6069" s="281"/>
      <c r="AL6069" s="281"/>
    </row>
    <row r="6070" spans="34:38">
      <c r="AH6070" s="281"/>
      <c r="AI6070" s="281"/>
      <c r="AJ6070" s="281"/>
      <c r="AK6070" s="281"/>
      <c r="AL6070" s="281"/>
    </row>
    <row r="6071" spans="34:38">
      <c r="AH6071" s="281"/>
      <c r="AI6071" s="281"/>
      <c r="AJ6071" s="281"/>
      <c r="AK6071" s="281"/>
      <c r="AL6071" s="281"/>
    </row>
    <row r="6072" spans="34:38">
      <c r="AH6072" s="281"/>
      <c r="AI6072" s="281"/>
      <c r="AJ6072" s="281"/>
      <c r="AK6072" s="281"/>
      <c r="AL6072" s="281"/>
    </row>
    <row r="6073" spans="34:38">
      <c r="AH6073" s="281"/>
      <c r="AI6073" s="281"/>
      <c r="AJ6073" s="281"/>
      <c r="AK6073" s="281"/>
      <c r="AL6073" s="281"/>
    </row>
    <row r="6074" spans="34:38">
      <c r="AH6074" s="281"/>
      <c r="AI6074" s="281"/>
      <c r="AJ6074" s="281"/>
      <c r="AK6074" s="281"/>
      <c r="AL6074" s="281"/>
    </row>
    <row r="6075" spans="34:38">
      <c r="AH6075" s="281"/>
      <c r="AI6075" s="281"/>
      <c r="AJ6075" s="281"/>
      <c r="AK6075" s="281"/>
      <c r="AL6075" s="281"/>
    </row>
    <row r="6076" spans="34:38">
      <c r="AH6076" s="281"/>
      <c r="AI6076" s="281"/>
      <c r="AJ6076" s="281"/>
      <c r="AK6076" s="281"/>
      <c r="AL6076" s="281"/>
    </row>
    <row r="6077" spans="34:38">
      <c r="AH6077" s="281"/>
      <c r="AI6077" s="281"/>
      <c r="AJ6077" s="281"/>
      <c r="AK6077" s="281"/>
      <c r="AL6077" s="281"/>
    </row>
    <row r="6078" spans="34:38">
      <c r="AH6078" s="281"/>
      <c r="AI6078" s="281"/>
      <c r="AJ6078" s="281"/>
      <c r="AK6078" s="281"/>
      <c r="AL6078" s="281"/>
    </row>
    <row r="6079" spans="34:38">
      <c r="AH6079" s="281"/>
      <c r="AI6079" s="281"/>
      <c r="AJ6079" s="281"/>
      <c r="AK6079" s="281"/>
      <c r="AL6079" s="281"/>
    </row>
    <row r="6080" spans="34:38">
      <c r="AH6080" s="281"/>
      <c r="AI6080" s="281"/>
      <c r="AJ6080" s="281"/>
      <c r="AK6080" s="281"/>
      <c r="AL6080" s="281"/>
    </row>
    <row r="6081" spans="34:38">
      <c r="AH6081" s="281"/>
      <c r="AI6081" s="281"/>
      <c r="AJ6081" s="281"/>
      <c r="AK6081" s="281"/>
      <c r="AL6081" s="281"/>
    </row>
    <row r="6082" spans="34:38">
      <c r="AH6082" s="281"/>
      <c r="AI6082" s="281"/>
      <c r="AJ6082" s="281"/>
      <c r="AK6082" s="281"/>
      <c r="AL6082" s="281"/>
    </row>
    <row r="6083" spans="34:38">
      <c r="AH6083" s="281"/>
      <c r="AI6083" s="281"/>
      <c r="AJ6083" s="281"/>
      <c r="AK6083" s="281"/>
      <c r="AL6083" s="281"/>
    </row>
    <row r="6084" spans="34:38">
      <c r="AH6084" s="281"/>
      <c r="AI6084" s="281"/>
      <c r="AJ6084" s="281"/>
      <c r="AK6084" s="281"/>
      <c r="AL6084" s="281"/>
    </row>
    <row r="6085" spans="34:38">
      <c r="AH6085" s="281"/>
      <c r="AI6085" s="281"/>
      <c r="AJ6085" s="281"/>
      <c r="AK6085" s="281"/>
      <c r="AL6085" s="281"/>
    </row>
    <row r="6086" spans="34:38">
      <c r="AH6086" s="281"/>
      <c r="AI6086" s="281"/>
      <c r="AJ6086" s="281"/>
      <c r="AK6086" s="281"/>
      <c r="AL6086" s="281"/>
    </row>
    <row r="6087" spans="34:38">
      <c r="AH6087" s="281"/>
      <c r="AI6087" s="281"/>
      <c r="AJ6087" s="281"/>
      <c r="AK6087" s="281"/>
      <c r="AL6087" s="281"/>
    </row>
    <row r="6088" spans="34:38">
      <c r="AH6088" s="281"/>
      <c r="AI6088" s="281"/>
      <c r="AJ6088" s="281"/>
      <c r="AK6088" s="281"/>
      <c r="AL6088" s="281"/>
    </row>
    <row r="6089" spans="34:38">
      <c r="AH6089" s="281"/>
      <c r="AI6089" s="281"/>
      <c r="AJ6089" s="281"/>
      <c r="AK6089" s="281"/>
      <c r="AL6089" s="281"/>
    </row>
    <row r="6090" spans="34:38">
      <c r="AH6090" s="281"/>
      <c r="AI6090" s="281"/>
      <c r="AJ6090" s="281"/>
      <c r="AK6090" s="281"/>
      <c r="AL6090" s="281"/>
    </row>
    <row r="6091" spans="34:38">
      <c r="AH6091" s="281"/>
      <c r="AI6091" s="281"/>
      <c r="AJ6091" s="281"/>
      <c r="AK6091" s="281"/>
      <c r="AL6091" s="281"/>
    </row>
    <row r="6092" spans="34:38">
      <c r="AH6092" s="281"/>
      <c r="AI6092" s="281"/>
      <c r="AJ6092" s="281"/>
      <c r="AK6092" s="281"/>
      <c r="AL6092" s="281"/>
    </row>
    <row r="6093" spans="34:38">
      <c r="AH6093" s="281"/>
      <c r="AI6093" s="281"/>
      <c r="AJ6093" s="281"/>
      <c r="AK6093" s="281"/>
      <c r="AL6093" s="281"/>
    </row>
    <row r="6094" spans="34:38">
      <c r="AH6094" s="281"/>
      <c r="AI6094" s="281"/>
      <c r="AJ6094" s="281"/>
      <c r="AK6094" s="281"/>
      <c r="AL6094" s="281"/>
    </row>
    <row r="6095" spans="34:38">
      <c r="AH6095" s="281"/>
      <c r="AI6095" s="281"/>
      <c r="AJ6095" s="281"/>
      <c r="AK6095" s="281"/>
      <c r="AL6095" s="281"/>
    </row>
    <row r="6096" spans="34:38">
      <c r="AH6096" s="281"/>
      <c r="AI6096" s="281"/>
      <c r="AJ6096" s="281"/>
      <c r="AK6096" s="281"/>
      <c r="AL6096" s="281"/>
    </row>
    <row r="6097" spans="34:38">
      <c r="AH6097" s="281"/>
      <c r="AI6097" s="281"/>
      <c r="AJ6097" s="281"/>
      <c r="AK6097" s="281"/>
      <c r="AL6097" s="281"/>
    </row>
    <row r="6098" spans="34:38">
      <c r="AH6098" s="281"/>
      <c r="AI6098" s="281"/>
      <c r="AJ6098" s="281"/>
      <c r="AK6098" s="281"/>
      <c r="AL6098" s="281"/>
    </row>
    <row r="6099" spans="34:38">
      <c r="AH6099" s="281"/>
      <c r="AI6099" s="281"/>
      <c r="AJ6099" s="281"/>
      <c r="AK6099" s="281"/>
      <c r="AL6099" s="281"/>
    </row>
    <row r="6100" spans="34:38">
      <c r="AH6100" s="281"/>
      <c r="AI6100" s="281"/>
      <c r="AJ6100" s="281"/>
      <c r="AK6100" s="281"/>
      <c r="AL6100" s="281"/>
    </row>
    <row r="6101" spans="34:38">
      <c r="AH6101" s="281"/>
      <c r="AI6101" s="281"/>
      <c r="AJ6101" s="281"/>
      <c r="AK6101" s="281"/>
      <c r="AL6101" s="281"/>
    </row>
    <row r="6102" spans="34:38">
      <c r="AH6102" s="281"/>
      <c r="AI6102" s="281"/>
      <c r="AJ6102" s="281"/>
      <c r="AK6102" s="281"/>
      <c r="AL6102" s="281"/>
    </row>
    <row r="6103" spans="34:38">
      <c r="AH6103" s="281"/>
      <c r="AI6103" s="281"/>
      <c r="AJ6103" s="281"/>
      <c r="AK6103" s="281"/>
      <c r="AL6103" s="281"/>
    </row>
    <row r="6104" spans="34:38">
      <c r="AH6104" s="281"/>
      <c r="AI6104" s="281"/>
      <c r="AJ6104" s="281"/>
      <c r="AK6104" s="281"/>
      <c r="AL6104" s="281"/>
    </row>
    <row r="6105" spans="34:38">
      <c r="AH6105" s="281"/>
      <c r="AI6105" s="281"/>
      <c r="AJ6105" s="281"/>
      <c r="AK6105" s="281"/>
      <c r="AL6105" s="281"/>
    </row>
    <row r="6106" spans="34:38">
      <c r="AH6106" s="281"/>
      <c r="AI6106" s="281"/>
      <c r="AJ6106" s="281"/>
      <c r="AK6106" s="281"/>
      <c r="AL6106" s="281"/>
    </row>
    <row r="6107" spans="34:38">
      <c r="AH6107" s="281"/>
      <c r="AI6107" s="281"/>
      <c r="AJ6107" s="281"/>
      <c r="AK6107" s="281"/>
      <c r="AL6107" s="281"/>
    </row>
    <row r="6108" spans="34:38">
      <c r="AH6108" s="281"/>
      <c r="AI6108" s="281"/>
      <c r="AJ6108" s="281"/>
      <c r="AK6108" s="281"/>
      <c r="AL6108" s="281"/>
    </row>
    <row r="6109" spans="34:38">
      <c r="AH6109" s="281"/>
      <c r="AI6109" s="281"/>
      <c r="AJ6109" s="281"/>
      <c r="AK6109" s="281"/>
      <c r="AL6109" s="281"/>
    </row>
    <row r="6110" spans="34:38">
      <c r="AH6110" s="281"/>
      <c r="AI6110" s="281"/>
      <c r="AJ6110" s="281"/>
      <c r="AK6110" s="281"/>
      <c r="AL6110" s="281"/>
    </row>
    <row r="6111" spans="34:38">
      <c r="AH6111" s="281"/>
      <c r="AI6111" s="281"/>
      <c r="AJ6111" s="281"/>
      <c r="AK6111" s="281"/>
      <c r="AL6111" s="281"/>
    </row>
    <row r="6112" spans="34:38">
      <c r="AH6112" s="281"/>
      <c r="AI6112" s="281"/>
      <c r="AJ6112" s="281"/>
      <c r="AK6112" s="281"/>
      <c r="AL6112" s="281"/>
    </row>
    <row r="6113" spans="34:38">
      <c r="AH6113" s="281"/>
      <c r="AI6113" s="281"/>
      <c r="AJ6113" s="281"/>
      <c r="AK6113" s="281"/>
      <c r="AL6113" s="281"/>
    </row>
    <row r="6114" spans="34:38">
      <c r="AH6114" s="281"/>
      <c r="AI6114" s="281"/>
      <c r="AJ6114" s="281"/>
      <c r="AK6114" s="281"/>
      <c r="AL6114" s="281"/>
    </row>
    <row r="6115" spans="34:38">
      <c r="AH6115" s="281"/>
      <c r="AI6115" s="281"/>
      <c r="AJ6115" s="281"/>
      <c r="AK6115" s="281"/>
      <c r="AL6115" s="281"/>
    </row>
    <row r="6116" spans="34:38">
      <c r="AH6116" s="281"/>
      <c r="AI6116" s="281"/>
      <c r="AJ6116" s="281"/>
      <c r="AK6116" s="281"/>
      <c r="AL6116" s="281"/>
    </row>
    <row r="6117" spans="34:38">
      <c r="AH6117" s="281"/>
      <c r="AI6117" s="281"/>
      <c r="AJ6117" s="281"/>
      <c r="AK6117" s="281"/>
      <c r="AL6117" s="281"/>
    </row>
    <row r="6118" spans="34:38">
      <c r="AH6118" s="281"/>
      <c r="AI6118" s="281"/>
      <c r="AJ6118" s="281"/>
      <c r="AK6118" s="281"/>
      <c r="AL6118" s="281"/>
    </row>
    <row r="6119" spans="34:38">
      <c r="AH6119" s="281"/>
      <c r="AI6119" s="281"/>
      <c r="AJ6119" s="281"/>
      <c r="AK6119" s="281"/>
      <c r="AL6119" s="281"/>
    </row>
    <row r="6120" spans="34:38">
      <c r="AH6120" s="281"/>
      <c r="AI6120" s="281"/>
      <c r="AJ6120" s="281"/>
      <c r="AK6120" s="281"/>
      <c r="AL6120" s="281"/>
    </row>
    <row r="6121" spans="34:38">
      <c r="AH6121" s="281"/>
      <c r="AI6121" s="281"/>
      <c r="AJ6121" s="281"/>
      <c r="AK6121" s="281"/>
      <c r="AL6121" s="281"/>
    </row>
    <row r="6122" spans="34:38">
      <c r="AH6122" s="281"/>
      <c r="AI6122" s="281"/>
      <c r="AJ6122" s="281"/>
      <c r="AK6122" s="281"/>
      <c r="AL6122" s="281"/>
    </row>
    <row r="6123" spans="34:38">
      <c r="AH6123" s="281"/>
      <c r="AI6123" s="281"/>
      <c r="AJ6123" s="281"/>
      <c r="AK6123" s="281"/>
      <c r="AL6123" s="281"/>
    </row>
    <row r="6124" spans="34:38">
      <c r="AH6124" s="281"/>
      <c r="AI6124" s="281"/>
      <c r="AJ6124" s="281"/>
      <c r="AK6124" s="281"/>
      <c r="AL6124" s="281"/>
    </row>
    <row r="6125" spans="34:38">
      <c r="AH6125" s="281"/>
      <c r="AI6125" s="281"/>
      <c r="AJ6125" s="281"/>
      <c r="AK6125" s="281"/>
      <c r="AL6125" s="281"/>
    </row>
    <row r="6126" spans="34:38">
      <c r="AH6126" s="281"/>
      <c r="AI6126" s="281"/>
      <c r="AJ6126" s="281"/>
      <c r="AK6126" s="281"/>
      <c r="AL6126" s="281"/>
    </row>
    <row r="6127" spans="34:38">
      <c r="AH6127" s="281"/>
      <c r="AI6127" s="281"/>
      <c r="AJ6127" s="281"/>
      <c r="AK6127" s="281"/>
      <c r="AL6127" s="281"/>
    </row>
    <row r="6128" spans="34:38">
      <c r="AH6128" s="281"/>
      <c r="AI6128" s="281"/>
      <c r="AJ6128" s="281"/>
      <c r="AK6128" s="281"/>
      <c r="AL6128" s="281"/>
    </row>
    <row r="6129" spans="34:38">
      <c r="AH6129" s="281"/>
      <c r="AI6129" s="281"/>
      <c r="AJ6129" s="281"/>
      <c r="AK6129" s="281"/>
      <c r="AL6129" s="281"/>
    </row>
    <row r="6130" spans="34:38">
      <c r="AH6130" s="281"/>
      <c r="AI6130" s="281"/>
      <c r="AJ6130" s="281"/>
      <c r="AK6130" s="281"/>
      <c r="AL6130" s="281"/>
    </row>
    <row r="6131" spans="34:38">
      <c r="AH6131" s="281"/>
      <c r="AI6131" s="281"/>
      <c r="AJ6131" s="281"/>
      <c r="AK6131" s="281"/>
      <c r="AL6131" s="281"/>
    </row>
    <row r="6132" spans="34:38">
      <c r="AH6132" s="281"/>
      <c r="AI6132" s="281"/>
      <c r="AJ6132" s="281"/>
      <c r="AK6132" s="281"/>
      <c r="AL6132" s="281"/>
    </row>
    <row r="6133" spans="34:38">
      <c r="AH6133" s="281"/>
      <c r="AI6133" s="281"/>
      <c r="AJ6133" s="281"/>
      <c r="AK6133" s="281"/>
      <c r="AL6133" s="281"/>
    </row>
    <row r="6134" spans="34:38">
      <c r="AH6134" s="281"/>
      <c r="AI6134" s="281"/>
      <c r="AJ6134" s="281"/>
      <c r="AK6134" s="281"/>
      <c r="AL6134" s="281"/>
    </row>
    <row r="6135" spans="34:38">
      <c r="AH6135" s="281"/>
      <c r="AI6135" s="281"/>
      <c r="AJ6135" s="281"/>
      <c r="AK6135" s="281"/>
      <c r="AL6135" s="281"/>
    </row>
    <row r="6136" spans="34:38">
      <c r="AH6136" s="281"/>
      <c r="AI6136" s="281"/>
      <c r="AJ6136" s="281"/>
      <c r="AK6136" s="281"/>
      <c r="AL6136" s="281"/>
    </row>
    <row r="6137" spans="34:38">
      <c r="AH6137" s="281"/>
      <c r="AI6137" s="281"/>
      <c r="AJ6137" s="281"/>
      <c r="AK6137" s="281"/>
      <c r="AL6137" s="281"/>
    </row>
    <row r="6138" spans="34:38">
      <c r="AH6138" s="281"/>
      <c r="AI6138" s="281"/>
      <c r="AJ6138" s="281"/>
      <c r="AK6138" s="281"/>
      <c r="AL6138" s="281"/>
    </row>
    <row r="6139" spans="34:38">
      <c r="AH6139" s="281"/>
      <c r="AI6139" s="281"/>
      <c r="AJ6139" s="281"/>
      <c r="AK6139" s="281"/>
      <c r="AL6139" s="281"/>
    </row>
    <row r="6140" spans="34:38">
      <c r="AH6140" s="281"/>
      <c r="AI6140" s="281"/>
      <c r="AJ6140" s="281"/>
      <c r="AK6140" s="281"/>
      <c r="AL6140" s="281"/>
    </row>
    <row r="6141" spans="34:38">
      <c r="AH6141" s="281"/>
      <c r="AI6141" s="281"/>
      <c r="AJ6141" s="281"/>
      <c r="AK6141" s="281"/>
      <c r="AL6141" s="281"/>
    </row>
    <row r="6142" spans="34:38">
      <c r="AH6142" s="281"/>
      <c r="AI6142" s="281"/>
      <c r="AJ6142" s="281"/>
      <c r="AK6142" s="281"/>
      <c r="AL6142" s="281"/>
    </row>
    <row r="6143" spans="34:38">
      <c r="AH6143" s="281"/>
      <c r="AI6143" s="281"/>
      <c r="AJ6143" s="281"/>
      <c r="AK6143" s="281"/>
      <c r="AL6143" s="281"/>
    </row>
    <row r="6144" spans="34:38">
      <c r="AH6144" s="281"/>
      <c r="AI6144" s="281"/>
      <c r="AJ6144" s="281"/>
      <c r="AK6144" s="281"/>
      <c r="AL6144" s="281"/>
    </row>
    <row r="6145" spans="34:38">
      <c r="AH6145" s="281"/>
      <c r="AI6145" s="281"/>
      <c r="AJ6145" s="281"/>
      <c r="AK6145" s="281"/>
      <c r="AL6145" s="281"/>
    </row>
    <row r="6146" spans="34:38">
      <c r="AH6146" s="281"/>
      <c r="AI6146" s="281"/>
      <c r="AJ6146" s="281"/>
      <c r="AK6146" s="281"/>
      <c r="AL6146" s="281"/>
    </row>
    <row r="6147" spans="34:38">
      <c r="AH6147" s="281"/>
      <c r="AI6147" s="281"/>
      <c r="AJ6147" s="281"/>
      <c r="AK6147" s="281"/>
      <c r="AL6147" s="281"/>
    </row>
    <row r="6148" spans="34:38">
      <c r="AH6148" s="281"/>
      <c r="AI6148" s="281"/>
      <c r="AJ6148" s="281"/>
      <c r="AK6148" s="281"/>
      <c r="AL6148" s="281"/>
    </row>
    <row r="6149" spans="34:38">
      <c r="AH6149" s="281"/>
      <c r="AI6149" s="281"/>
      <c r="AJ6149" s="281"/>
      <c r="AK6149" s="281"/>
      <c r="AL6149" s="281"/>
    </row>
    <row r="6150" spans="34:38">
      <c r="AH6150" s="281"/>
      <c r="AI6150" s="281"/>
      <c r="AJ6150" s="281"/>
      <c r="AK6150" s="281"/>
      <c r="AL6150" s="281"/>
    </row>
    <row r="6151" spans="34:38">
      <c r="AH6151" s="281"/>
      <c r="AI6151" s="281"/>
      <c r="AJ6151" s="281"/>
      <c r="AK6151" s="281"/>
      <c r="AL6151" s="281"/>
    </row>
    <row r="6152" spans="34:38">
      <c r="AH6152" s="281"/>
      <c r="AI6152" s="281"/>
      <c r="AJ6152" s="281"/>
      <c r="AK6152" s="281"/>
      <c r="AL6152" s="281"/>
    </row>
    <row r="6153" spans="34:38">
      <c r="AH6153" s="281"/>
      <c r="AI6153" s="281"/>
      <c r="AJ6153" s="281"/>
      <c r="AK6153" s="281"/>
      <c r="AL6153" s="281"/>
    </row>
    <row r="6154" spans="34:38">
      <c r="AH6154" s="281"/>
      <c r="AI6154" s="281"/>
      <c r="AJ6154" s="281"/>
      <c r="AK6154" s="281"/>
      <c r="AL6154" s="281"/>
    </row>
    <row r="6155" spans="34:38">
      <c r="AH6155" s="281"/>
      <c r="AI6155" s="281"/>
      <c r="AJ6155" s="281"/>
      <c r="AK6155" s="281"/>
      <c r="AL6155" s="281"/>
    </row>
    <row r="6156" spans="34:38">
      <c r="AH6156" s="281"/>
      <c r="AI6156" s="281"/>
      <c r="AJ6156" s="281"/>
      <c r="AK6156" s="281"/>
      <c r="AL6156" s="281"/>
    </row>
    <row r="6157" spans="34:38">
      <c r="AH6157" s="281"/>
      <c r="AI6157" s="281"/>
      <c r="AJ6157" s="281"/>
      <c r="AK6157" s="281"/>
      <c r="AL6157" s="281"/>
    </row>
    <row r="6158" spans="34:38">
      <c r="AH6158" s="281"/>
      <c r="AI6158" s="281"/>
      <c r="AJ6158" s="281"/>
      <c r="AK6158" s="281"/>
      <c r="AL6158" s="281"/>
    </row>
    <row r="6159" spans="34:38">
      <c r="AH6159" s="281"/>
      <c r="AI6159" s="281"/>
      <c r="AJ6159" s="281"/>
      <c r="AK6159" s="281"/>
      <c r="AL6159" s="281"/>
    </row>
    <row r="6160" spans="34:38">
      <c r="AH6160" s="281"/>
      <c r="AI6160" s="281"/>
      <c r="AJ6160" s="281"/>
      <c r="AK6160" s="281"/>
      <c r="AL6160" s="281"/>
    </row>
    <row r="6161" spans="34:38">
      <c r="AH6161" s="281"/>
      <c r="AI6161" s="281"/>
      <c r="AJ6161" s="281"/>
      <c r="AK6161" s="281"/>
      <c r="AL6161" s="281"/>
    </row>
    <row r="6162" spans="34:38">
      <c r="AH6162" s="281"/>
      <c r="AI6162" s="281"/>
      <c r="AJ6162" s="281"/>
      <c r="AK6162" s="281"/>
      <c r="AL6162" s="281"/>
    </row>
    <row r="6163" spans="34:38">
      <c r="AH6163" s="281"/>
      <c r="AI6163" s="281"/>
      <c r="AJ6163" s="281"/>
      <c r="AK6163" s="281"/>
      <c r="AL6163" s="281"/>
    </row>
    <row r="6164" spans="34:38">
      <c r="AH6164" s="281"/>
      <c r="AI6164" s="281"/>
      <c r="AJ6164" s="281"/>
      <c r="AK6164" s="281"/>
      <c r="AL6164" s="281"/>
    </row>
    <row r="6165" spans="34:38">
      <c r="AH6165" s="281"/>
      <c r="AI6165" s="281"/>
      <c r="AJ6165" s="281"/>
      <c r="AK6165" s="281"/>
      <c r="AL6165" s="281"/>
    </row>
    <row r="6166" spans="34:38">
      <c r="AH6166" s="281"/>
      <c r="AI6166" s="281"/>
      <c r="AJ6166" s="281"/>
      <c r="AK6166" s="281"/>
      <c r="AL6166" s="281"/>
    </row>
    <row r="6167" spans="34:38">
      <c r="AH6167" s="281"/>
      <c r="AI6167" s="281"/>
      <c r="AJ6167" s="281"/>
      <c r="AK6167" s="281"/>
      <c r="AL6167" s="281"/>
    </row>
    <row r="6168" spans="34:38">
      <c r="AH6168" s="281"/>
      <c r="AI6168" s="281"/>
      <c r="AJ6168" s="281"/>
      <c r="AK6168" s="281"/>
      <c r="AL6168" s="281"/>
    </row>
    <row r="6169" spans="34:38">
      <c r="AH6169" s="281"/>
      <c r="AI6169" s="281"/>
      <c r="AJ6169" s="281"/>
      <c r="AK6169" s="281"/>
      <c r="AL6169" s="281"/>
    </row>
    <row r="6170" spans="34:38">
      <c r="AH6170" s="281"/>
      <c r="AI6170" s="281"/>
      <c r="AJ6170" s="281"/>
      <c r="AK6170" s="281"/>
      <c r="AL6170" s="281"/>
    </row>
    <row r="6171" spans="34:38">
      <c r="AH6171" s="281"/>
      <c r="AI6171" s="281"/>
      <c r="AJ6171" s="281"/>
      <c r="AK6171" s="281"/>
      <c r="AL6171" s="281"/>
    </row>
    <row r="6172" spans="34:38">
      <c r="AH6172" s="281"/>
      <c r="AI6172" s="281"/>
      <c r="AJ6172" s="281"/>
      <c r="AK6172" s="281"/>
      <c r="AL6172" s="281"/>
    </row>
    <row r="6173" spans="34:38">
      <c r="AH6173" s="281"/>
      <c r="AI6173" s="281"/>
      <c r="AJ6173" s="281"/>
      <c r="AK6173" s="281"/>
      <c r="AL6173" s="281"/>
    </row>
    <row r="6174" spans="34:38">
      <c r="AH6174" s="281"/>
      <c r="AI6174" s="281"/>
      <c r="AJ6174" s="281"/>
      <c r="AK6174" s="281"/>
      <c r="AL6174" s="281"/>
    </row>
    <row r="6175" spans="34:38">
      <c r="AH6175" s="281"/>
      <c r="AI6175" s="281"/>
      <c r="AJ6175" s="281"/>
      <c r="AK6175" s="281"/>
      <c r="AL6175" s="281"/>
    </row>
    <row r="6176" spans="34:38">
      <c r="AH6176" s="281"/>
      <c r="AI6176" s="281"/>
      <c r="AJ6176" s="281"/>
      <c r="AK6176" s="281"/>
      <c r="AL6176" s="281"/>
    </row>
    <row r="6177" spans="34:38">
      <c r="AH6177" s="281"/>
      <c r="AI6177" s="281"/>
      <c r="AJ6177" s="281"/>
      <c r="AK6177" s="281"/>
      <c r="AL6177" s="281"/>
    </row>
    <row r="6178" spans="34:38">
      <c r="AH6178" s="281"/>
      <c r="AI6178" s="281"/>
      <c r="AJ6178" s="281"/>
      <c r="AK6178" s="281"/>
      <c r="AL6178" s="281"/>
    </row>
    <row r="6179" spans="34:38">
      <c r="AH6179" s="281"/>
      <c r="AI6179" s="281"/>
      <c r="AJ6179" s="281"/>
      <c r="AK6179" s="281"/>
      <c r="AL6179" s="281"/>
    </row>
    <row r="6180" spans="34:38">
      <c r="AH6180" s="281"/>
      <c r="AI6180" s="281"/>
      <c r="AJ6180" s="281"/>
      <c r="AK6180" s="281"/>
      <c r="AL6180" s="281"/>
    </row>
    <row r="6181" spans="34:38">
      <c r="AH6181" s="281"/>
      <c r="AI6181" s="281"/>
      <c r="AJ6181" s="281"/>
      <c r="AK6181" s="281"/>
      <c r="AL6181" s="281"/>
    </row>
    <row r="6182" spans="34:38">
      <c r="AH6182" s="281"/>
      <c r="AI6182" s="281"/>
      <c r="AJ6182" s="281"/>
      <c r="AK6182" s="281"/>
      <c r="AL6182" s="281"/>
    </row>
    <row r="6183" spans="34:38">
      <c r="AH6183" s="281"/>
      <c r="AI6183" s="281"/>
      <c r="AJ6183" s="281"/>
      <c r="AK6183" s="281"/>
      <c r="AL6183" s="281"/>
    </row>
    <row r="6184" spans="34:38">
      <c r="AH6184" s="281"/>
      <c r="AI6184" s="281"/>
      <c r="AJ6184" s="281"/>
      <c r="AK6184" s="281"/>
      <c r="AL6184" s="281"/>
    </row>
    <row r="6185" spans="34:38">
      <c r="AH6185" s="281"/>
      <c r="AI6185" s="281"/>
      <c r="AJ6185" s="281"/>
      <c r="AK6185" s="281"/>
      <c r="AL6185" s="281"/>
    </row>
    <row r="6186" spans="34:38">
      <c r="AH6186" s="281"/>
      <c r="AI6186" s="281"/>
      <c r="AJ6186" s="281"/>
      <c r="AK6186" s="281"/>
      <c r="AL6186" s="281"/>
    </row>
    <row r="6187" spans="34:38">
      <c r="AH6187" s="281"/>
      <c r="AI6187" s="281"/>
      <c r="AJ6187" s="281"/>
      <c r="AK6187" s="281"/>
      <c r="AL6187" s="281"/>
    </row>
    <row r="6188" spans="34:38">
      <c r="AH6188" s="281"/>
      <c r="AI6188" s="281"/>
      <c r="AJ6188" s="281"/>
      <c r="AK6188" s="281"/>
      <c r="AL6188" s="281"/>
    </row>
    <row r="6189" spans="34:38">
      <c r="AH6189" s="281"/>
      <c r="AI6189" s="281"/>
      <c r="AJ6189" s="281"/>
      <c r="AK6189" s="281"/>
      <c r="AL6189" s="281"/>
    </row>
    <row r="6190" spans="34:38">
      <c r="AH6190" s="281"/>
      <c r="AI6190" s="281"/>
      <c r="AJ6190" s="281"/>
      <c r="AK6190" s="281"/>
      <c r="AL6190" s="281"/>
    </row>
    <row r="6191" spans="34:38">
      <c r="AH6191" s="281"/>
      <c r="AI6191" s="281"/>
      <c r="AJ6191" s="281"/>
      <c r="AK6191" s="281"/>
      <c r="AL6191" s="281"/>
    </row>
    <row r="6192" spans="34:38">
      <c r="AH6192" s="281"/>
      <c r="AI6192" s="281"/>
      <c r="AJ6192" s="281"/>
      <c r="AK6192" s="281"/>
      <c r="AL6192" s="281"/>
    </row>
    <row r="6193" spans="34:38">
      <c r="AH6193" s="281"/>
      <c r="AI6193" s="281"/>
      <c r="AJ6193" s="281"/>
      <c r="AK6193" s="281"/>
      <c r="AL6193" s="281"/>
    </row>
    <row r="6194" spans="34:38">
      <c r="AH6194" s="281"/>
      <c r="AI6194" s="281"/>
      <c r="AJ6194" s="281"/>
      <c r="AK6194" s="281"/>
      <c r="AL6194" s="281"/>
    </row>
    <row r="6195" spans="34:38">
      <c r="AH6195" s="281"/>
      <c r="AI6195" s="281"/>
      <c r="AJ6195" s="281"/>
      <c r="AK6195" s="281"/>
      <c r="AL6195" s="281"/>
    </row>
    <row r="6196" spans="34:38">
      <c r="AH6196" s="281"/>
      <c r="AI6196" s="281"/>
      <c r="AJ6196" s="281"/>
      <c r="AK6196" s="281"/>
      <c r="AL6196" s="281"/>
    </row>
    <row r="6197" spans="34:38">
      <c r="AH6197" s="281"/>
      <c r="AI6197" s="281"/>
      <c r="AJ6197" s="281"/>
      <c r="AK6197" s="281"/>
      <c r="AL6197" s="281"/>
    </row>
    <row r="6198" spans="34:38">
      <c r="AH6198" s="281"/>
      <c r="AI6198" s="281"/>
      <c r="AJ6198" s="281"/>
      <c r="AK6198" s="281"/>
      <c r="AL6198" s="281"/>
    </row>
    <row r="6199" spans="34:38">
      <c r="AH6199" s="281"/>
      <c r="AI6199" s="281"/>
      <c r="AJ6199" s="281"/>
      <c r="AK6199" s="281"/>
      <c r="AL6199" s="281"/>
    </row>
    <row r="6200" spans="34:38">
      <c r="AH6200" s="281"/>
      <c r="AI6200" s="281"/>
      <c r="AJ6200" s="281"/>
      <c r="AK6200" s="281"/>
      <c r="AL6200" s="281"/>
    </row>
    <row r="6201" spans="34:38">
      <c r="AH6201" s="281"/>
      <c r="AI6201" s="281"/>
      <c r="AJ6201" s="281"/>
      <c r="AK6201" s="281"/>
      <c r="AL6201" s="281"/>
    </row>
    <row r="6202" spans="34:38">
      <c r="AH6202" s="281"/>
      <c r="AI6202" s="281"/>
      <c r="AJ6202" s="281"/>
      <c r="AK6202" s="281"/>
      <c r="AL6202" s="281"/>
    </row>
    <row r="6203" spans="34:38">
      <c r="AH6203" s="281"/>
      <c r="AI6203" s="281"/>
      <c r="AJ6203" s="281"/>
      <c r="AK6203" s="281"/>
      <c r="AL6203" s="281"/>
    </row>
    <row r="6204" spans="34:38">
      <c r="AH6204" s="281"/>
      <c r="AI6204" s="281"/>
      <c r="AJ6204" s="281"/>
      <c r="AK6204" s="281"/>
      <c r="AL6204" s="281"/>
    </row>
    <row r="6205" spans="34:38">
      <c r="AH6205" s="281"/>
      <c r="AI6205" s="281"/>
      <c r="AJ6205" s="281"/>
      <c r="AK6205" s="281"/>
      <c r="AL6205" s="281"/>
    </row>
    <row r="6206" spans="34:38">
      <c r="AH6206" s="281"/>
      <c r="AI6206" s="281"/>
      <c r="AJ6206" s="281"/>
      <c r="AK6206" s="281"/>
      <c r="AL6206" s="281"/>
    </row>
    <row r="6207" spans="34:38">
      <c r="AH6207" s="281"/>
      <c r="AI6207" s="281"/>
      <c r="AJ6207" s="281"/>
      <c r="AK6207" s="281"/>
      <c r="AL6207" s="281"/>
    </row>
    <row r="6208" spans="34:38">
      <c r="AH6208" s="281"/>
      <c r="AI6208" s="281"/>
      <c r="AJ6208" s="281"/>
      <c r="AK6208" s="281"/>
      <c r="AL6208" s="281"/>
    </row>
    <row r="6209" spans="34:38">
      <c r="AH6209" s="281"/>
      <c r="AI6209" s="281"/>
      <c r="AJ6209" s="281"/>
      <c r="AK6209" s="281"/>
      <c r="AL6209" s="281"/>
    </row>
    <row r="6210" spans="34:38">
      <c r="AH6210" s="281"/>
      <c r="AI6210" s="281"/>
      <c r="AJ6210" s="281"/>
      <c r="AK6210" s="281"/>
      <c r="AL6210" s="281"/>
    </row>
    <row r="6211" spans="34:38">
      <c r="AH6211" s="281"/>
      <c r="AI6211" s="281"/>
      <c r="AJ6211" s="281"/>
      <c r="AK6211" s="281"/>
      <c r="AL6211" s="281"/>
    </row>
    <row r="6212" spans="34:38">
      <c r="AH6212" s="281"/>
      <c r="AI6212" s="281"/>
      <c r="AJ6212" s="281"/>
      <c r="AK6212" s="281"/>
      <c r="AL6212" s="281"/>
    </row>
    <row r="6213" spans="34:38">
      <c r="AH6213" s="281"/>
      <c r="AI6213" s="281"/>
      <c r="AJ6213" s="281"/>
      <c r="AK6213" s="281"/>
      <c r="AL6213" s="281"/>
    </row>
    <row r="6214" spans="34:38">
      <c r="AH6214" s="281"/>
      <c r="AI6214" s="281"/>
      <c r="AJ6214" s="281"/>
      <c r="AK6214" s="281"/>
      <c r="AL6214" s="281"/>
    </row>
    <row r="6215" spans="34:38">
      <c r="AH6215" s="281"/>
      <c r="AI6215" s="281"/>
      <c r="AJ6215" s="281"/>
      <c r="AK6215" s="281"/>
      <c r="AL6215" s="281"/>
    </row>
    <row r="6216" spans="34:38">
      <c r="AH6216" s="281"/>
      <c r="AI6216" s="281"/>
      <c r="AJ6216" s="281"/>
      <c r="AK6216" s="281"/>
      <c r="AL6216" s="281"/>
    </row>
    <row r="6217" spans="34:38">
      <c r="AH6217" s="281"/>
      <c r="AI6217" s="281"/>
      <c r="AJ6217" s="281"/>
      <c r="AK6217" s="281"/>
      <c r="AL6217" s="281"/>
    </row>
    <row r="6218" spans="34:38">
      <c r="AH6218" s="281"/>
      <c r="AI6218" s="281"/>
      <c r="AJ6218" s="281"/>
      <c r="AK6218" s="281"/>
      <c r="AL6218" s="281"/>
    </row>
    <row r="6219" spans="34:38">
      <c r="AH6219" s="281"/>
      <c r="AI6219" s="281"/>
      <c r="AJ6219" s="281"/>
      <c r="AK6219" s="281"/>
      <c r="AL6219" s="281"/>
    </row>
    <row r="6220" spans="34:38">
      <c r="AH6220" s="281"/>
      <c r="AI6220" s="281"/>
      <c r="AJ6220" s="281"/>
      <c r="AK6220" s="281"/>
      <c r="AL6220" s="281"/>
    </row>
    <row r="6221" spans="34:38">
      <c r="AH6221" s="281"/>
      <c r="AI6221" s="281"/>
      <c r="AJ6221" s="281"/>
      <c r="AK6221" s="281"/>
      <c r="AL6221" s="281"/>
    </row>
    <row r="6222" spans="34:38">
      <c r="AH6222" s="281"/>
      <c r="AI6222" s="281"/>
      <c r="AJ6222" s="281"/>
      <c r="AK6222" s="281"/>
      <c r="AL6222" s="281"/>
    </row>
    <row r="6223" spans="34:38">
      <c r="AH6223" s="281"/>
      <c r="AI6223" s="281"/>
      <c r="AJ6223" s="281"/>
      <c r="AK6223" s="281"/>
      <c r="AL6223" s="281"/>
    </row>
    <row r="6224" spans="34:38">
      <c r="AH6224" s="281"/>
      <c r="AI6224" s="281"/>
      <c r="AJ6224" s="281"/>
      <c r="AK6224" s="281"/>
      <c r="AL6224" s="281"/>
    </row>
    <row r="6225" spans="34:38">
      <c r="AH6225" s="281"/>
      <c r="AI6225" s="281"/>
      <c r="AJ6225" s="281"/>
      <c r="AK6225" s="281"/>
      <c r="AL6225" s="281"/>
    </row>
    <row r="6226" spans="34:38">
      <c r="AH6226" s="281"/>
      <c r="AI6226" s="281"/>
      <c r="AJ6226" s="281"/>
      <c r="AK6226" s="281"/>
      <c r="AL6226" s="281"/>
    </row>
    <row r="6227" spans="34:38">
      <c r="AH6227" s="281"/>
      <c r="AI6227" s="281"/>
      <c r="AJ6227" s="281"/>
      <c r="AK6227" s="281"/>
      <c r="AL6227" s="281"/>
    </row>
    <row r="6228" spans="34:38">
      <c r="AH6228" s="281"/>
      <c r="AI6228" s="281"/>
      <c r="AJ6228" s="281"/>
      <c r="AK6228" s="281"/>
      <c r="AL6228" s="281"/>
    </row>
    <row r="6229" spans="34:38">
      <c r="AH6229" s="281"/>
      <c r="AI6229" s="281"/>
      <c r="AJ6229" s="281"/>
      <c r="AK6229" s="281"/>
      <c r="AL6229" s="281"/>
    </row>
    <row r="6230" spans="34:38">
      <c r="AH6230" s="281"/>
      <c r="AI6230" s="281"/>
      <c r="AJ6230" s="281"/>
      <c r="AK6230" s="281"/>
      <c r="AL6230" s="281"/>
    </row>
    <row r="6231" spans="34:38">
      <c r="AH6231" s="281"/>
      <c r="AI6231" s="281"/>
      <c r="AJ6231" s="281"/>
      <c r="AK6231" s="281"/>
      <c r="AL6231" s="281"/>
    </row>
    <row r="6232" spans="34:38">
      <c r="AH6232" s="281"/>
      <c r="AI6232" s="281"/>
      <c r="AJ6232" s="281"/>
      <c r="AK6232" s="281"/>
      <c r="AL6232" s="281"/>
    </row>
    <row r="6233" spans="34:38">
      <c r="AH6233" s="281"/>
      <c r="AI6233" s="281"/>
      <c r="AJ6233" s="281"/>
      <c r="AK6233" s="281"/>
      <c r="AL6233" s="281"/>
    </row>
    <row r="6234" spans="34:38">
      <c r="AH6234" s="281"/>
      <c r="AI6234" s="281"/>
      <c r="AJ6234" s="281"/>
      <c r="AK6234" s="281"/>
      <c r="AL6234" s="281"/>
    </row>
    <row r="6235" spans="34:38">
      <c r="AH6235" s="281"/>
      <c r="AI6235" s="281"/>
      <c r="AJ6235" s="281"/>
      <c r="AK6235" s="281"/>
      <c r="AL6235" s="281"/>
    </row>
    <row r="6236" spans="34:38">
      <c r="AH6236" s="281"/>
      <c r="AI6236" s="281"/>
      <c r="AJ6236" s="281"/>
      <c r="AK6236" s="281"/>
      <c r="AL6236" s="281"/>
    </row>
    <row r="6237" spans="34:38">
      <c r="AH6237" s="281"/>
      <c r="AI6237" s="281"/>
      <c r="AJ6237" s="281"/>
      <c r="AK6237" s="281"/>
      <c r="AL6237" s="281"/>
    </row>
    <row r="6238" spans="34:38">
      <c r="AH6238" s="281"/>
      <c r="AI6238" s="281"/>
      <c r="AJ6238" s="281"/>
      <c r="AK6238" s="281"/>
      <c r="AL6238" s="281"/>
    </row>
    <row r="6239" spans="34:38">
      <c r="AH6239" s="281"/>
      <c r="AI6239" s="281"/>
      <c r="AJ6239" s="281"/>
      <c r="AK6239" s="281"/>
      <c r="AL6239" s="281"/>
    </row>
    <row r="6240" spans="34:38">
      <c r="AH6240" s="281"/>
      <c r="AI6240" s="281"/>
      <c r="AJ6240" s="281"/>
      <c r="AK6240" s="281"/>
      <c r="AL6240" s="281"/>
    </row>
    <row r="6241" spans="34:38">
      <c r="AH6241" s="281"/>
      <c r="AI6241" s="281"/>
      <c r="AJ6241" s="281"/>
      <c r="AK6241" s="281"/>
      <c r="AL6241" s="281"/>
    </row>
    <row r="6242" spans="34:38">
      <c r="AH6242" s="281"/>
      <c r="AI6242" s="281"/>
      <c r="AJ6242" s="281"/>
      <c r="AK6242" s="281"/>
      <c r="AL6242" s="281"/>
    </row>
    <row r="6243" spans="34:38">
      <c r="AH6243" s="281"/>
      <c r="AI6243" s="281"/>
      <c r="AJ6243" s="281"/>
      <c r="AK6243" s="281"/>
      <c r="AL6243" s="281"/>
    </row>
    <row r="6244" spans="34:38">
      <c r="AH6244" s="281"/>
      <c r="AI6244" s="281"/>
      <c r="AJ6244" s="281"/>
      <c r="AK6244" s="281"/>
      <c r="AL6244" s="281"/>
    </row>
    <row r="6245" spans="34:38">
      <c r="AH6245" s="281"/>
      <c r="AI6245" s="281"/>
      <c r="AJ6245" s="281"/>
      <c r="AK6245" s="281"/>
      <c r="AL6245" s="281"/>
    </row>
    <row r="6246" spans="34:38">
      <c r="AH6246" s="281"/>
      <c r="AI6246" s="281"/>
      <c r="AJ6246" s="281"/>
      <c r="AK6246" s="281"/>
      <c r="AL6246" s="281"/>
    </row>
    <row r="6247" spans="34:38">
      <c r="AH6247" s="281"/>
      <c r="AI6247" s="281"/>
      <c r="AJ6247" s="281"/>
      <c r="AK6247" s="281"/>
      <c r="AL6247" s="281"/>
    </row>
    <row r="6248" spans="34:38">
      <c r="AH6248" s="281"/>
      <c r="AI6248" s="281"/>
      <c r="AJ6248" s="281"/>
      <c r="AK6248" s="281"/>
      <c r="AL6248" s="281"/>
    </row>
    <row r="6249" spans="34:38">
      <c r="AH6249" s="281"/>
      <c r="AI6249" s="281"/>
      <c r="AJ6249" s="281"/>
      <c r="AK6249" s="281"/>
      <c r="AL6249" s="281"/>
    </row>
    <row r="6250" spans="34:38">
      <c r="AH6250" s="281"/>
      <c r="AI6250" s="281"/>
      <c r="AJ6250" s="281"/>
      <c r="AK6250" s="281"/>
      <c r="AL6250" s="281"/>
    </row>
    <row r="6251" spans="34:38">
      <c r="AH6251" s="281"/>
      <c r="AI6251" s="281"/>
      <c r="AJ6251" s="281"/>
      <c r="AK6251" s="281"/>
      <c r="AL6251" s="281"/>
    </row>
    <row r="6252" spans="34:38">
      <c r="AH6252" s="281"/>
      <c r="AI6252" s="281"/>
      <c r="AJ6252" s="281"/>
      <c r="AK6252" s="281"/>
      <c r="AL6252" s="281"/>
    </row>
    <row r="6253" spans="34:38">
      <c r="AH6253" s="281"/>
      <c r="AI6253" s="281"/>
      <c r="AJ6253" s="281"/>
      <c r="AK6253" s="281"/>
      <c r="AL6253" s="281"/>
    </row>
    <row r="6254" spans="34:38">
      <c r="AH6254" s="281"/>
      <c r="AI6254" s="281"/>
      <c r="AJ6254" s="281"/>
      <c r="AK6254" s="281"/>
      <c r="AL6254" s="281"/>
    </row>
    <row r="6255" spans="34:38">
      <c r="AH6255" s="281"/>
      <c r="AI6255" s="281"/>
      <c r="AJ6255" s="281"/>
      <c r="AK6255" s="281"/>
      <c r="AL6255" s="281"/>
    </row>
    <row r="6256" spans="34:38">
      <c r="AH6256" s="281"/>
      <c r="AI6256" s="281"/>
      <c r="AJ6256" s="281"/>
      <c r="AK6256" s="281"/>
      <c r="AL6256" s="281"/>
    </row>
    <row r="6257" spans="34:38">
      <c r="AH6257" s="281"/>
      <c r="AI6257" s="281"/>
      <c r="AJ6257" s="281"/>
      <c r="AK6257" s="281"/>
      <c r="AL6257" s="281"/>
    </row>
    <row r="6258" spans="34:38">
      <c r="AH6258" s="281"/>
      <c r="AI6258" s="281"/>
      <c r="AJ6258" s="281"/>
      <c r="AK6258" s="281"/>
      <c r="AL6258" s="281"/>
    </row>
    <row r="6259" spans="34:38">
      <c r="AH6259" s="281"/>
      <c r="AI6259" s="281"/>
      <c r="AJ6259" s="281"/>
      <c r="AK6259" s="281"/>
      <c r="AL6259" s="281"/>
    </row>
    <row r="6260" spans="34:38">
      <c r="AH6260" s="281"/>
      <c r="AI6260" s="281"/>
      <c r="AJ6260" s="281"/>
      <c r="AK6260" s="281"/>
      <c r="AL6260" s="281"/>
    </row>
    <row r="6261" spans="34:38">
      <c r="AH6261" s="281"/>
      <c r="AI6261" s="281"/>
      <c r="AJ6261" s="281"/>
      <c r="AK6261" s="281"/>
      <c r="AL6261" s="281"/>
    </row>
    <row r="6262" spans="34:38">
      <c r="AH6262" s="281"/>
      <c r="AI6262" s="281"/>
      <c r="AJ6262" s="281"/>
      <c r="AK6262" s="281"/>
      <c r="AL6262" s="281"/>
    </row>
    <row r="6263" spans="34:38">
      <c r="AH6263" s="281"/>
      <c r="AI6263" s="281"/>
      <c r="AJ6263" s="281"/>
      <c r="AK6263" s="281"/>
      <c r="AL6263" s="281"/>
    </row>
    <row r="6264" spans="34:38">
      <c r="AH6264" s="281"/>
      <c r="AI6264" s="281"/>
      <c r="AJ6264" s="281"/>
      <c r="AK6264" s="281"/>
      <c r="AL6264" s="281"/>
    </row>
    <row r="6265" spans="34:38">
      <c r="AH6265" s="281"/>
      <c r="AI6265" s="281"/>
      <c r="AJ6265" s="281"/>
      <c r="AK6265" s="281"/>
      <c r="AL6265" s="281"/>
    </row>
    <row r="6266" spans="34:38">
      <c r="AH6266" s="281"/>
      <c r="AI6266" s="281"/>
      <c r="AJ6266" s="281"/>
      <c r="AK6266" s="281"/>
      <c r="AL6266" s="281"/>
    </row>
    <row r="6267" spans="34:38">
      <c r="AH6267" s="281"/>
      <c r="AI6267" s="281"/>
      <c r="AJ6267" s="281"/>
      <c r="AK6267" s="281"/>
      <c r="AL6267" s="281"/>
    </row>
    <row r="6268" spans="34:38">
      <c r="AH6268" s="281"/>
      <c r="AI6268" s="281"/>
      <c r="AJ6268" s="281"/>
      <c r="AK6268" s="281"/>
      <c r="AL6268" s="281"/>
    </row>
    <row r="6269" spans="34:38">
      <c r="AH6269" s="281"/>
      <c r="AI6269" s="281"/>
      <c r="AJ6269" s="281"/>
      <c r="AK6269" s="281"/>
      <c r="AL6269" s="281"/>
    </row>
    <row r="6270" spans="34:38">
      <c r="AH6270" s="281"/>
      <c r="AI6270" s="281"/>
      <c r="AJ6270" s="281"/>
      <c r="AK6270" s="281"/>
      <c r="AL6270" s="281"/>
    </row>
    <row r="6271" spans="34:38">
      <c r="AH6271" s="281"/>
      <c r="AI6271" s="281"/>
      <c r="AJ6271" s="281"/>
      <c r="AK6271" s="281"/>
      <c r="AL6271" s="281"/>
    </row>
    <row r="6272" spans="34:38">
      <c r="AH6272" s="281"/>
      <c r="AI6272" s="281"/>
      <c r="AJ6272" s="281"/>
      <c r="AK6272" s="281"/>
      <c r="AL6272" s="281"/>
    </row>
    <row r="6273" spans="34:38">
      <c r="AH6273" s="281"/>
      <c r="AI6273" s="281"/>
      <c r="AJ6273" s="281"/>
      <c r="AK6273" s="281"/>
      <c r="AL6273" s="281"/>
    </row>
    <row r="6274" spans="34:38">
      <c r="AH6274" s="281"/>
      <c r="AI6274" s="281"/>
      <c r="AJ6274" s="281"/>
      <c r="AK6274" s="281"/>
      <c r="AL6274" s="281"/>
    </row>
    <row r="6275" spans="34:38">
      <c r="AH6275" s="281"/>
      <c r="AI6275" s="281"/>
      <c r="AJ6275" s="281"/>
      <c r="AK6275" s="281"/>
      <c r="AL6275" s="281"/>
    </row>
    <row r="6276" spans="34:38">
      <c r="AH6276" s="281"/>
      <c r="AI6276" s="281"/>
      <c r="AJ6276" s="281"/>
      <c r="AK6276" s="281"/>
      <c r="AL6276" s="281"/>
    </row>
    <row r="6277" spans="34:38">
      <c r="AH6277" s="281"/>
      <c r="AI6277" s="281"/>
      <c r="AJ6277" s="281"/>
      <c r="AK6277" s="281"/>
      <c r="AL6277" s="281"/>
    </row>
    <row r="6278" spans="34:38">
      <c r="AH6278" s="281"/>
      <c r="AI6278" s="281"/>
      <c r="AJ6278" s="281"/>
      <c r="AK6278" s="281"/>
      <c r="AL6278" s="281"/>
    </row>
    <row r="6279" spans="34:38">
      <c r="AH6279" s="281"/>
      <c r="AI6279" s="281"/>
      <c r="AJ6279" s="281"/>
      <c r="AK6279" s="281"/>
      <c r="AL6279" s="281"/>
    </row>
    <row r="6280" spans="34:38">
      <c r="AH6280" s="281"/>
      <c r="AI6280" s="281"/>
      <c r="AJ6280" s="281"/>
      <c r="AK6280" s="281"/>
      <c r="AL6280" s="281"/>
    </row>
    <row r="6281" spans="34:38">
      <c r="AH6281" s="281"/>
      <c r="AI6281" s="281"/>
      <c r="AJ6281" s="281"/>
      <c r="AK6281" s="281"/>
      <c r="AL6281" s="281"/>
    </row>
    <row r="6282" spans="34:38">
      <c r="AH6282" s="281"/>
      <c r="AI6282" s="281"/>
      <c r="AJ6282" s="281"/>
      <c r="AK6282" s="281"/>
      <c r="AL6282" s="281"/>
    </row>
    <row r="6283" spans="34:38">
      <c r="AH6283" s="281"/>
      <c r="AI6283" s="281"/>
      <c r="AJ6283" s="281"/>
      <c r="AK6283" s="281"/>
      <c r="AL6283" s="281"/>
    </row>
    <row r="6284" spans="34:38">
      <c r="AH6284" s="281"/>
      <c r="AI6284" s="281"/>
      <c r="AJ6284" s="281"/>
      <c r="AK6284" s="281"/>
      <c r="AL6284" s="281"/>
    </row>
    <row r="6285" spans="34:38">
      <c r="AH6285" s="281"/>
      <c r="AI6285" s="281"/>
      <c r="AJ6285" s="281"/>
      <c r="AK6285" s="281"/>
      <c r="AL6285" s="281"/>
    </row>
    <row r="6286" spans="34:38">
      <c r="AH6286" s="281"/>
      <c r="AI6286" s="281"/>
      <c r="AJ6286" s="281"/>
      <c r="AK6286" s="281"/>
      <c r="AL6286" s="281"/>
    </row>
    <row r="6287" spans="34:38">
      <c r="AH6287" s="281"/>
      <c r="AI6287" s="281"/>
      <c r="AJ6287" s="281"/>
      <c r="AK6287" s="281"/>
      <c r="AL6287" s="281"/>
    </row>
    <row r="6288" spans="34:38">
      <c r="AH6288" s="281"/>
      <c r="AI6288" s="281"/>
      <c r="AJ6288" s="281"/>
      <c r="AK6288" s="281"/>
      <c r="AL6288" s="281"/>
    </row>
    <row r="6289" spans="34:38">
      <c r="AH6289" s="281"/>
      <c r="AI6289" s="281"/>
      <c r="AJ6289" s="281"/>
      <c r="AK6289" s="281"/>
      <c r="AL6289" s="281"/>
    </row>
    <row r="6290" spans="34:38">
      <c r="AH6290" s="281"/>
      <c r="AI6290" s="281"/>
      <c r="AJ6290" s="281"/>
      <c r="AK6290" s="281"/>
      <c r="AL6290" s="281"/>
    </row>
    <row r="6291" spans="34:38">
      <c r="AH6291" s="281"/>
      <c r="AI6291" s="281"/>
      <c r="AJ6291" s="281"/>
      <c r="AK6291" s="281"/>
      <c r="AL6291" s="281"/>
    </row>
    <row r="6292" spans="34:38">
      <c r="AH6292" s="281"/>
      <c r="AI6292" s="281"/>
      <c r="AJ6292" s="281"/>
      <c r="AK6292" s="281"/>
      <c r="AL6292" s="281"/>
    </row>
    <row r="6293" spans="34:38">
      <c r="AH6293" s="281"/>
      <c r="AI6293" s="281"/>
      <c r="AJ6293" s="281"/>
      <c r="AK6293" s="281"/>
      <c r="AL6293" s="281"/>
    </row>
    <row r="6294" spans="34:38">
      <c r="AH6294" s="281"/>
      <c r="AI6294" s="281"/>
      <c r="AJ6294" s="281"/>
      <c r="AK6294" s="281"/>
      <c r="AL6294" s="281"/>
    </row>
    <row r="6295" spans="34:38">
      <c r="AH6295" s="281"/>
      <c r="AI6295" s="281"/>
      <c r="AJ6295" s="281"/>
      <c r="AK6295" s="281"/>
      <c r="AL6295" s="281"/>
    </row>
    <row r="6296" spans="34:38">
      <c r="AH6296" s="281"/>
      <c r="AI6296" s="281"/>
      <c r="AJ6296" s="281"/>
      <c r="AK6296" s="281"/>
      <c r="AL6296" s="281"/>
    </row>
    <row r="6297" spans="34:38">
      <c r="AH6297" s="281"/>
      <c r="AI6297" s="281"/>
      <c r="AJ6297" s="281"/>
      <c r="AK6297" s="281"/>
      <c r="AL6297" s="281"/>
    </row>
    <row r="6298" spans="34:38">
      <c r="AH6298" s="281"/>
      <c r="AI6298" s="281"/>
      <c r="AJ6298" s="281"/>
      <c r="AK6298" s="281"/>
      <c r="AL6298" s="281"/>
    </row>
    <row r="6299" spans="34:38">
      <c r="AH6299" s="281"/>
      <c r="AI6299" s="281"/>
      <c r="AJ6299" s="281"/>
      <c r="AK6299" s="281"/>
      <c r="AL6299" s="281"/>
    </row>
    <row r="6300" spans="34:38">
      <c r="AH6300" s="281"/>
      <c r="AI6300" s="281"/>
      <c r="AJ6300" s="281"/>
      <c r="AK6300" s="281"/>
      <c r="AL6300" s="281"/>
    </row>
    <row r="6301" spans="34:38">
      <c r="AH6301" s="281"/>
      <c r="AI6301" s="281"/>
      <c r="AJ6301" s="281"/>
      <c r="AK6301" s="281"/>
      <c r="AL6301" s="281"/>
    </row>
    <row r="6302" spans="34:38">
      <c r="AH6302" s="281"/>
      <c r="AI6302" s="281"/>
      <c r="AJ6302" s="281"/>
      <c r="AK6302" s="281"/>
      <c r="AL6302" s="281"/>
    </row>
    <row r="6303" spans="34:38">
      <c r="AH6303" s="281"/>
      <c r="AI6303" s="281"/>
      <c r="AJ6303" s="281"/>
      <c r="AK6303" s="281"/>
      <c r="AL6303" s="281"/>
    </row>
    <row r="6304" spans="34:38">
      <c r="AH6304" s="281"/>
      <c r="AI6304" s="281"/>
      <c r="AJ6304" s="281"/>
      <c r="AK6304" s="281"/>
      <c r="AL6304" s="281"/>
    </row>
    <row r="6305" spans="34:38">
      <c r="AH6305" s="281"/>
      <c r="AI6305" s="281"/>
      <c r="AJ6305" s="281"/>
      <c r="AK6305" s="281"/>
      <c r="AL6305" s="281"/>
    </row>
    <row r="6306" spans="34:38">
      <c r="AH6306" s="281"/>
      <c r="AI6306" s="281"/>
      <c r="AJ6306" s="281"/>
      <c r="AK6306" s="281"/>
      <c r="AL6306" s="281"/>
    </row>
    <row r="6307" spans="34:38">
      <c r="AH6307" s="281"/>
      <c r="AI6307" s="281"/>
      <c r="AJ6307" s="281"/>
      <c r="AK6307" s="281"/>
      <c r="AL6307" s="281"/>
    </row>
    <row r="6308" spans="34:38">
      <c r="AH6308" s="281"/>
      <c r="AI6308" s="281"/>
      <c r="AJ6308" s="281"/>
      <c r="AK6308" s="281"/>
      <c r="AL6308" s="281"/>
    </row>
    <row r="6309" spans="34:38">
      <c r="AH6309" s="281"/>
      <c r="AI6309" s="281"/>
      <c r="AJ6309" s="281"/>
      <c r="AK6309" s="281"/>
      <c r="AL6309" s="281"/>
    </row>
    <row r="6310" spans="34:38">
      <c r="AH6310" s="281"/>
      <c r="AI6310" s="281"/>
      <c r="AJ6310" s="281"/>
      <c r="AK6310" s="281"/>
      <c r="AL6310" s="281"/>
    </row>
    <row r="6311" spans="34:38">
      <c r="AH6311" s="281"/>
      <c r="AI6311" s="281"/>
      <c r="AJ6311" s="281"/>
      <c r="AK6311" s="281"/>
      <c r="AL6311" s="281"/>
    </row>
    <row r="6312" spans="34:38">
      <c r="AH6312" s="281"/>
      <c r="AI6312" s="281"/>
      <c r="AJ6312" s="281"/>
      <c r="AK6312" s="281"/>
      <c r="AL6312" s="281"/>
    </row>
    <row r="6313" spans="34:38">
      <c r="AH6313" s="281"/>
      <c r="AI6313" s="281"/>
      <c r="AJ6313" s="281"/>
      <c r="AK6313" s="281"/>
      <c r="AL6313" s="281"/>
    </row>
    <row r="6314" spans="34:38">
      <c r="AH6314" s="281"/>
      <c r="AI6314" s="281"/>
      <c r="AJ6314" s="281"/>
      <c r="AK6314" s="281"/>
      <c r="AL6314" s="281"/>
    </row>
    <row r="6315" spans="34:38">
      <c r="AH6315" s="281"/>
      <c r="AI6315" s="281"/>
      <c r="AJ6315" s="281"/>
      <c r="AK6315" s="281"/>
      <c r="AL6315" s="281"/>
    </row>
    <row r="6316" spans="34:38">
      <c r="AH6316" s="281"/>
      <c r="AI6316" s="281"/>
      <c r="AJ6316" s="281"/>
      <c r="AK6316" s="281"/>
      <c r="AL6316" s="281"/>
    </row>
    <row r="6317" spans="34:38">
      <c r="AH6317" s="281"/>
      <c r="AI6317" s="281"/>
      <c r="AJ6317" s="281"/>
      <c r="AK6317" s="281"/>
      <c r="AL6317" s="281"/>
    </row>
    <row r="6318" spans="34:38">
      <c r="AH6318" s="281"/>
      <c r="AI6318" s="281"/>
      <c r="AJ6318" s="281"/>
      <c r="AK6318" s="281"/>
      <c r="AL6318" s="281"/>
    </row>
    <row r="6319" spans="34:38">
      <c r="AH6319" s="281"/>
      <c r="AI6319" s="281"/>
      <c r="AJ6319" s="281"/>
      <c r="AK6319" s="281"/>
      <c r="AL6319" s="281"/>
    </row>
    <row r="6320" spans="34:38">
      <c r="AH6320" s="281"/>
      <c r="AI6320" s="281"/>
      <c r="AJ6320" s="281"/>
      <c r="AK6320" s="281"/>
      <c r="AL6320" s="281"/>
    </row>
    <row r="6321" spans="34:38">
      <c r="AH6321" s="281"/>
      <c r="AI6321" s="281"/>
      <c r="AJ6321" s="281"/>
      <c r="AK6321" s="281"/>
      <c r="AL6321" s="281"/>
    </row>
    <row r="6322" spans="34:38">
      <c r="AH6322" s="281"/>
      <c r="AI6322" s="281"/>
      <c r="AJ6322" s="281"/>
      <c r="AK6322" s="281"/>
      <c r="AL6322" s="281"/>
    </row>
    <row r="6323" spans="34:38">
      <c r="AH6323" s="281"/>
      <c r="AI6323" s="281"/>
      <c r="AJ6323" s="281"/>
      <c r="AK6323" s="281"/>
      <c r="AL6323" s="281"/>
    </row>
    <row r="6324" spans="34:38">
      <c r="AH6324" s="281"/>
      <c r="AI6324" s="281"/>
      <c r="AJ6324" s="281"/>
      <c r="AK6324" s="281"/>
      <c r="AL6324" s="281"/>
    </row>
    <row r="6325" spans="34:38">
      <c r="AH6325" s="281"/>
      <c r="AI6325" s="281"/>
      <c r="AJ6325" s="281"/>
      <c r="AK6325" s="281"/>
      <c r="AL6325" s="281"/>
    </row>
    <row r="6326" spans="34:38">
      <c r="AH6326" s="281"/>
      <c r="AI6326" s="281"/>
      <c r="AJ6326" s="281"/>
      <c r="AK6326" s="281"/>
      <c r="AL6326" s="281"/>
    </row>
    <row r="6327" spans="34:38">
      <c r="AH6327" s="281"/>
      <c r="AI6327" s="281"/>
      <c r="AJ6327" s="281"/>
      <c r="AK6327" s="281"/>
      <c r="AL6327" s="281"/>
    </row>
    <row r="6328" spans="34:38">
      <c r="AH6328" s="281"/>
      <c r="AI6328" s="281"/>
      <c r="AJ6328" s="281"/>
      <c r="AK6328" s="281"/>
      <c r="AL6328" s="281"/>
    </row>
    <row r="6329" spans="34:38">
      <c r="AH6329" s="281"/>
      <c r="AI6329" s="281"/>
      <c r="AJ6329" s="281"/>
      <c r="AK6329" s="281"/>
      <c r="AL6329" s="281"/>
    </row>
    <row r="6330" spans="34:38">
      <c r="AH6330" s="281"/>
      <c r="AI6330" s="281"/>
      <c r="AJ6330" s="281"/>
      <c r="AK6330" s="281"/>
      <c r="AL6330" s="281"/>
    </row>
    <row r="6331" spans="34:38">
      <c r="AH6331" s="281"/>
      <c r="AI6331" s="281"/>
      <c r="AJ6331" s="281"/>
      <c r="AK6331" s="281"/>
      <c r="AL6331" s="281"/>
    </row>
    <row r="6332" spans="34:38">
      <c r="AH6332" s="281"/>
      <c r="AI6332" s="281"/>
      <c r="AJ6332" s="281"/>
      <c r="AK6332" s="281"/>
      <c r="AL6332" s="281"/>
    </row>
    <row r="6333" spans="34:38">
      <c r="AH6333" s="281"/>
      <c r="AI6333" s="281"/>
      <c r="AJ6333" s="281"/>
      <c r="AK6333" s="281"/>
      <c r="AL6333" s="281"/>
    </row>
    <row r="6334" spans="34:38">
      <c r="AH6334" s="281"/>
      <c r="AI6334" s="281"/>
      <c r="AJ6334" s="281"/>
      <c r="AK6334" s="281"/>
      <c r="AL6334" s="281"/>
    </row>
    <row r="6335" spans="34:38">
      <c r="AH6335" s="281"/>
      <c r="AI6335" s="281"/>
      <c r="AJ6335" s="281"/>
      <c r="AK6335" s="281"/>
      <c r="AL6335" s="281"/>
    </row>
    <row r="6336" spans="34:38">
      <c r="AH6336" s="281"/>
      <c r="AI6336" s="281"/>
      <c r="AJ6336" s="281"/>
      <c r="AK6336" s="281"/>
      <c r="AL6336" s="281"/>
    </row>
    <row r="6337" spans="34:38">
      <c r="AH6337" s="281"/>
      <c r="AI6337" s="281"/>
      <c r="AJ6337" s="281"/>
      <c r="AK6337" s="281"/>
      <c r="AL6337" s="281"/>
    </row>
    <row r="6338" spans="34:38">
      <c r="AH6338" s="281"/>
      <c r="AI6338" s="281"/>
      <c r="AJ6338" s="281"/>
      <c r="AK6338" s="281"/>
      <c r="AL6338" s="281"/>
    </row>
    <row r="6339" spans="34:38">
      <c r="AH6339" s="281"/>
      <c r="AI6339" s="281"/>
      <c r="AJ6339" s="281"/>
      <c r="AK6339" s="281"/>
      <c r="AL6339" s="281"/>
    </row>
    <row r="6340" spans="34:38">
      <c r="AH6340" s="281"/>
      <c r="AI6340" s="281"/>
      <c r="AJ6340" s="281"/>
      <c r="AK6340" s="281"/>
      <c r="AL6340" s="281"/>
    </row>
    <row r="6341" spans="34:38">
      <c r="AH6341" s="281"/>
      <c r="AI6341" s="281"/>
      <c r="AJ6341" s="281"/>
      <c r="AK6341" s="281"/>
      <c r="AL6341" s="281"/>
    </row>
    <row r="6342" spans="34:38">
      <c r="AH6342" s="281"/>
      <c r="AI6342" s="281"/>
      <c r="AJ6342" s="281"/>
      <c r="AK6342" s="281"/>
      <c r="AL6342" s="281"/>
    </row>
    <row r="6343" spans="34:38">
      <c r="AH6343" s="281"/>
      <c r="AI6343" s="281"/>
      <c r="AJ6343" s="281"/>
      <c r="AK6343" s="281"/>
      <c r="AL6343" s="281"/>
    </row>
    <row r="6344" spans="34:38">
      <c r="AH6344" s="281"/>
      <c r="AI6344" s="281"/>
      <c r="AJ6344" s="281"/>
      <c r="AK6344" s="281"/>
      <c r="AL6344" s="281"/>
    </row>
    <row r="6345" spans="34:38">
      <c r="AH6345" s="281"/>
      <c r="AI6345" s="281"/>
      <c r="AJ6345" s="281"/>
      <c r="AK6345" s="281"/>
      <c r="AL6345" s="281"/>
    </row>
    <row r="6346" spans="34:38">
      <c r="AH6346" s="281"/>
      <c r="AI6346" s="281"/>
      <c r="AJ6346" s="281"/>
      <c r="AK6346" s="281"/>
      <c r="AL6346" s="281"/>
    </row>
    <row r="6347" spans="34:38">
      <c r="AH6347" s="281"/>
      <c r="AI6347" s="281"/>
      <c r="AJ6347" s="281"/>
      <c r="AK6347" s="281"/>
      <c r="AL6347" s="281"/>
    </row>
    <row r="6348" spans="34:38">
      <c r="AH6348" s="281"/>
      <c r="AI6348" s="281"/>
      <c r="AJ6348" s="281"/>
      <c r="AK6348" s="281"/>
      <c r="AL6348" s="281"/>
    </row>
    <row r="6349" spans="34:38">
      <c r="AH6349" s="281"/>
      <c r="AI6349" s="281"/>
      <c r="AJ6349" s="281"/>
      <c r="AK6349" s="281"/>
      <c r="AL6349" s="281"/>
    </row>
    <row r="6350" spans="34:38">
      <c r="AH6350" s="281"/>
      <c r="AI6350" s="281"/>
      <c r="AJ6350" s="281"/>
      <c r="AK6350" s="281"/>
      <c r="AL6350" s="281"/>
    </row>
    <row r="6351" spans="34:38">
      <c r="AH6351" s="281"/>
      <c r="AI6351" s="281"/>
      <c r="AJ6351" s="281"/>
      <c r="AK6351" s="281"/>
      <c r="AL6351" s="281"/>
    </row>
    <row r="6352" spans="34:38">
      <c r="AH6352" s="281"/>
      <c r="AI6352" s="281"/>
      <c r="AJ6352" s="281"/>
      <c r="AK6352" s="281"/>
      <c r="AL6352" s="281"/>
    </row>
    <row r="6353" spans="34:38">
      <c r="AH6353" s="281"/>
      <c r="AI6353" s="281"/>
      <c r="AJ6353" s="281"/>
      <c r="AK6353" s="281"/>
      <c r="AL6353" s="281"/>
    </row>
    <row r="6354" spans="34:38">
      <c r="AH6354" s="281"/>
      <c r="AI6354" s="281"/>
      <c r="AJ6354" s="281"/>
      <c r="AK6354" s="281"/>
      <c r="AL6354" s="281"/>
    </row>
    <row r="6355" spans="34:38">
      <c r="AH6355" s="281"/>
      <c r="AI6355" s="281"/>
      <c r="AJ6355" s="281"/>
      <c r="AK6355" s="281"/>
      <c r="AL6355" s="281"/>
    </row>
    <row r="6356" spans="34:38">
      <c r="AH6356" s="281"/>
      <c r="AI6356" s="281"/>
      <c r="AJ6356" s="281"/>
      <c r="AK6356" s="281"/>
      <c r="AL6356" s="281"/>
    </row>
    <row r="6357" spans="34:38">
      <c r="AH6357" s="281"/>
      <c r="AI6357" s="281"/>
      <c r="AJ6357" s="281"/>
      <c r="AK6357" s="281"/>
      <c r="AL6357" s="281"/>
    </row>
    <row r="6358" spans="34:38">
      <c r="AH6358" s="281"/>
      <c r="AI6358" s="281"/>
      <c r="AJ6358" s="281"/>
      <c r="AK6358" s="281"/>
      <c r="AL6358" s="281"/>
    </row>
    <row r="6359" spans="34:38">
      <c r="AH6359" s="281"/>
      <c r="AI6359" s="281"/>
      <c r="AJ6359" s="281"/>
      <c r="AK6359" s="281"/>
      <c r="AL6359" s="281"/>
    </row>
    <row r="6360" spans="34:38">
      <c r="AH6360" s="281"/>
      <c r="AI6360" s="281"/>
      <c r="AJ6360" s="281"/>
      <c r="AK6360" s="281"/>
      <c r="AL6360" s="281"/>
    </row>
    <row r="6361" spans="34:38">
      <c r="AH6361" s="281"/>
      <c r="AI6361" s="281"/>
      <c r="AJ6361" s="281"/>
      <c r="AK6361" s="281"/>
      <c r="AL6361" s="281"/>
    </row>
    <row r="6362" spans="34:38">
      <c r="AH6362" s="281"/>
      <c r="AI6362" s="281"/>
      <c r="AJ6362" s="281"/>
      <c r="AK6362" s="281"/>
      <c r="AL6362" s="281"/>
    </row>
    <row r="6363" spans="34:38">
      <c r="AH6363" s="281"/>
      <c r="AI6363" s="281"/>
      <c r="AJ6363" s="281"/>
      <c r="AK6363" s="281"/>
      <c r="AL6363" s="281"/>
    </row>
    <row r="6364" spans="34:38">
      <c r="AH6364" s="281"/>
      <c r="AI6364" s="281"/>
      <c r="AJ6364" s="281"/>
      <c r="AK6364" s="281"/>
      <c r="AL6364" s="281"/>
    </row>
    <row r="6365" spans="34:38">
      <c r="AH6365" s="281"/>
      <c r="AI6365" s="281"/>
      <c r="AJ6365" s="281"/>
      <c r="AK6365" s="281"/>
      <c r="AL6365" s="281"/>
    </row>
    <row r="6366" spans="34:38">
      <c r="AH6366" s="281"/>
      <c r="AI6366" s="281"/>
      <c r="AJ6366" s="281"/>
      <c r="AK6366" s="281"/>
      <c r="AL6366" s="281"/>
    </row>
    <row r="6367" spans="34:38">
      <c r="AH6367" s="281"/>
      <c r="AI6367" s="281"/>
      <c r="AJ6367" s="281"/>
      <c r="AK6367" s="281"/>
      <c r="AL6367" s="281"/>
    </row>
    <row r="6368" spans="34:38">
      <c r="AH6368" s="281"/>
      <c r="AI6368" s="281"/>
      <c r="AJ6368" s="281"/>
      <c r="AK6368" s="281"/>
      <c r="AL6368" s="281"/>
    </row>
    <row r="6369" spans="34:38">
      <c r="AH6369" s="281"/>
      <c r="AI6369" s="281"/>
      <c r="AJ6369" s="281"/>
      <c r="AK6369" s="281"/>
      <c r="AL6369" s="281"/>
    </row>
    <row r="6370" spans="34:38">
      <c r="AH6370" s="281"/>
      <c r="AI6370" s="281"/>
      <c r="AJ6370" s="281"/>
      <c r="AK6370" s="281"/>
      <c r="AL6370" s="281"/>
    </row>
    <row r="6371" spans="34:38">
      <c r="AH6371" s="281"/>
      <c r="AI6371" s="281"/>
      <c r="AJ6371" s="281"/>
      <c r="AK6371" s="281"/>
      <c r="AL6371" s="281"/>
    </row>
    <row r="6372" spans="34:38">
      <c r="AH6372" s="281"/>
      <c r="AI6372" s="281"/>
      <c r="AJ6372" s="281"/>
      <c r="AK6372" s="281"/>
      <c r="AL6372" s="281"/>
    </row>
    <row r="6373" spans="34:38">
      <c r="AH6373" s="281"/>
      <c r="AI6373" s="281"/>
      <c r="AJ6373" s="281"/>
      <c r="AK6373" s="281"/>
      <c r="AL6373" s="281"/>
    </row>
    <row r="6374" spans="34:38">
      <c r="AH6374" s="281"/>
      <c r="AI6374" s="281"/>
      <c r="AJ6374" s="281"/>
      <c r="AK6374" s="281"/>
      <c r="AL6374" s="281"/>
    </row>
    <row r="6375" spans="34:38">
      <c r="AH6375" s="281"/>
      <c r="AI6375" s="281"/>
      <c r="AJ6375" s="281"/>
      <c r="AK6375" s="281"/>
      <c r="AL6375" s="281"/>
    </row>
    <row r="6376" spans="34:38">
      <c r="AH6376" s="281"/>
      <c r="AI6376" s="281"/>
      <c r="AJ6376" s="281"/>
      <c r="AK6376" s="281"/>
      <c r="AL6376" s="281"/>
    </row>
    <row r="6377" spans="34:38">
      <c r="AH6377" s="281"/>
      <c r="AI6377" s="281"/>
      <c r="AJ6377" s="281"/>
      <c r="AK6377" s="281"/>
      <c r="AL6377" s="281"/>
    </row>
    <row r="6378" spans="34:38">
      <c r="AH6378" s="281"/>
      <c r="AI6378" s="281"/>
      <c r="AJ6378" s="281"/>
      <c r="AK6378" s="281"/>
      <c r="AL6378" s="281"/>
    </row>
    <row r="6379" spans="34:38">
      <c r="AH6379" s="281"/>
      <c r="AI6379" s="281"/>
      <c r="AJ6379" s="281"/>
      <c r="AK6379" s="281"/>
      <c r="AL6379" s="281"/>
    </row>
    <row r="6380" spans="34:38">
      <c r="AH6380" s="281"/>
      <c r="AI6380" s="281"/>
      <c r="AJ6380" s="281"/>
      <c r="AK6380" s="281"/>
      <c r="AL6380" s="281"/>
    </row>
    <row r="6381" spans="34:38">
      <c r="AH6381" s="281"/>
      <c r="AI6381" s="281"/>
      <c r="AJ6381" s="281"/>
      <c r="AK6381" s="281"/>
      <c r="AL6381" s="281"/>
    </row>
    <row r="6382" spans="34:38">
      <c r="AH6382" s="281"/>
      <c r="AI6382" s="281"/>
      <c r="AJ6382" s="281"/>
      <c r="AK6382" s="281"/>
      <c r="AL6382" s="281"/>
    </row>
    <row r="6383" spans="34:38">
      <c r="AH6383" s="281"/>
      <c r="AI6383" s="281"/>
      <c r="AJ6383" s="281"/>
      <c r="AK6383" s="281"/>
      <c r="AL6383" s="281"/>
    </row>
    <row r="6384" spans="34:38">
      <c r="AH6384" s="281"/>
      <c r="AI6384" s="281"/>
      <c r="AJ6384" s="281"/>
      <c r="AK6384" s="281"/>
      <c r="AL6384" s="281"/>
    </row>
    <row r="6385" spans="34:38">
      <c r="AH6385" s="281"/>
      <c r="AI6385" s="281"/>
      <c r="AJ6385" s="281"/>
      <c r="AK6385" s="281"/>
      <c r="AL6385" s="281"/>
    </row>
    <row r="6386" spans="34:38">
      <c r="AH6386" s="281"/>
      <c r="AI6386" s="281"/>
      <c r="AJ6386" s="281"/>
      <c r="AK6386" s="281"/>
      <c r="AL6386" s="281"/>
    </row>
    <row r="6387" spans="34:38">
      <c r="AH6387" s="281"/>
      <c r="AI6387" s="281"/>
      <c r="AJ6387" s="281"/>
      <c r="AK6387" s="281"/>
      <c r="AL6387" s="281"/>
    </row>
    <row r="6388" spans="34:38">
      <c r="AH6388" s="281"/>
      <c r="AI6388" s="281"/>
      <c r="AJ6388" s="281"/>
      <c r="AK6388" s="281"/>
      <c r="AL6388" s="281"/>
    </row>
    <row r="6389" spans="34:38">
      <c r="AH6389" s="281"/>
      <c r="AI6389" s="281"/>
      <c r="AJ6389" s="281"/>
      <c r="AK6389" s="281"/>
      <c r="AL6389" s="281"/>
    </row>
    <row r="6390" spans="34:38">
      <c r="AH6390" s="281"/>
      <c r="AI6390" s="281"/>
      <c r="AJ6390" s="281"/>
      <c r="AK6390" s="281"/>
      <c r="AL6390" s="281"/>
    </row>
    <row r="6391" spans="34:38">
      <c r="AH6391" s="281"/>
      <c r="AI6391" s="281"/>
      <c r="AJ6391" s="281"/>
      <c r="AK6391" s="281"/>
      <c r="AL6391" s="281"/>
    </row>
    <row r="6392" spans="34:38">
      <c r="AH6392" s="281"/>
      <c r="AI6392" s="281"/>
      <c r="AJ6392" s="281"/>
      <c r="AK6392" s="281"/>
      <c r="AL6392" s="281"/>
    </row>
    <row r="6393" spans="34:38">
      <c r="AH6393" s="281"/>
      <c r="AI6393" s="281"/>
      <c r="AJ6393" s="281"/>
      <c r="AK6393" s="281"/>
      <c r="AL6393" s="281"/>
    </row>
    <row r="6394" spans="34:38">
      <c r="AH6394" s="281"/>
      <c r="AI6394" s="281"/>
      <c r="AJ6394" s="281"/>
      <c r="AK6394" s="281"/>
      <c r="AL6394" s="281"/>
    </row>
    <row r="6395" spans="34:38">
      <c r="AH6395" s="281"/>
      <c r="AI6395" s="281"/>
      <c r="AJ6395" s="281"/>
      <c r="AK6395" s="281"/>
      <c r="AL6395" s="281"/>
    </row>
    <row r="6396" spans="34:38">
      <c r="AH6396" s="281"/>
      <c r="AI6396" s="281"/>
      <c r="AJ6396" s="281"/>
      <c r="AK6396" s="281"/>
      <c r="AL6396" s="281"/>
    </row>
    <row r="6397" spans="34:38">
      <c r="AH6397" s="281"/>
      <c r="AI6397" s="281"/>
      <c r="AJ6397" s="281"/>
      <c r="AK6397" s="281"/>
      <c r="AL6397" s="281"/>
    </row>
    <row r="6398" spans="34:38">
      <c r="AH6398" s="281"/>
      <c r="AI6398" s="281"/>
      <c r="AJ6398" s="281"/>
      <c r="AK6398" s="281"/>
      <c r="AL6398" s="281"/>
    </row>
    <row r="6399" spans="34:38">
      <c r="AH6399" s="281"/>
      <c r="AI6399" s="281"/>
      <c r="AJ6399" s="281"/>
      <c r="AK6399" s="281"/>
      <c r="AL6399" s="281"/>
    </row>
    <row r="6400" spans="34:38">
      <c r="AH6400" s="281"/>
      <c r="AI6400" s="281"/>
      <c r="AJ6400" s="281"/>
      <c r="AK6400" s="281"/>
      <c r="AL6400" s="281"/>
    </row>
    <row r="6401" spans="34:38">
      <c r="AH6401" s="281"/>
      <c r="AI6401" s="281"/>
      <c r="AJ6401" s="281"/>
      <c r="AK6401" s="281"/>
      <c r="AL6401" s="281"/>
    </row>
    <row r="6402" spans="34:38">
      <c r="AH6402" s="281"/>
      <c r="AI6402" s="281"/>
      <c r="AJ6402" s="281"/>
      <c r="AK6402" s="281"/>
      <c r="AL6402" s="281"/>
    </row>
    <row r="6403" spans="34:38">
      <c r="AH6403" s="281"/>
      <c r="AI6403" s="281"/>
      <c r="AJ6403" s="281"/>
      <c r="AK6403" s="281"/>
      <c r="AL6403" s="281"/>
    </row>
    <row r="6404" spans="34:38">
      <c r="AH6404" s="281"/>
      <c r="AI6404" s="281"/>
      <c r="AJ6404" s="281"/>
      <c r="AK6404" s="281"/>
      <c r="AL6404" s="281"/>
    </row>
    <row r="6405" spans="34:38">
      <c r="AH6405" s="281"/>
      <c r="AI6405" s="281"/>
      <c r="AJ6405" s="281"/>
      <c r="AK6405" s="281"/>
      <c r="AL6405" s="281"/>
    </row>
    <row r="6406" spans="34:38">
      <c r="AH6406" s="281"/>
      <c r="AI6406" s="281"/>
      <c r="AJ6406" s="281"/>
      <c r="AK6406" s="281"/>
      <c r="AL6406" s="281"/>
    </row>
    <row r="6407" spans="34:38">
      <c r="AH6407" s="281"/>
      <c r="AI6407" s="281"/>
      <c r="AJ6407" s="281"/>
      <c r="AK6407" s="281"/>
      <c r="AL6407" s="281"/>
    </row>
    <row r="6408" spans="34:38">
      <c r="AH6408" s="281"/>
      <c r="AI6408" s="281"/>
      <c r="AJ6408" s="281"/>
      <c r="AK6408" s="281"/>
      <c r="AL6408" s="281"/>
    </row>
    <row r="6409" spans="34:38">
      <c r="AH6409" s="281"/>
      <c r="AI6409" s="281"/>
      <c r="AJ6409" s="281"/>
      <c r="AK6409" s="281"/>
      <c r="AL6409" s="281"/>
    </row>
    <row r="6410" spans="34:38">
      <c r="AH6410" s="281"/>
      <c r="AI6410" s="281"/>
      <c r="AJ6410" s="281"/>
      <c r="AK6410" s="281"/>
      <c r="AL6410" s="281"/>
    </row>
    <row r="6411" spans="34:38">
      <c r="AH6411" s="281"/>
      <c r="AI6411" s="281"/>
      <c r="AJ6411" s="281"/>
      <c r="AK6411" s="281"/>
      <c r="AL6411" s="281"/>
    </row>
    <row r="6412" spans="34:38">
      <c r="AH6412" s="281"/>
      <c r="AI6412" s="281"/>
      <c r="AJ6412" s="281"/>
      <c r="AK6412" s="281"/>
      <c r="AL6412" s="281"/>
    </row>
    <row r="6413" spans="34:38">
      <c r="AH6413" s="281"/>
      <c r="AI6413" s="281"/>
      <c r="AJ6413" s="281"/>
      <c r="AK6413" s="281"/>
      <c r="AL6413" s="281"/>
    </row>
    <row r="6414" spans="34:38">
      <c r="AH6414" s="281"/>
      <c r="AI6414" s="281"/>
      <c r="AJ6414" s="281"/>
      <c r="AK6414" s="281"/>
      <c r="AL6414" s="281"/>
    </row>
    <row r="6415" spans="34:38">
      <c r="AH6415" s="281"/>
      <c r="AI6415" s="281"/>
      <c r="AJ6415" s="281"/>
      <c r="AK6415" s="281"/>
      <c r="AL6415" s="281"/>
    </row>
    <row r="6416" spans="34:38">
      <c r="AH6416" s="281"/>
      <c r="AI6416" s="281"/>
      <c r="AJ6416" s="281"/>
      <c r="AK6416" s="281"/>
      <c r="AL6416" s="281"/>
    </row>
    <row r="6417" spans="34:38">
      <c r="AH6417" s="281"/>
      <c r="AI6417" s="281"/>
      <c r="AJ6417" s="281"/>
      <c r="AK6417" s="281"/>
      <c r="AL6417" s="281"/>
    </row>
    <row r="6418" spans="34:38">
      <c r="AH6418" s="281"/>
      <c r="AI6418" s="281"/>
      <c r="AJ6418" s="281"/>
      <c r="AK6418" s="281"/>
      <c r="AL6418" s="281"/>
    </row>
    <row r="6419" spans="34:38">
      <c r="AH6419" s="281"/>
      <c r="AI6419" s="281"/>
      <c r="AJ6419" s="281"/>
      <c r="AK6419" s="281"/>
      <c r="AL6419" s="281"/>
    </row>
    <row r="6420" spans="34:38">
      <c r="AH6420" s="281"/>
      <c r="AI6420" s="281"/>
      <c r="AJ6420" s="281"/>
      <c r="AK6420" s="281"/>
      <c r="AL6420" s="281"/>
    </row>
    <row r="6421" spans="34:38">
      <c r="AH6421" s="281"/>
      <c r="AI6421" s="281"/>
      <c r="AJ6421" s="281"/>
      <c r="AK6421" s="281"/>
      <c r="AL6421" s="281"/>
    </row>
    <row r="6422" spans="34:38">
      <c r="AH6422" s="281"/>
      <c r="AI6422" s="281"/>
      <c r="AJ6422" s="281"/>
      <c r="AK6422" s="281"/>
      <c r="AL6422" s="281"/>
    </row>
    <row r="6423" spans="34:38">
      <c r="AH6423" s="281"/>
      <c r="AI6423" s="281"/>
      <c r="AJ6423" s="281"/>
      <c r="AK6423" s="281"/>
      <c r="AL6423" s="281"/>
    </row>
    <row r="6424" spans="34:38">
      <c r="AH6424" s="281"/>
      <c r="AI6424" s="281"/>
      <c r="AJ6424" s="281"/>
      <c r="AK6424" s="281"/>
      <c r="AL6424" s="281"/>
    </row>
    <row r="6425" spans="34:38">
      <c r="AH6425" s="281"/>
      <c r="AI6425" s="281"/>
      <c r="AJ6425" s="281"/>
      <c r="AK6425" s="281"/>
      <c r="AL6425" s="281"/>
    </row>
    <row r="6426" spans="34:38">
      <c r="AH6426" s="281"/>
      <c r="AI6426" s="281"/>
      <c r="AJ6426" s="281"/>
      <c r="AK6426" s="281"/>
      <c r="AL6426" s="281"/>
    </row>
    <row r="6427" spans="34:38">
      <c r="AH6427" s="281"/>
      <c r="AI6427" s="281"/>
      <c r="AJ6427" s="281"/>
      <c r="AK6427" s="281"/>
      <c r="AL6427" s="281"/>
    </row>
    <row r="6428" spans="34:38">
      <c r="AH6428" s="281"/>
      <c r="AI6428" s="281"/>
      <c r="AJ6428" s="281"/>
      <c r="AK6428" s="281"/>
      <c r="AL6428" s="281"/>
    </row>
    <row r="6429" spans="34:38">
      <c r="AH6429" s="281"/>
      <c r="AI6429" s="281"/>
      <c r="AJ6429" s="281"/>
      <c r="AK6429" s="281"/>
      <c r="AL6429" s="281"/>
    </row>
    <row r="6430" spans="34:38">
      <c r="AH6430" s="281"/>
      <c r="AI6430" s="281"/>
      <c r="AJ6430" s="281"/>
      <c r="AK6430" s="281"/>
      <c r="AL6430" s="281"/>
    </row>
    <row r="6431" spans="34:38">
      <c r="AH6431" s="281"/>
      <c r="AI6431" s="281"/>
      <c r="AJ6431" s="281"/>
      <c r="AK6431" s="281"/>
      <c r="AL6431" s="281"/>
    </row>
    <row r="6432" spans="34:38">
      <c r="AH6432" s="281"/>
      <c r="AI6432" s="281"/>
      <c r="AJ6432" s="281"/>
      <c r="AK6432" s="281"/>
      <c r="AL6432" s="281"/>
    </row>
    <row r="6433" spans="34:38">
      <c r="AH6433" s="281"/>
      <c r="AI6433" s="281"/>
      <c r="AJ6433" s="281"/>
      <c r="AK6433" s="281"/>
      <c r="AL6433" s="281"/>
    </row>
    <row r="6434" spans="34:38">
      <c r="AH6434" s="281"/>
      <c r="AI6434" s="281"/>
      <c r="AJ6434" s="281"/>
      <c r="AK6434" s="281"/>
      <c r="AL6434" s="281"/>
    </row>
    <row r="6435" spans="34:38">
      <c r="AH6435" s="281"/>
      <c r="AI6435" s="281"/>
      <c r="AJ6435" s="281"/>
      <c r="AK6435" s="281"/>
      <c r="AL6435" s="281"/>
    </row>
    <row r="6436" spans="34:38">
      <c r="AH6436" s="281"/>
      <c r="AI6436" s="281"/>
      <c r="AJ6436" s="281"/>
      <c r="AK6436" s="281"/>
      <c r="AL6436" s="281"/>
    </row>
    <row r="6437" spans="34:38">
      <c r="AH6437" s="281"/>
      <c r="AI6437" s="281"/>
      <c r="AJ6437" s="281"/>
      <c r="AK6437" s="281"/>
      <c r="AL6437" s="281"/>
    </row>
    <row r="6438" spans="34:38">
      <c r="AH6438" s="281"/>
      <c r="AI6438" s="281"/>
      <c r="AJ6438" s="281"/>
      <c r="AK6438" s="281"/>
      <c r="AL6438" s="281"/>
    </row>
    <row r="6439" spans="34:38">
      <c r="AH6439" s="281"/>
      <c r="AI6439" s="281"/>
      <c r="AJ6439" s="281"/>
      <c r="AK6439" s="281"/>
      <c r="AL6439" s="281"/>
    </row>
    <row r="6440" spans="34:38">
      <c r="AH6440" s="281"/>
      <c r="AI6440" s="281"/>
      <c r="AJ6440" s="281"/>
      <c r="AK6440" s="281"/>
      <c r="AL6440" s="281"/>
    </row>
    <row r="6441" spans="34:38">
      <c r="AH6441" s="281"/>
      <c r="AI6441" s="281"/>
      <c r="AJ6441" s="281"/>
      <c r="AK6441" s="281"/>
      <c r="AL6441" s="281"/>
    </row>
    <row r="6442" spans="34:38">
      <c r="AH6442" s="281"/>
      <c r="AI6442" s="281"/>
      <c r="AJ6442" s="281"/>
      <c r="AK6442" s="281"/>
      <c r="AL6442" s="281"/>
    </row>
    <row r="6443" spans="34:38">
      <c r="AH6443" s="281"/>
      <c r="AI6443" s="281"/>
      <c r="AJ6443" s="281"/>
      <c r="AK6443" s="281"/>
      <c r="AL6443" s="281"/>
    </row>
    <row r="6444" spans="34:38">
      <c r="AH6444" s="281"/>
      <c r="AI6444" s="281"/>
      <c r="AJ6444" s="281"/>
      <c r="AK6444" s="281"/>
      <c r="AL6444" s="281"/>
    </row>
    <row r="6445" spans="34:38">
      <c r="AH6445" s="281"/>
      <c r="AI6445" s="281"/>
      <c r="AJ6445" s="281"/>
      <c r="AK6445" s="281"/>
      <c r="AL6445" s="281"/>
    </row>
    <row r="6446" spans="34:38">
      <c r="AH6446" s="281"/>
      <c r="AI6446" s="281"/>
      <c r="AJ6446" s="281"/>
      <c r="AK6446" s="281"/>
      <c r="AL6446" s="281"/>
    </row>
    <row r="6447" spans="34:38">
      <c r="AH6447" s="281"/>
      <c r="AI6447" s="281"/>
      <c r="AJ6447" s="281"/>
      <c r="AK6447" s="281"/>
      <c r="AL6447" s="281"/>
    </row>
    <row r="6448" spans="34:38">
      <c r="AH6448" s="281"/>
      <c r="AI6448" s="281"/>
      <c r="AJ6448" s="281"/>
      <c r="AK6448" s="281"/>
      <c r="AL6448" s="281"/>
    </row>
    <row r="6449" spans="34:38">
      <c r="AH6449" s="281"/>
      <c r="AI6449" s="281"/>
      <c r="AJ6449" s="281"/>
      <c r="AK6449" s="281"/>
      <c r="AL6449" s="281"/>
    </row>
    <row r="6450" spans="34:38">
      <c r="AH6450" s="281"/>
      <c r="AI6450" s="281"/>
      <c r="AJ6450" s="281"/>
      <c r="AK6450" s="281"/>
      <c r="AL6450" s="281"/>
    </row>
    <row r="6451" spans="34:38">
      <c r="AH6451" s="281"/>
      <c r="AI6451" s="281"/>
      <c r="AJ6451" s="281"/>
      <c r="AK6451" s="281"/>
      <c r="AL6451" s="281"/>
    </row>
    <row r="6452" spans="34:38">
      <c r="AH6452" s="281"/>
      <c r="AI6452" s="281"/>
      <c r="AJ6452" s="281"/>
      <c r="AK6452" s="281"/>
      <c r="AL6452" s="281"/>
    </row>
    <row r="6453" spans="34:38">
      <c r="AH6453" s="281"/>
      <c r="AI6453" s="281"/>
      <c r="AJ6453" s="281"/>
      <c r="AK6453" s="281"/>
      <c r="AL6453" s="281"/>
    </row>
    <row r="6454" spans="34:38">
      <c r="AH6454" s="281"/>
      <c r="AI6454" s="281"/>
      <c r="AJ6454" s="281"/>
      <c r="AK6454" s="281"/>
      <c r="AL6454" s="281"/>
    </row>
    <row r="6455" spans="34:38">
      <c r="AH6455" s="281"/>
      <c r="AI6455" s="281"/>
      <c r="AJ6455" s="281"/>
      <c r="AK6455" s="281"/>
      <c r="AL6455" s="281"/>
    </row>
    <row r="6456" spans="34:38">
      <c r="AH6456" s="281"/>
      <c r="AI6456" s="281"/>
      <c r="AJ6456" s="281"/>
      <c r="AK6456" s="281"/>
      <c r="AL6456" s="281"/>
    </row>
    <row r="6457" spans="34:38">
      <c r="AH6457" s="281"/>
      <c r="AI6457" s="281"/>
      <c r="AJ6457" s="281"/>
      <c r="AK6457" s="281"/>
      <c r="AL6457" s="281"/>
    </row>
    <row r="6458" spans="34:38">
      <c r="AH6458" s="281"/>
      <c r="AI6458" s="281"/>
      <c r="AJ6458" s="281"/>
      <c r="AK6458" s="281"/>
      <c r="AL6458" s="281"/>
    </row>
    <row r="6459" spans="34:38">
      <c r="AH6459" s="281"/>
      <c r="AI6459" s="281"/>
      <c r="AJ6459" s="281"/>
      <c r="AK6459" s="281"/>
      <c r="AL6459" s="281"/>
    </row>
    <row r="6460" spans="34:38">
      <c r="AH6460" s="281"/>
      <c r="AI6460" s="281"/>
      <c r="AJ6460" s="281"/>
      <c r="AK6460" s="281"/>
      <c r="AL6460" s="281"/>
    </row>
    <row r="6461" spans="34:38">
      <c r="AH6461" s="281"/>
      <c r="AI6461" s="281"/>
      <c r="AJ6461" s="281"/>
      <c r="AK6461" s="281"/>
      <c r="AL6461" s="281"/>
    </row>
    <row r="6462" spans="34:38">
      <c r="AH6462" s="281"/>
      <c r="AI6462" s="281"/>
      <c r="AJ6462" s="281"/>
      <c r="AK6462" s="281"/>
      <c r="AL6462" s="281"/>
    </row>
    <row r="6463" spans="34:38">
      <c r="AH6463" s="281"/>
      <c r="AI6463" s="281"/>
      <c r="AJ6463" s="281"/>
      <c r="AK6463" s="281"/>
      <c r="AL6463" s="281"/>
    </row>
    <row r="6464" spans="34:38">
      <c r="AH6464" s="281"/>
      <c r="AI6464" s="281"/>
      <c r="AJ6464" s="281"/>
      <c r="AK6464" s="281"/>
      <c r="AL6464" s="281"/>
    </row>
    <row r="6465" spans="34:38">
      <c r="AH6465" s="281"/>
      <c r="AI6465" s="281"/>
      <c r="AJ6465" s="281"/>
      <c r="AK6465" s="281"/>
      <c r="AL6465" s="281"/>
    </row>
    <row r="6466" spans="34:38">
      <c r="AH6466" s="281"/>
      <c r="AI6466" s="281"/>
      <c r="AJ6466" s="281"/>
      <c r="AK6466" s="281"/>
      <c r="AL6466" s="281"/>
    </row>
    <row r="6467" spans="34:38">
      <c r="AH6467" s="281"/>
      <c r="AI6467" s="281"/>
      <c r="AJ6467" s="281"/>
      <c r="AK6467" s="281"/>
      <c r="AL6467" s="281"/>
    </row>
    <row r="6468" spans="34:38">
      <c r="AH6468" s="281"/>
      <c r="AI6468" s="281"/>
      <c r="AJ6468" s="281"/>
      <c r="AK6468" s="281"/>
      <c r="AL6468" s="281"/>
    </row>
    <row r="6469" spans="34:38">
      <c r="AH6469" s="281"/>
      <c r="AI6469" s="281"/>
      <c r="AJ6469" s="281"/>
      <c r="AK6469" s="281"/>
      <c r="AL6469" s="281"/>
    </row>
    <row r="6470" spans="34:38">
      <c r="AH6470" s="281"/>
      <c r="AI6470" s="281"/>
      <c r="AJ6470" s="281"/>
      <c r="AK6470" s="281"/>
      <c r="AL6470" s="281"/>
    </row>
    <row r="6471" spans="34:38">
      <c r="AH6471" s="281"/>
      <c r="AI6471" s="281"/>
      <c r="AJ6471" s="281"/>
      <c r="AK6471" s="281"/>
      <c r="AL6471" s="281"/>
    </row>
    <row r="6472" spans="34:38">
      <c r="AH6472" s="281"/>
      <c r="AI6472" s="281"/>
      <c r="AJ6472" s="281"/>
      <c r="AK6472" s="281"/>
      <c r="AL6472" s="281"/>
    </row>
    <row r="6473" spans="34:38">
      <c r="AH6473" s="281"/>
      <c r="AI6473" s="281"/>
      <c r="AJ6473" s="281"/>
      <c r="AK6473" s="281"/>
      <c r="AL6473" s="281"/>
    </row>
    <row r="6474" spans="34:38">
      <c r="AH6474" s="281"/>
      <c r="AI6474" s="281"/>
      <c r="AJ6474" s="281"/>
      <c r="AK6474" s="281"/>
      <c r="AL6474" s="281"/>
    </row>
    <row r="6475" spans="34:38">
      <c r="AH6475" s="281"/>
      <c r="AI6475" s="281"/>
      <c r="AJ6475" s="281"/>
      <c r="AK6475" s="281"/>
      <c r="AL6475" s="281"/>
    </row>
    <row r="6476" spans="34:38">
      <c r="AH6476" s="281"/>
      <c r="AI6476" s="281"/>
      <c r="AJ6476" s="281"/>
      <c r="AK6476" s="281"/>
      <c r="AL6476" s="281"/>
    </row>
    <row r="6477" spans="34:38">
      <c r="AH6477" s="281"/>
      <c r="AI6477" s="281"/>
      <c r="AJ6477" s="281"/>
      <c r="AK6477" s="281"/>
      <c r="AL6477" s="281"/>
    </row>
    <row r="6478" spans="34:38">
      <c r="AH6478" s="281"/>
      <c r="AI6478" s="281"/>
      <c r="AJ6478" s="281"/>
      <c r="AK6478" s="281"/>
      <c r="AL6478" s="281"/>
    </row>
    <row r="6479" spans="34:38">
      <c r="AH6479" s="281"/>
      <c r="AI6479" s="281"/>
      <c r="AJ6479" s="281"/>
      <c r="AK6479" s="281"/>
      <c r="AL6479" s="281"/>
    </row>
    <row r="6480" spans="34:38">
      <c r="AH6480" s="281"/>
      <c r="AI6480" s="281"/>
      <c r="AJ6480" s="281"/>
      <c r="AK6480" s="281"/>
      <c r="AL6480" s="281"/>
    </row>
    <row r="6481" spans="34:38">
      <c r="AH6481" s="281"/>
      <c r="AI6481" s="281"/>
      <c r="AJ6481" s="281"/>
      <c r="AK6481" s="281"/>
      <c r="AL6481" s="281"/>
    </row>
    <row r="6482" spans="34:38">
      <c r="AH6482" s="281"/>
      <c r="AI6482" s="281"/>
      <c r="AJ6482" s="281"/>
      <c r="AK6482" s="281"/>
      <c r="AL6482" s="281"/>
    </row>
    <row r="6483" spans="34:38">
      <c r="AH6483" s="281"/>
      <c r="AI6483" s="281"/>
      <c r="AJ6483" s="281"/>
      <c r="AK6483" s="281"/>
      <c r="AL6483" s="281"/>
    </row>
    <row r="6484" spans="34:38">
      <c r="AH6484" s="281"/>
      <c r="AI6484" s="281"/>
      <c r="AJ6484" s="281"/>
      <c r="AK6484" s="281"/>
      <c r="AL6484" s="281"/>
    </row>
    <row r="6485" spans="34:38">
      <c r="AH6485" s="281"/>
      <c r="AI6485" s="281"/>
      <c r="AJ6485" s="281"/>
      <c r="AK6485" s="281"/>
      <c r="AL6485" s="281"/>
    </row>
    <row r="6486" spans="34:38">
      <c r="AH6486" s="281"/>
      <c r="AI6486" s="281"/>
      <c r="AJ6486" s="281"/>
      <c r="AK6486" s="281"/>
      <c r="AL6486" s="281"/>
    </row>
    <row r="6487" spans="34:38">
      <c r="AH6487" s="281"/>
      <c r="AI6487" s="281"/>
      <c r="AJ6487" s="281"/>
      <c r="AK6487" s="281"/>
      <c r="AL6487" s="281"/>
    </row>
    <row r="6488" spans="34:38">
      <c r="AH6488" s="281"/>
      <c r="AI6488" s="281"/>
      <c r="AJ6488" s="281"/>
      <c r="AK6488" s="281"/>
      <c r="AL6488" s="281"/>
    </row>
    <row r="6489" spans="34:38">
      <c r="AH6489" s="281"/>
      <c r="AI6489" s="281"/>
      <c r="AJ6489" s="281"/>
      <c r="AK6489" s="281"/>
      <c r="AL6489" s="281"/>
    </row>
    <row r="6490" spans="34:38">
      <c r="AH6490" s="281"/>
      <c r="AI6490" s="281"/>
      <c r="AJ6490" s="281"/>
      <c r="AK6490" s="281"/>
      <c r="AL6490" s="281"/>
    </row>
    <row r="6491" spans="34:38">
      <c r="AH6491" s="281"/>
      <c r="AI6491" s="281"/>
      <c r="AJ6491" s="281"/>
      <c r="AK6491" s="281"/>
      <c r="AL6491" s="281"/>
    </row>
    <row r="6492" spans="34:38">
      <c r="AH6492" s="281"/>
      <c r="AI6492" s="281"/>
      <c r="AJ6492" s="281"/>
      <c r="AK6492" s="281"/>
      <c r="AL6492" s="281"/>
    </row>
    <row r="6493" spans="34:38">
      <c r="AH6493" s="281"/>
      <c r="AI6493" s="281"/>
      <c r="AJ6493" s="281"/>
      <c r="AK6493" s="281"/>
      <c r="AL6493" s="281"/>
    </row>
    <row r="6494" spans="34:38">
      <c r="AH6494" s="281"/>
      <c r="AI6494" s="281"/>
      <c r="AJ6494" s="281"/>
      <c r="AK6494" s="281"/>
      <c r="AL6494" s="281"/>
    </row>
    <row r="6495" spans="34:38">
      <c r="AH6495" s="281"/>
      <c r="AI6495" s="281"/>
      <c r="AJ6495" s="281"/>
      <c r="AK6495" s="281"/>
      <c r="AL6495" s="281"/>
    </row>
    <row r="6496" spans="34:38">
      <c r="AH6496" s="281"/>
      <c r="AI6496" s="281"/>
      <c r="AJ6496" s="281"/>
      <c r="AK6496" s="281"/>
      <c r="AL6496" s="281"/>
    </row>
    <row r="6497" spans="34:38">
      <c r="AH6497" s="281"/>
      <c r="AI6497" s="281"/>
      <c r="AJ6497" s="281"/>
      <c r="AK6497" s="281"/>
      <c r="AL6497" s="281"/>
    </row>
    <row r="6498" spans="34:38">
      <c r="AH6498" s="281"/>
      <c r="AI6498" s="281"/>
      <c r="AJ6498" s="281"/>
      <c r="AK6498" s="281"/>
      <c r="AL6498" s="281"/>
    </row>
    <row r="6499" spans="34:38">
      <c r="AH6499" s="281"/>
      <c r="AI6499" s="281"/>
      <c r="AJ6499" s="281"/>
      <c r="AK6499" s="281"/>
      <c r="AL6499" s="281"/>
    </row>
    <row r="6500" spans="34:38">
      <c r="AH6500" s="281"/>
      <c r="AI6500" s="281"/>
      <c r="AJ6500" s="281"/>
      <c r="AK6500" s="281"/>
      <c r="AL6500" s="281"/>
    </row>
    <row r="6501" spans="34:38">
      <c r="AH6501" s="281"/>
      <c r="AI6501" s="281"/>
      <c r="AJ6501" s="281"/>
      <c r="AK6501" s="281"/>
      <c r="AL6501" s="281"/>
    </row>
    <row r="6502" spans="34:38">
      <c r="AH6502" s="281"/>
      <c r="AI6502" s="281"/>
      <c r="AJ6502" s="281"/>
      <c r="AK6502" s="281"/>
      <c r="AL6502" s="281"/>
    </row>
    <row r="6503" spans="34:38">
      <c r="AH6503" s="281"/>
      <c r="AI6503" s="281"/>
      <c r="AJ6503" s="281"/>
      <c r="AK6503" s="281"/>
      <c r="AL6503" s="281"/>
    </row>
    <row r="6504" spans="34:38">
      <c r="AH6504" s="281"/>
      <c r="AI6504" s="281"/>
      <c r="AJ6504" s="281"/>
      <c r="AK6504" s="281"/>
      <c r="AL6504" s="281"/>
    </row>
    <row r="6505" spans="34:38">
      <c r="AH6505" s="281"/>
      <c r="AI6505" s="281"/>
      <c r="AJ6505" s="281"/>
      <c r="AK6505" s="281"/>
      <c r="AL6505" s="281"/>
    </row>
    <row r="6506" spans="34:38">
      <c r="AH6506" s="281"/>
      <c r="AI6506" s="281"/>
      <c r="AJ6506" s="281"/>
      <c r="AK6506" s="281"/>
      <c r="AL6506" s="281"/>
    </row>
    <row r="6507" spans="34:38">
      <c r="AH6507" s="281"/>
      <c r="AI6507" s="281"/>
      <c r="AJ6507" s="281"/>
      <c r="AK6507" s="281"/>
      <c r="AL6507" s="281"/>
    </row>
    <row r="6508" spans="34:38">
      <c r="AH6508" s="281"/>
      <c r="AI6508" s="281"/>
      <c r="AJ6508" s="281"/>
      <c r="AK6508" s="281"/>
      <c r="AL6508" s="281"/>
    </row>
    <row r="6509" spans="34:38">
      <c r="AH6509" s="281"/>
      <c r="AI6509" s="281"/>
      <c r="AJ6509" s="281"/>
      <c r="AK6509" s="281"/>
      <c r="AL6509" s="281"/>
    </row>
    <row r="6510" spans="34:38">
      <c r="AH6510" s="281"/>
      <c r="AI6510" s="281"/>
      <c r="AJ6510" s="281"/>
      <c r="AK6510" s="281"/>
      <c r="AL6510" s="281"/>
    </row>
    <row r="6511" spans="34:38">
      <c r="AH6511" s="281"/>
      <c r="AI6511" s="281"/>
      <c r="AJ6511" s="281"/>
      <c r="AK6511" s="281"/>
      <c r="AL6511" s="281"/>
    </row>
    <row r="6512" spans="34:38">
      <c r="AH6512" s="281"/>
      <c r="AI6512" s="281"/>
      <c r="AJ6512" s="281"/>
      <c r="AK6512" s="281"/>
      <c r="AL6512" s="281"/>
    </row>
    <row r="6513" spans="34:38">
      <c r="AH6513" s="281"/>
      <c r="AI6513" s="281"/>
      <c r="AJ6513" s="281"/>
      <c r="AK6513" s="281"/>
      <c r="AL6513" s="281"/>
    </row>
    <row r="6514" spans="34:38">
      <c r="AH6514" s="281"/>
      <c r="AI6514" s="281"/>
      <c r="AJ6514" s="281"/>
      <c r="AK6514" s="281"/>
      <c r="AL6514" s="281"/>
    </row>
    <row r="6515" spans="34:38">
      <c r="AH6515" s="281"/>
      <c r="AI6515" s="281"/>
      <c r="AJ6515" s="281"/>
      <c r="AK6515" s="281"/>
      <c r="AL6515" s="281"/>
    </row>
    <row r="6516" spans="34:38">
      <c r="AH6516" s="281"/>
      <c r="AI6516" s="281"/>
      <c r="AJ6516" s="281"/>
      <c r="AK6516" s="281"/>
      <c r="AL6516" s="281"/>
    </row>
    <row r="6517" spans="34:38">
      <c r="AH6517" s="281"/>
      <c r="AI6517" s="281"/>
      <c r="AJ6517" s="281"/>
      <c r="AK6517" s="281"/>
      <c r="AL6517" s="281"/>
    </row>
    <row r="6518" spans="34:38">
      <c r="AH6518" s="281"/>
      <c r="AI6518" s="281"/>
      <c r="AJ6518" s="281"/>
      <c r="AK6518" s="281"/>
      <c r="AL6518" s="281"/>
    </row>
    <row r="6519" spans="34:38">
      <c r="AH6519" s="281"/>
      <c r="AI6519" s="281"/>
      <c r="AJ6519" s="281"/>
      <c r="AK6519" s="281"/>
      <c r="AL6519" s="281"/>
    </row>
    <row r="6520" spans="34:38">
      <c r="AH6520" s="281"/>
      <c r="AI6520" s="281"/>
      <c r="AJ6520" s="281"/>
      <c r="AK6520" s="281"/>
      <c r="AL6520" s="281"/>
    </row>
    <row r="6521" spans="34:38">
      <c r="AH6521" s="281"/>
      <c r="AI6521" s="281"/>
      <c r="AJ6521" s="281"/>
      <c r="AK6521" s="281"/>
      <c r="AL6521" s="281"/>
    </row>
    <row r="6522" spans="34:38">
      <c r="AH6522" s="281"/>
      <c r="AI6522" s="281"/>
      <c r="AJ6522" s="281"/>
      <c r="AK6522" s="281"/>
      <c r="AL6522" s="281"/>
    </row>
    <row r="6523" spans="34:38">
      <c r="AH6523" s="281"/>
      <c r="AI6523" s="281"/>
      <c r="AJ6523" s="281"/>
      <c r="AK6523" s="281"/>
      <c r="AL6523" s="281"/>
    </row>
    <row r="6524" spans="34:38">
      <c r="AH6524" s="281"/>
      <c r="AI6524" s="281"/>
      <c r="AJ6524" s="281"/>
      <c r="AK6524" s="281"/>
      <c r="AL6524" s="281"/>
    </row>
    <row r="6525" spans="34:38">
      <c r="AH6525" s="281"/>
      <c r="AI6525" s="281"/>
      <c r="AJ6525" s="281"/>
      <c r="AK6525" s="281"/>
      <c r="AL6525" s="281"/>
    </row>
    <row r="6526" spans="34:38">
      <c r="AH6526" s="281"/>
      <c r="AI6526" s="281"/>
      <c r="AJ6526" s="281"/>
      <c r="AK6526" s="281"/>
      <c r="AL6526" s="281"/>
    </row>
    <row r="6527" spans="34:38">
      <c r="AH6527" s="281"/>
      <c r="AI6527" s="281"/>
      <c r="AJ6527" s="281"/>
      <c r="AK6527" s="281"/>
      <c r="AL6527" s="281"/>
    </row>
    <row r="6528" spans="34:38">
      <c r="AH6528" s="281"/>
      <c r="AI6528" s="281"/>
      <c r="AJ6528" s="281"/>
      <c r="AK6528" s="281"/>
      <c r="AL6528" s="281"/>
    </row>
    <row r="6529" spans="34:38">
      <c r="AH6529" s="281"/>
      <c r="AI6529" s="281"/>
      <c r="AJ6529" s="281"/>
      <c r="AK6529" s="281"/>
      <c r="AL6529" s="281"/>
    </row>
    <row r="6530" spans="34:38">
      <c r="AH6530" s="281"/>
      <c r="AI6530" s="281"/>
      <c r="AJ6530" s="281"/>
      <c r="AK6530" s="281"/>
      <c r="AL6530" s="281"/>
    </row>
    <row r="6531" spans="34:38">
      <c r="AH6531" s="281"/>
      <c r="AI6531" s="281"/>
      <c r="AJ6531" s="281"/>
      <c r="AK6531" s="281"/>
      <c r="AL6531" s="281"/>
    </row>
    <row r="6532" spans="34:38">
      <c r="AH6532" s="281"/>
      <c r="AI6532" s="281"/>
      <c r="AJ6532" s="281"/>
      <c r="AK6532" s="281"/>
      <c r="AL6532" s="281"/>
    </row>
    <row r="6533" spans="34:38">
      <c r="AH6533" s="281"/>
      <c r="AI6533" s="281"/>
      <c r="AJ6533" s="281"/>
      <c r="AK6533" s="281"/>
      <c r="AL6533" s="281"/>
    </row>
    <row r="6534" spans="34:38">
      <c r="AH6534" s="281"/>
      <c r="AI6534" s="281"/>
      <c r="AJ6534" s="281"/>
      <c r="AK6534" s="281"/>
      <c r="AL6534" s="281"/>
    </row>
    <row r="6535" spans="34:38">
      <c r="AH6535" s="281"/>
      <c r="AI6535" s="281"/>
      <c r="AJ6535" s="281"/>
      <c r="AK6535" s="281"/>
      <c r="AL6535" s="281"/>
    </row>
    <row r="6536" spans="34:38">
      <c r="AH6536" s="281"/>
      <c r="AI6536" s="281"/>
      <c r="AJ6536" s="281"/>
      <c r="AK6536" s="281"/>
      <c r="AL6536" s="281"/>
    </row>
    <row r="6537" spans="34:38">
      <c r="AH6537" s="281"/>
      <c r="AI6537" s="281"/>
      <c r="AJ6537" s="281"/>
      <c r="AK6537" s="281"/>
      <c r="AL6537" s="281"/>
    </row>
    <row r="6538" spans="34:38">
      <c r="AH6538" s="281"/>
      <c r="AI6538" s="281"/>
      <c r="AJ6538" s="281"/>
      <c r="AK6538" s="281"/>
      <c r="AL6538" s="281"/>
    </row>
    <row r="6539" spans="34:38">
      <c r="AH6539" s="281"/>
      <c r="AI6539" s="281"/>
      <c r="AJ6539" s="281"/>
      <c r="AK6539" s="281"/>
      <c r="AL6539" s="281"/>
    </row>
    <row r="6540" spans="34:38">
      <c r="AH6540" s="281"/>
      <c r="AI6540" s="281"/>
      <c r="AJ6540" s="281"/>
      <c r="AK6540" s="281"/>
      <c r="AL6540" s="281"/>
    </row>
    <row r="6541" spans="34:38">
      <c r="AH6541" s="281"/>
      <c r="AI6541" s="281"/>
      <c r="AJ6541" s="281"/>
      <c r="AK6541" s="281"/>
      <c r="AL6541" s="281"/>
    </row>
    <row r="6542" spans="34:38">
      <c r="AH6542" s="281"/>
      <c r="AI6542" s="281"/>
      <c r="AJ6542" s="281"/>
      <c r="AK6542" s="281"/>
      <c r="AL6542" s="281"/>
    </row>
    <row r="6543" spans="34:38">
      <c r="AH6543" s="281"/>
      <c r="AI6543" s="281"/>
      <c r="AJ6543" s="281"/>
      <c r="AK6543" s="281"/>
      <c r="AL6543" s="281"/>
    </row>
    <row r="6544" spans="34:38">
      <c r="AH6544" s="281"/>
      <c r="AI6544" s="281"/>
      <c r="AJ6544" s="281"/>
      <c r="AK6544" s="281"/>
      <c r="AL6544" s="281"/>
    </row>
    <row r="6545" spans="34:38">
      <c r="AH6545" s="281"/>
      <c r="AI6545" s="281"/>
      <c r="AJ6545" s="281"/>
      <c r="AK6545" s="281"/>
      <c r="AL6545" s="281"/>
    </row>
    <row r="6546" spans="34:38">
      <c r="AH6546" s="281"/>
      <c r="AI6546" s="281"/>
      <c r="AJ6546" s="281"/>
      <c r="AK6546" s="281"/>
      <c r="AL6546" s="281"/>
    </row>
    <row r="6547" spans="34:38">
      <c r="AH6547" s="281"/>
      <c r="AI6547" s="281"/>
      <c r="AJ6547" s="281"/>
      <c r="AK6547" s="281"/>
      <c r="AL6547" s="281"/>
    </row>
    <row r="6548" spans="34:38">
      <c r="AH6548" s="281"/>
      <c r="AI6548" s="281"/>
      <c r="AJ6548" s="281"/>
      <c r="AK6548" s="281"/>
      <c r="AL6548" s="281"/>
    </row>
    <row r="6549" spans="34:38">
      <c r="AH6549" s="281"/>
      <c r="AI6549" s="281"/>
      <c r="AJ6549" s="281"/>
      <c r="AK6549" s="281"/>
      <c r="AL6549" s="281"/>
    </row>
    <row r="6550" spans="34:38">
      <c r="AH6550" s="281"/>
      <c r="AI6550" s="281"/>
      <c r="AJ6550" s="281"/>
      <c r="AK6550" s="281"/>
      <c r="AL6550" s="281"/>
    </row>
    <row r="6551" spans="34:38">
      <c r="AH6551" s="281"/>
      <c r="AI6551" s="281"/>
      <c r="AJ6551" s="281"/>
      <c r="AK6551" s="281"/>
      <c r="AL6551" s="281"/>
    </row>
    <row r="6552" spans="34:38">
      <c r="AH6552" s="281"/>
      <c r="AI6552" s="281"/>
      <c r="AJ6552" s="281"/>
      <c r="AK6552" s="281"/>
      <c r="AL6552" s="281"/>
    </row>
    <row r="6553" spans="34:38">
      <c r="AH6553" s="281"/>
      <c r="AI6553" s="281"/>
      <c r="AJ6553" s="281"/>
      <c r="AK6553" s="281"/>
      <c r="AL6553" s="281"/>
    </row>
    <row r="6554" spans="34:38">
      <c r="AH6554" s="281"/>
      <c r="AI6554" s="281"/>
      <c r="AJ6554" s="281"/>
      <c r="AK6554" s="281"/>
      <c r="AL6554" s="281"/>
    </row>
    <row r="6555" spans="34:38">
      <c r="AH6555" s="281"/>
      <c r="AI6555" s="281"/>
      <c r="AJ6555" s="281"/>
      <c r="AK6555" s="281"/>
      <c r="AL6555" s="281"/>
    </row>
    <row r="6556" spans="34:38">
      <c r="AH6556" s="281"/>
      <c r="AI6556" s="281"/>
      <c r="AJ6556" s="281"/>
      <c r="AK6556" s="281"/>
      <c r="AL6556" s="281"/>
    </row>
    <row r="6557" spans="34:38">
      <c r="AH6557" s="281"/>
      <c r="AI6557" s="281"/>
      <c r="AJ6557" s="281"/>
      <c r="AK6557" s="281"/>
      <c r="AL6557" s="281"/>
    </row>
    <row r="6558" spans="34:38">
      <c r="AH6558" s="281"/>
      <c r="AI6558" s="281"/>
      <c r="AJ6558" s="281"/>
      <c r="AK6558" s="281"/>
      <c r="AL6558" s="281"/>
    </row>
    <row r="6559" spans="34:38">
      <c r="AH6559" s="281"/>
      <c r="AI6559" s="281"/>
      <c r="AJ6559" s="281"/>
      <c r="AK6559" s="281"/>
      <c r="AL6559" s="281"/>
    </row>
    <row r="6560" spans="34:38">
      <c r="AH6560" s="281"/>
      <c r="AI6560" s="281"/>
      <c r="AJ6560" s="281"/>
      <c r="AK6560" s="281"/>
      <c r="AL6560" s="281"/>
    </row>
    <row r="6561" spans="34:38">
      <c r="AH6561" s="281"/>
      <c r="AI6561" s="281"/>
      <c r="AJ6561" s="281"/>
      <c r="AK6561" s="281"/>
      <c r="AL6561" s="281"/>
    </row>
    <row r="6562" spans="34:38">
      <c r="AH6562" s="281"/>
      <c r="AI6562" s="281"/>
      <c r="AJ6562" s="281"/>
      <c r="AK6562" s="281"/>
      <c r="AL6562" s="281"/>
    </row>
    <row r="6563" spans="34:38">
      <c r="AH6563" s="281"/>
      <c r="AI6563" s="281"/>
      <c r="AJ6563" s="281"/>
      <c r="AK6563" s="281"/>
      <c r="AL6563" s="281"/>
    </row>
    <row r="6564" spans="34:38">
      <c r="AH6564" s="281"/>
      <c r="AI6564" s="281"/>
      <c r="AJ6564" s="281"/>
      <c r="AK6564" s="281"/>
      <c r="AL6564" s="281"/>
    </row>
    <row r="6565" spans="34:38">
      <c r="AH6565" s="281"/>
      <c r="AI6565" s="281"/>
      <c r="AJ6565" s="281"/>
      <c r="AK6565" s="281"/>
      <c r="AL6565" s="281"/>
    </row>
    <row r="6566" spans="34:38">
      <c r="AH6566" s="281"/>
      <c r="AI6566" s="281"/>
      <c r="AJ6566" s="281"/>
      <c r="AK6566" s="281"/>
      <c r="AL6566" s="281"/>
    </row>
    <row r="6567" spans="34:38">
      <c r="AH6567" s="281"/>
      <c r="AI6567" s="281"/>
      <c r="AJ6567" s="281"/>
      <c r="AK6567" s="281"/>
      <c r="AL6567" s="281"/>
    </row>
    <row r="6568" spans="34:38">
      <c r="AH6568" s="281"/>
      <c r="AI6568" s="281"/>
      <c r="AJ6568" s="281"/>
      <c r="AK6568" s="281"/>
      <c r="AL6568" s="281"/>
    </row>
    <row r="6569" spans="34:38">
      <c r="AH6569" s="281"/>
      <c r="AI6569" s="281"/>
      <c r="AJ6569" s="281"/>
      <c r="AK6569" s="281"/>
      <c r="AL6569" s="281"/>
    </row>
    <row r="6570" spans="34:38">
      <c r="AH6570" s="281"/>
      <c r="AI6570" s="281"/>
      <c r="AJ6570" s="281"/>
      <c r="AK6570" s="281"/>
      <c r="AL6570" s="281"/>
    </row>
    <row r="6571" spans="34:38">
      <c r="AH6571" s="281"/>
      <c r="AI6571" s="281"/>
      <c r="AJ6571" s="281"/>
      <c r="AK6571" s="281"/>
      <c r="AL6571" s="281"/>
    </row>
    <row r="6572" spans="34:38">
      <c r="AH6572" s="281"/>
      <c r="AI6572" s="281"/>
      <c r="AJ6572" s="281"/>
      <c r="AK6572" s="281"/>
      <c r="AL6572" s="281"/>
    </row>
    <row r="6573" spans="34:38">
      <c r="AH6573" s="281"/>
      <c r="AI6573" s="281"/>
      <c r="AJ6573" s="281"/>
      <c r="AK6573" s="281"/>
      <c r="AL6573" s="281"/>
    </row>
    <row r="6574" spans="34:38">
      <c r="AH6574" s="281"/>
      <c r="AI6574" s="281"/>
      <c r="AJ6574" s="281"/>
      <c r="AK6574" s="281"/>
      <c r="AL6574" s="281"/>
    </row>
    <row r="6575" spans="34:38">
      <c r="AH6575" s="281"/>
      <c r="AI6575" s="281"/>
      <c r="AJ6575" s="281"/>
      <c r="AK6575" s="281"/>
      <c r="AL6575" s="281"/>
    </row>
    <row r="6576" spans="34:38">
      <c r="AH6576" s="281"/>
      <c r="AI6576" s="281"/>
      <c r="AJ6576" s="281"/>
      <c r="AK6576" s="281"/>
      <c r="AL6576" s="281"/>
    </row>
    <row r="6577" spans="34:38">
      <c r="AH6577" s="281"/>
      <c r="AI6577" s="281"/>
      <c r="AJ6577" s="281"/>
      <c r="AK6577" s="281"/>
      <c r="AL6577" s="281"/>
    </row>
    <row r="6578" spans="34:38">
      <c r="AH6578" s="281"/>
      <c r="AI6578" s="281"/>
      <c r="AJ6578" s="281"/>
      <c r="AK6578" s="281"/>
      <c r="AL6578" s="281"/>
    </row>
    <row r="6579" spans="34:38">
      <c r="AH6579" s="281"/>
      <c r="AI6579" s="281"/>
      <c r="AJ6579" s="281"/>
      <c r="AK6579" s="281"/>
      <c r="AL6579" s="281"/>
    </row>
    <row r="6580" spans="34:38">
      <c r="AH6580" s="281"/>
      <c r="AI6580" s="281"/>
      <c r="AJ6580" s="281"/>
      <c r="AK6580" s="281"/>
      <c r="AL6580" s="281"/>
    </row>
    <row r="6581" spans="34:38">
      <c r="AH6581" s="281"/>
      <c r="AI6581" s="281"/>
      <c r="AJ6581" s="281"/>
      <c r="AK6581" s="281"/>
      <c r="AL6581" s="281"/>
    </row>
    <row r="6582" spans="34:38">
      <c r="AH6582" s="281"/>
      <c r="AI6582" s="281"/>
      <c r="AJ6582" s="281"/>
      <c r="AK6582" s="281"/>
      <c r="AL6582" s="281"/>
    </row>
    <row r="6583" spans="34:38">
      <c r="AH6583" s="281"/>
      <c r="AI6583" s="281"/>
      <c r="AJ6583" s="281"/>
      <c r="AK6583" s="281"/>
      <c r="AL6583" s="281"/>
    </row>
    <row r="6584" spans="34:38">
      <c r="AH6584" s="281"/>
      <c r="AI6584" s="281"/>
      <c r="AJ6584" s="281"/>
      <c r="AK6584" s="281"/>
      <c r="AL6584" s="281"/>
    </row>
    <row r="6585" spans="34:38">
      <c r="AH6585" s="281"/>
      <c r="AI6585" s="281"/>
      <c r="AJ6585" s="281"/>
      <c r="AK6585" s="281"/>
      <c r="AL6585" s="281"/>
    </row>
    <row r="6586" spans="34:38">
      <c r="AH6586" s="281"/>
      <c r="AI6586" s="281"/>
      <c r="AJ6586" s="281"/>
      <c r="AK6586" s="281"/>
      <c r="AL6586" s="281"/>
    </row>
    <row r="6587" spans="34:38">
      <c r="AH6587" s="281"/>
      <c r="AI6587" s="281"/>
      <c r="AJ6587" s="281"/>
      <c r="AK6587" s="281"/>
      <c r="AL6587" s="281"/>
    </row>
    <row r="6588" spans="34:38">
      <c r="AH6588" s="281"/>
      <c r="AI6588" s="281"/>
      <c r="AJ6588" s="281"/>
      <c r="AK6588" s="281"/>
      <c r="AL6588" s="281"/>
    </row>
    <row r="6589" spans="34:38">
      <c r="AH6589" s="281"/>
      <c r="AI6589" s="281"/>
      <c r="AJ6589" s="281"/>
      <c r="AK6589" s="281"/>
      <c r="AL6589" s="281"/>
    </row>
    <row r="6590" spans="34:38">
      <c r="AH6590" s="281"/>
      <c r="AI6590" s="281"/>
      <c r="AJ6590" s="281"/>
      <c r="AK6590" s="281"/>
      <c r="AL6590" s="281"/>
    </row>
    <row r="6591" spans="34:38">
      <c r="AH6591" s="281"/>
      <c r="AI6591" s="281"/>
      <c r="AJ6591" s="281"/>
      <c r="AK6591" s="281"/>
      <c r="AL6591" s="281"/>
    </row>
    <row r="6592" spans="34:38">
      <c r="AH6592" s="281"/>
      <c r="AI6592" s="281"/>
      <c r="AJ6592" s="281"/>
      <c r="AK6592" s="281"/>
      <c r="AL6592" s="281"/>
    </row>
    <row r="6593" spans="34:38">
      <c r="AH6593" s="281"/>
      <c r="AI6593" s="281"/>
      <c r="AJ6593" s="281"/>
      <c r="AK6593" s="281"/>
      <c r="AL6593" s="281"/>
    </row>
    <row r="6594" spans="34:38">
      <c r="AH6594" s="281"/>
      <c r="AI6594" s="281"/>
      <c r="AJ6594" s="281"/>
      <c r="AK6594" s="281"/>
      <c r="AL6594" s="281"/>
    </row>
    <row r="6595" spans="34:38">
      <c r="AH6595" s="281"/>
      <c r="AI6595" s="281"/>
      <c r="AJ6595" s="281"/>
      <c r="AK6595" s="281"/>
      <c r="AL6595" s="281"/>
    </row>
    <row r="6596" spans="34:38">
      <c r="AH6596" s="281"/>
      <c r="AI6596" s="281"/>
      <c r="AJ6596" s="281"/>
      <c r="AK6596" s="281"/>
      <c r="AL6596" s="281"/>
    </row>
    <row r="6597" spans="34:38">
      <c r="AH6597" s="281"/>
      <c r="AI6597" s="281"/>
      <c r="AJ6597" s="281"/>
      <c r="AK6597" s="281"/>
      <c r="AL6597" s="281"/>
    </row>
    <row r="6598" spans="34:38">
      <c r="AH6598" s="281"/>
      <c r="AI6598" s="281"/>
      <c r="AJ6598" s="281"/>
      <c r="AK6598" s="281"/>
      <c r="AL6598" s="281"/>
    </row>
    <row r="6599" spans="34:38">
      <c r="AH6599" s="281"/>
      <c r="AI6599" s="281"/>
      <c r="AJ6599" s="281"/>
      <c r="AK6599" s="281"/>
      <c r="AL6599" s="281"/>
    </row>
    <row r="6600" spans="34:38">
      <c r="AH6600" s="281"/>
      <c r="AI6600" s="281"/>
      <c r="AJ6600" s="281"/>
      <c r="AK6600" s="281"/>
      <c r="AL6600" s="281"/>
    </row>
    <row r="6601" spans="34:38">
      <c r="AH6601" s="281"/>
      <c r="AI6601" s="281"/>
      <c r="AJ6601" s="281"/>
      <c r="AK6601" s="281"/>
      <c r="AL6601" s="281"/>
    </row>
    <row r="6602" spans="34:38">
      <c r="AH6602" s="281"/>
      <c r="AI6602" s="281"/>
      <c r="AJ6602" s="281"/>
      <c r="AK6602" s="281"/>
      <c r="AL6602" s="281"/>
    </row>
    <row r="6603" spans="34:38">
      <c r="AH6603" s="281"/>
      <c r="AI6603" s="281"/>
      <c r="AJ6603" s="281"/>
      <c r="AK6603" s="281"/>
      <c r="AL6603" s="281"/>
    </row>
    <row r="6604" spans="34:38">
      <c r="AH6604" s="281"/>
      <c r="AI6604" s="281"/>
      <c r="AJ6604" s="281"/>
      <c r="AK6604" s="281"/>
      <c r="AL6604" s="281"/>
    </row>
    <row r="6605" spans="34:38">
      <c r="AH6605" s="281"/>
      <c r="AI6605" s="281"/>
      <c r="AJ6605" s="281"/>
      <c r="AK6605" s="281"/>
      <c r="AL6605" s="281"/>
    </row>
    <row r="6606" spans="34:38">
      <c r="AH6606" s="281"/>
      <c r="AI6606" s="281"/>
      <c r="AJ6606" s="281"/>
      <c r="AK6606" s="281"/>
      <c r="AL6606" s="281"/>
    </row>
    <row r="6607" spans="34:38">
      <c r="AH6607" s="281"/>
      <c r="AI6607" s="281"/>
      <c r="AJ6607" s="281"/>
      <c r="AK6607" s="281"/>
      <c r="AL6607" s="281"/>
    </row>
    <row r="6608" spans="34:38">
      <c r="AH6608" s="281"/>
      <c r="AI6608" s="281"/>
      <c r="AJ6608" s="281"/>
      <c r="AK6608" s="281"/>
      <c r="AL6608" s="281"/>
    </row>
    <row r="6609" spans="34:38">
      <c r="AH6609" s="281"/>
      <c r="AI6609" s="281"/>
      <c r="AJ6609" s="281"/>
      <c r="AK6609" s="281"/>
      <c r="AL6609" s="281"/>
    </row>
    <row r="6610" spans="34:38">
      <c r="AH6610" s="281"/>
      <c r="AI6610" s="281"/>
      <c r="AJ6610" s="281"/>
      <c r="AK6610" s="281"/>
      <c r="AL6610" s="281"/>
    </row>
    <row r="6611" spans="34:38">
      <c r="AH6611" s="281"/>
      <c r="AI6611" s="281"/>
      <c r="AJ6611" s="281"/>
      <c r="AK6611" s="281"/>
      <c r="AL6611" s="281"/>
    </row>
    <row r="6612" spans="34:38">
      <c r="AH6612" s="281"/>
      <c r="AI6612" s="281"/>
      <c r="AJ6612" s="281"/>
      <c r="AK6612" s="281"/>
      <c r="AL6612" s="281"/>
    </row>
    <row r="6613" spans="34:38">
      <c r="AH6613" s="281"/>
      <c r="AI6613" s="281"/>
      <c r="AJ6613" s="281"/>
      <c r="AK6613" s="281"/>
      <c r="AL6613" s="281"/>
    </row>
    <row r="6614" spans="34:38">
      <c r="AH6614" s="281"/>
      <c r="AI6614" s="281"/>
      <c r="AJ6614" s="281"/>
      <c r="AK6614" s="281"/>
      <c r="AL6614" s="281"/>
    </row>
    <row r="6615" spans="34:38">
      <c r="AH6615" s="281"/>
      <c r="AI6615" s="281"/>
      <c r="AJ6615" s="281"/>
      <c r="AK6615" s="281"/>
      <c r="AL6615" s="281"/>
    </row>
    <row r="6616" spans="34:38">
      <c r="AH6616" s="281"/>
      <c r="AI6616" s="281"/>
      <c r="AJ6616" s="281"/>
      <c r="AK6616" s="281"/>
      <c r="AL6616" s="281"/>
    </row>
    <row r="6617" spans="34:38">
      <c r="AH6617" s="281"/>
      <c r="AI6617" s="281"/>
      <c r="AJ6617" s="281"/>
      <c r="AK6617" s="281"/>
      <c r="AL6617" s="281"/>
    </row>
    <row r="6618" spans="34:38">
      <c r="AH6618" s="281"/>
      <c r="AI6618" s="281"/>
      <c r="AJ6618" s="281"/>
      <c r="AK6618" s="281"/>
      <c r="AL6618" s="281"/>
    </row>
    <row r="6619" spans="34:38">
      <c r="AH6619" s="281"/>
      <c r="AI6619" s="281"/>
      <c r="AJ6619" s="281"/>
      <c r="AK6619" s="281"/>
      <c r="AL6619" s="281"/>
    </row>
    <row r="6620" spans="34:38">
      <c r="AH6620" s="281"/>
      <c r="AI6620" s="281"/>
      <c r="AJ6620" s="281"/>
      <c r="AK6620" s="281"/>
      <c r="AL6620" s="281"/>
    </row>
    <row r="6621" spans="34:38">
      <c r="AH6621" s="281"/>
      <c r="AI6621" s="281"/>
      <c r="AJ6621" s="281"/>
      <c r="AK6621" s="281"/>
      <c r="AL6621" s="281"/>
    </row>
    <row r="6622" spans="34:38">
      <c r="AH6622" s="281"/>
      <c r="AI6622" s="281"/>
      <c r="AJ6622" s="281"/>
      <c r="AK6622" s="281"/>
      <c r="AL6622" s="281"/>
    </row>
    <row r="6623" spans="34:38">
      <c r="AH6623" s="281"/>
      <c r="AI6623" s="281"/>
      <c r="AJ6623" s="281"/>
      <c r="AK6623" s="281"/>
      <c r="AL6623" s="281"/>
    </row>
    <row r="6624" spans="34:38">
      <c r="AH6624" s="281"/>
      <c r="AI6624" s="281"/>
      <c r="AJ6624" s="281"/>
      <c r="AK6624" s="281"/>
      <c r="AL6624" s="281"/>
    </row>
    <row r="6625" spans="34:38">
      <c r="AH6625" s="281"/>
      <c r="AI6625" s="281"/>
      <c r="AJ6625" s="281"/>
      <c r="AK6625" s="281"/>
      <c r="AL6625" s="281"/>
    </row>
    <row r="6626" spans="34:38">
      <c r="AH6626" s="281"/>
      <c r="AI6626" s="281"/>
      <c r="AJ6626" s="281"/>
      <c r="AK6626" s="281"/>
      <c r="AL6626" s="281"/>
    </row>
    <row r="6627" spans="34:38">
      <c r="AH6627" s="281"/>
      <c r="AI6627" s="281"/>
      <c r="AJ6627" s="281"/>
      <c r="AK6627" s="281"/>
      <c r="AL6627" s="281"/>
    </row>
    <row r="6628" spans="34:38">
      <c r="AH6628" s="281"/>
      <c r="AI6628" s="281"/>
      <c r="AJ6628" s="281"/>
      <c r="AK6628" s="281"/>
      <c r="AL6628" s="281"/>
    </row>
    <row r="6629" spans="34:38">
      <c r="AH6629" s="281"/>
      <c r="AI6629" s="281"/>
      <c r="AJ6629" s="281"/>
      <c r="AK6629" s="281"/>
      <c r="AL6629" s="281"/>
    </row>
    <row r="6630" spans="34:38">
      <c r="AH6630" s="281"/>
      <c r="AI6630" s="281"/>
      <c r="AJ6630" s="281"/>
      <c r="AK6630" s="281"/>
      <c r="AL6630" s="281"/>
    </row>
    <row r="6631" spans="34:38">
      <c r="AH6631" s="281"/>
      <c r="AI6631" s="281"/>
      <c r="AJ6631" s="281"/>
      <c r="AK6631" s="281"/>
      <c r="AL6631" s="281"/>
    </row>
    <row r="6632" spans="34:38">
      <c r="AH6632" s="281"/>
      <c r="AI6632" s="281"/>
      <c r="AJ6632" s="281"/>
      <c r="AK6632" s="281"/>
      <c r="AL6632" s="281"/>
    </row>
    <row r="6633" spans="34:38">
      <c r="AH6633" s="281"/>
      <c r="AI6633" s="281"/>
      <c r="AJ6633" s="281"/>
      <c r="AK6633" s="281"/>
      <c r="AL6633" s="281"/>
    </row>
    <row r="6634" spans="34:38">
      <c r="AH6634" s="281"/>
      <c r="AI6634" s="281"/>
      <c r="AJ6634" s="281"/>
      <c r="AK6634" s="281"/>
      <c r="AL6634" s="281"/>
    </row>
    <row r="6635" spans="34:38">
      <c r="AH6635" s="281"/>
      <c r="AI6635" s="281"/>
      <c r="AJ6635" s="281"/>
      <c r="AK6635" s="281"/>
      <c r="AL6635" s="281"/>
    </row>
    <row r="6636" spans="34:38">
      <c r="AH6636" s="281"/>
      <c r="AI6636" s="281"/>
      <c r="AJ6636" s="281"/>
      <c r="AK6636" s="281"/>
      <c r="AL6636" s="281"/>
    </row>
    <row r="6637" spans="34:38">
      <c r="AH6637" s="281"/>
      <c r="AI6637" s="281"/>
      <c r="AJ6637" s="281"/>
      <c r="AK6637" s="281"/>
      <c r="AL6637" s="281"/>
    </row>
    <row r="6638" spans="34:38">
      <c r="AH6638" s="281"/>
      <c r="AI6638" s="281"/>
      <c r="AJ6638" s="281"/>
      <c r="AK6638" s="281"/>
      <c r="AL6638" s="281"/>
    </row>
    <row r="6639" spans="34:38">
      <c r="AH6639" s="281"/>
      <c r="AI6639" s="281"/>
      <c r="AJ6639" s="281"/>
      <c r="AK6639" s="281"/>
      <c r="AL6639" s="281"/>
    </row>
    <row r="6640" spans="34:38">
      <c r="AH6640" s="281"/>
      <c r="AI6640" s="281"/>
      <c r="AJ6640" s="281"/>
      <c r="AK6640" s="281"/>
      <c r="AL6640" s="281"/>
    </row>
    <row r="6641" spans="34:38">
      <c r="AH6641" s="281"/>
      <c r="AI6641" s="281"/>
      <c r="AJ6641" s="281"/>
      <c r="AK6641" s="281"/>
      <c r="AL6641" s="281"/>
    </row>
    <row r="6642" spans="34:38">
      <c r="AH6642" s="281"/>
      <c r="AI6642" s="281"/>
      <c r="AJ6642" s="281"/>
      <c r="AK6642" s="281"/>
      <c r="AL6642" s="281"/>
    </row>
    <row r="6643" spans="34:38">
      <c r="AH6643" s="281"/>
      <c r="AI6643" s="281"/>
      <c r="AJ6643" s="281"/>
      <c r="AK6643" s="281"/>
      <c r="AL6643" s="281"/>
    </row>
    <row r="6644" spans="34:38">
      <c r="AH6644" s="281"/>
      <c r="AI6644" s="281"/>
      <c r="AJ6644" s="281"/>
      <c r="AK6644" s="281"/>
      <c r="AL6644" s="281"/>
    </row>
    <row r="6645" spans="34:38">
      <c r="AH6645" s="281"/>
      <c r="AI6645" s="281"/>
      <c r="AJ6645" s="281"/>
      <c r="AK6645" s="281"/>
      <c r="AL6645" s="281"/>
    </row>
    <row r="6646" spans="34:38">
      <c r="AH6646" s="281"/>
      <c r="AI6646" s="281"/>
      <c r="AJ6646" s="281"/>
      <c r="AK6646" s="281"/>
      <c r="AL6646" s="281"/>
    </row>
    <row r="6647" spans="34:38">
      <c r="AH6647" s="281"/>
      <c r="AI6647" s="281"/>
      <c r="AJ6647" s="281"/>
      <c r="AK6647" s="281"/>
      <c r="AL6647" s="281"/>
    </row>
    <row r="6648" spans="34:38">
      <c r="AH6648" s="281"/>
      <c r="AI6648" s="281"/>
      <c r="AJ6648" s="281"/>
      <c r="AK6648" s="281"/>
      <c r="AL6648" s="281"/>
    </row>
    <row r="6649" spans="34:38">
      <c r="AH6649" s="281"/>
      <c r="AI6649" s="281"/>
      <c r="AJ6649" s="281"/>
      <c r="AK6649" s="281"/>
      <c r="AL6649" s="281"/>
    </row>
    <row r="6650" spans="34:38">
      <c r="AH6650" s="281"/>
      <c r="AI6650" s="281"/>
      <c r="AJ6650" s="281"/>
      <c r="AK6650" s="281"/>
      <c r="AL6650" s="281"/>
    </row>
    <row r="6651" spans="34:38">
      <c r="AH6651" s="281"/>
      <c r="AI6651" s="281"/>
      <c r="AJ6651" s="281"/>
      <c r="AK6651" s="281"/>
      <c r="AL6651" s="281"/>
    </row>
    <row r="6652" spans="34:38">
      <c r="AH6652" s="281"/>
      <c r="AI6652" s="281"/>
      <c r="AJ6652" s="281"/>
      <c r="AK6652" s="281"/>
      <c r="AL6652" s="281"/>
    </row>
    <row r="6653" spans="34:38">
      <c r="AH6653" s="281"/>
      <c r="AI6653" s="281"/>
      <c r="AJ6653" s="281"/>
      <c r="AK6653" s="281"/>
      <c r="AL6653" s="281"/>
    </row>
    <row r="6654" spans="34:38">
      <c r="AH6654" s="281"/>
      <c r="AI6654" s="281"/>
      <c r="AJ6654" s="281"/>
      <c r="AK6654" s="281"/>
      <c r="AL6654" s="281"/>
    </row>
    <row r="6655" spans="34:38">
      <c r="AH6655" s="281"/>
      <c r="AI6655" s="281"/>
      <c r="AJ6655" s="281"/>
      <c r="AK6655" s="281"/>
      <c r="AL6655" s="281"/>
    </row>
    <row r="6656" spans="34:38">
      <c r="AH6656" s="281"/>
      <c r="AI6656" s="281"/>
      <c r="AJ6656" s="281"/>
      <c r="AK6656" s="281"/>
      <c r="AL6656" s="281"/>
    </row>
    <row r="6657" spans="34:38">
      <c r="AH6657" s="281"/>
      <c r="AI6657" s="281"/>
      <c r="AJ6657" s="281"/>
      <c r="AK6657" s="281"/>
      <c r="AL6657" s="281"/>
    </row>
    <row r="6658" spans="34:38">
      <c r="AH6658" s="281"/>
      <c r="AI6658" s="281"/>
      <c r="AJ6658" s="281"/>
      <c r="AK6658" s="281"/>
      <c r="AL6658" s="281"/>
    </row>
    <row r="6659" spans="34:38">
      <c r="AH6659" s="281"/>
      <c r="AI6659" s="281"/>
      <c r="AJ6659" s="281"/>
      <c r="AK6659" s="281"/>
      <c r="AL6659" s="281"/>
    </row>
    <row r="6660" spans="34:38">
      <c r="AH6660" s="281"/>
      <c r="AI6660" s="281"/>
      <c r="AJ6660" s="281"/>
      <c r="AK6660" s="281"/>
      <c r="AL6660" s="281"/>
    </row>
    <row r="6661" spans="34:38">
      <c r="AH6661" s="281"/>
      <c r="AI6661" s="281"/>
      <c r="AJ6661" s="281"/>
      <c r="AK6661" s="281"/>
      <c r="AL6661" s="281"/>
    </row>
    <row r="6662" spans="34:38">
      <c r="AH6662" s="281"/>
      <c r="AI6662" s="281"/>
      <c r="AJ6662" s="281"/>
      <c r="AK6662" s="281"/>
      <c r="AL6662" s="281"/>
    </row>
    <row r="6663" spans="34:38">
      <c r="AH6663" s="281"/>
      <c r="AI6663" s="281"/>
      <c r="AJ6663" s="281"/>
      <c r="AK6663" s="281"/>
      <c r="AL6663" s="281"/>
    </row>
    <row r="6664" spans="34:38">
      <c r="AH6664" s="281"/>
      <c r="AI6664" s="281"/>
      <c r="AJ6664" s="281"/>
      <c r="AK6664" s="281"/>
      <c r="AL6664" s="281"/>
    </row>
    <row r="6665" spans="34:38">
      <c r="AH6665" s="281"/>
      <c r="AI6665" s="281"/>
      <c r="AJ6665" s="281"/>
      <c r="AK6665" s="281"/>
      <c r="AL6665" s="281"/>
    </row>
    <row r="6666" spans="34:38">
      <c r="AH6666" s="281"/>
      <c r="AI6666" s="281"/>
      <c r="AJ6666" s="281"/>
      <c r="AK6666" s="281"/>
      <c r="AL6666" s="281"/>
    </row>
    <row r="6667" spans="34:38">
      <c r="AH6667" s="281"/>
      <c r="AI6667" s="281"/>
      <c r="AJ6667" s="281"/>
      <c r="AK6667" s="281"/>
      <c r="AL6667" s="281"/>
    </row>
    <row r="6668" spans="34:38">
      <c r="AH6668" s="281"/>
      <c r="AI6668" s="281"/>
      <c r="AJ6668" s="281"/>
      <c r="AK6668" s="281"/>
      <c r="AL6668" s="281"/>
    </row>
    <row r="6669" spans="34:38">
      <c r="AH6669" s="281"/>
      <c r="AI6669" s="281"/>
      <c r="AJ6669" s="281"/>
      <c r="AK6669" s="281"/>
      <c r="AL6669" s="281"/>
    </row>
    <row r="6670" spans="34:38">
      <c r="AH6670" s="281"/>
      <c r="AI6670" s="281"/>
      <c r="AJ6670" s="281"/>
      <c r="AK6670" s="281"/>
      <c r="AL6670" s="281"/>
    </row>
    <row r="6671" spans="34:38">
      <c r="AH6671" s="281"/>
      <c r="AI6671" s="281"/>
      <c r="AJ6671" s="281"/>
      <c r="AK6671" s="281"/>
      <c r="AL6671" s="281"/>
    </row>
    <row r="6672" spans="34:38">
      <c r="AH6672" s="281"/>
      <c r="AI6672" s="281"/>
      <c r="AJ6672" s="281"/>
      <c r="AK6672" s="281"/>
      <c r="AL6672" s="281"/>
    </row>
    <row r="6673" spans="34:38">
      <c r="AH6673" s="281"/>
      <c r="AI6673" s="281"/>
      <c r="AJ6673" s="281"/>
      <c r="AK6673" s="281"/>
      <c r="AL6673" s="281"/>
    </row>
    <row r="6674" spans="34:38">
      <c r="AH6674" s="281"/>
      <c r="AI6674" s="281"/>
      <c r="AJ6674" s="281"/>
      <c r="AK6674" s="281"/>
      <c r="AL6674" s="281"/>
    </row>
    <row r="6675" spans="34:38">
      <c r="AH6675" s="281"/>
      <c r="AI6675" s="281"/>
      <c r="AJ6675" s="281"/>
      <c r="AK6675" s="281"/>
      <c r="AL6675" s="281"/>
    </row>
    <row r="6676" spans="34:38">
      <c r="AH6676" s="281"/>
      <c r="AI6676" s="281"/>
      <c r="AJ6676" s="281"/>
      <c r="AK6676" s="281"/>
      <c r="AL6676" s="281"/>
    </row>
    <row r="6677" spans="34:38">
      <c r="AH6677" s="281"/>
      <c r="AI6677" s="281"/>
      <c r="AJ6677" s="281"/>
      <c r="AK6677" s="281"/>
      <c r="AL6677" s="281"/>
    </row>
    <row r="6678" spans="34:38">
      <c r="AH6678" s="281"/>
      <c r="AI6678" s="281"/>
      <c r="AJ6678" s="281"/>
      <c r="AK6678" s="281"/>
      <c r="AL6678" s="281"/>
    </row>
    <row r="6679" spans="34:38">
      <c r="AH6679" s="281"/>
      <c r="AI6679" s="281"/>
      <c r="AJ6679" s="281"/>
      <c r="AK6679" s="281"/>
      <c r="AL6679" s="281"/>
    </row>
    <row r="6680" spans="34:38">
      <c r="AH6680" s="281"/>
      <c r="AI6680" s="281"/>
      <c r="AJ6680" s="281"/>
      <c r="AK6680" s="281"/>
      <c r="AL6680" s="281"/>
    </row>
    <row r="6681" spans="34:38">
      <c r="AH6681" s="281"/>
      <c r="AI6681" s="281"/>
      <c r="AJ6681" s="281"/>
      <c r="AK6681" s="281"/>
      <c r="AL6681" s="281"/>
    </row>
    <row r="6682" spans="34:38">
      <c r="AH6682" s="281"/>
      <c r="AI6682" s="281"/>
      <c r="AJ6682" s="281"/>
      <c r="AK6682" s="281"/>
      <c r="AL6682" s="281"/>
    </row>
    <row r="6683" spans="34:38">
      <c r="AH6683" s="281"/>
      <c r="AI6683" s="281"/>
      <c r="AJ6683" s="281"/>
      <c r="AK6683" s="281"/>
      <c r="AL6683" s="281"/>
    </row>
    <row r="6684" spans="34:38">
      <c r="AH6684" s="281"/>
      <c r="AI6684" s="281"/>
      <c r="AJ6684" s="281"/>
      <c r="AK6684" s="281"/>
      <c r="AL6684" s="281"/>
    </row>
    <row r="6685" spans="34:38">
      <c r="AH6685" s="281"/>
      <c r="AI6685" s="281"/>
      <c r="AJ6685" s="281"/>
      <c r="AK6685" s="281"/>
      <c r="AL6685" s="281"/>
    </row>
    <row r="6686" spans="34:38">
      <c r="AH6686" s="281"/>
      <c r="AI6686" s="281"/>
      <c r="AJ6686" s="281"/>
      <c r="AK6686" s="281"/>
      <c r="AL6686" s="281"/>
    </row>
    <row r="6687" spans="34:38">
      <c r="AH6687" s="281"/>
      <c r="AI6687" s="281"/>
      <c r="AJ6687" s="281"/>
      <c r="AK6687" s="281"/>
      <c r="AL6687" s="281"/>
    </row>
    <row r="6688" spans="34:38">
      <c r="AH6688" s="281"/>
      <c r="AI6688" s="281"/>
      <c r="AJ6688" s="281"/>
      <c r="AK6688" s="281"/>
      <c r="AL6688" s="281"/>
    </row>
    <row r="6689" spans="34:38">
      <c r="AH6689" s="281"/>
      <c r="AI6689" s="281"/>
      <c r="AJ6689" s="281"/>
      <c r="AK6689" s="281"/>
      <c r="AL6689" s="281"/>
    </row>
    <row r="6690" spans="34:38">
      <c r="AH6690" s="281"/>
      <c r="AI6690" s="281"/>
      <c r="AJ6690" s="281"/>
      <c r="AK6690" s="281"/>
      <c r="AL6690" s="281"/>
    </row>
    <row r="6691" spans="34:38">
      <c r="AH6691" s="281"/>
      <c r="AI6691" s="281"/>
      <c r="AJ6691" s="281"/>
      <c r="AK6691" s="281"/>
      <c r="AL6691" s="281"/>
    </row>
    <row r="6692" spans="34:38">
      <c r="AH6692" s="281"/>
      <c r="AI6692" s="281"/>
      <c r="AJ6692" s="281"/>
      <c r="AK6692" s="281"/>
      <c r="AL6692" s="281"/>
    </row>
    <row r="6693" spans="34:38">
      <c r="AH6693" s="281"/>
      <c r="AI6693" s="281"/>
      <c r="AJ6693" s="281"/>
      <c r="AK6693" s="281"/>
      <c r="AL6693" s="281"/>
    </row>
    <row r="6694" spans="34:38">
      <c r="AH6694" s="281"/>
      <c r="AI6694" s="281"/>
      <c r="AJ6694" s="281"/>
      <c r="AK6694" s="281"/>
      <c r="AL6694" s="281"/>
    </row>
    <row r="6695" spans="34:38">
      <c r="AH6695" s="281"/>
      <c r="AI6695" s="281"/>
      <c r="AJ6695" s="281"/>
      <c r="AK6695" s="281"/>
      <c r="AL6695" s="281"/>
    </row>
    <row r="6696" spans="34:38">
      <c r="AH6696" s="281"/>
      <c r="AI6696" s="281"/>
      <c r="AJ6696" s="281"/>
      <c r="AK6696" s="281"/>
      <c r="AL6696" s="281"/>
    </row>
    <row r="6697" spans="34:38">
      <c r="AH6697" s="281"/>
      <c r="AI6697" s="281"/>
      <c r="AJ6697" s="281"/>
      <c r="AK6697" s="281"/>
      <c r="AL6697" s="281"/>
    </row>
    <row r="6698" spans="34:38">
      <c r="AH6698" s="281"/>
      <c r="AI6698" s="281"/>
      <c r="AJ6698" s="281"/>
      <c r="AK6698" s="281"/>
      <c r="AL6698" s="281"/>
    </row>
    <row r="6699" spans="34:38">
      <c r="AH6699" s="281"/>
      <c r="AI6699" s="281"/>
      <c r="AJ6699" s="281"/>
      <c r="AK6699" s="281"/>
      <c r="AL6699" s="281"/>
    </row>
    <row r="6700" spans="34:38">
      <c r="AH6700" s="281"/>
      <c r="AI6700" s="281"/>
      <c r="AJ6700" s="281"/>
      <c r="AK6700" s="281"/>
      <c r="AL6700" s="281"/>
    </row>
    <row r="6701" spans="34:38">
      <c r="AH6701" s="281"/>
      <c r="AI6701" s="281"/>
      <c r="AJ6701" s="281"/>
      <c r="AK6701" s="281"/>
      <c r="AL6701" s="281"/>
    </row>
    <row r="6702" spans="34:38">
      <c r="AH6702" s="281"/>
      <c r="AI6702" s="281"/>
      <c r="AJ6702" s="281"/>
      <c r="AK6702" s="281"/>
      <c r="AL6702" s="281"/>
    </row>
    <row r="6703" spans="34:38">
      <c r="AH6703" s="281"/>
      <c r="AI6703" s="281"/>
      <c r="AJ6703" s="281"/>
      <c r="AK6703" s="281"/>
      <c r="AL6703" s="281"/>
    </row>
    <row r="6704" spans="34:38">
      <c r="AH6704" s="281"/>
      <c r="AI6704" s="281"/>
      <c r="AJ6704" s="281"/>
      <c r="AK6704" s="281"/>
      <c r="AL6704" s="281"/>
    </row>
    <row r="6705" spans="34:38">
      <c r="AH6705" s="281"/>
      <c r="AI6705" s="281"/>
      <c r="AJ6705" s="281"/>
      <c r="AK6705" s="281"/>
      <c r="AL6705" s="281"/>
    </row>
    <row r="6706" spans="34:38">
      <c r="AH6706" s="281"/>
      <c r="AI6706" s="281"/>
      <c r="AJ6706" s="281"/>
      <c r="AK6706" s="281"/>
      <c r="AL6706" s="281"/>
    </row>
    <row r="6707" spans="34:38">
      <c r="AH6707" s="281"/>
      <c r="AI6707" s="281"/>
      <c r="AJ6707" s="281"/>
      <c r="AK6707" s="281"/>
      <c r="AL6707" s="281"/>
    </row>
    <row r="6708" spans="34:38">
      <c r="AH6708" s="281"/>
      <c r="AI6708" s="281"/>
      <c r="AJ6708" s="281"/>
      <c r="AK6708" s="281"/>
      <c r="AL6708" s="281"/>
    </row>
    <row r="6709" spans="34:38">
      <c r="AH6709" s="281"/>
      <c r="AI6709" s="281"/>
      <c r="AJ6709" s="281"/>
      <c r="AK6709" s="281"/>
      <c r="AL6709" s="281"/>
    </row>
    <row r="6710" spans="34:38">
      <c r="AH6710" s="281"/>
      <c r="AI6710" s="281"/>
      <c r="AJ6710" s="281"/>
      <c r="AK6710" s="281"/>
      <c r="AL6710" s="281"/>
    </row>
    <row r="6711" spans="34:38">
      <c r="AH6711" s="281"/>
      <c r="AI6711" s="281"/>
      <c r="AJ6711" s="281"/>
      <c r="AK6711" s="281"/>
      <c r="AL6711" s="281"/>
    </row>
    <row r="6712" spans="34:38">
      <c r="AH6712" s="281"/>
      <c r="AI6712" s="281"/>
      <c r="AJ6712" s="281"/>
      <c r="AK6712" s="281"/>
      <c r="AL6712" s="281"/>
    </row>
    <row r="6713" spans="34:38">
      <c r="AH6713" s="281"/>
      <c r="AI6713" s="281"/>
      <c r="AJ6713" s="281"/>
      <c r="AK6713" s="281"/>
      <c r="AL6713" s="281"/>
    </row>
    <row r="6714" spans="34:38">
      <c r="AH6714" s="281"/>
      <c r="AI6714" s="281"/>
      <c r="AJ6714" s="281"/>
      <c r="AK6714" s="281"/>
      <c r="AL6714" s="281"/>
    </row>
    <row r="6715" spans="34:38">
      <c r="AH6715" s="281"/>
      <c r="AI6715" s="281"/>
      <c r="AJ6715" s="281"/>
      <c r="AK6715" s="281"/>
      <c r="AL6715" s="281"/>
    </row>
    <row r="6716" spans="34:38">
      <c r="AH6716" s="281"/>
      <c r="AI6716" s="281"/>
      <c r="AJ6716" s="281"/>
      <c r="AK6716" s="281"/>
      <c r="AL6716" s="281"/>
    </row>
    <row r="6717" spans="34:38">
      <c r="AH6717" s="281"/>
      <c r="AI6717" s="281"/>
      <c r="AJ6717" s="281"/>
      <c r="AK6717" s="281"/>
      <c r="AL6717" s="281"/>
    </row>
    <row r="6718" spans="34:38">
      <c r="AH6718" s="281"/>
      <c r="AI6718" s="281"/>
      <c r="AJ6718" s="281"/>
      <c r="AK6718" s="281"/>
      <c r="AL6718" s="281"/>
    </row>
    <row r="6719" spans="34:38">
      <c r="AH6719" s="281"/>
      <c r="AI6719" s="281"/>
      <c r="AJ6719" s="281"/>
      <c r="AK6719" s="281"/>
      <c r="AL6719" s="281"/>
    </row>
    <row r="6720" spans="34:38">
      <c r="AH6720" s="281"/>
      <c r="AI6720" s="281"/>
      <c r="AJ6720" s="281"/>
      <c r="AK6720" s="281"/>
      <c r="AL6720" s="281"/>
    </row>
    <row r="6721" spans="34:38">
      <c r="AH6721" s="281"/>
      <c r="AI6721" s="281"/>
      <c r="AJ6721" s="281"/>
      <c r="AK6721" s="281"/>
      <c r="AL6721" s="281"/>
    </row>
    <row r="6722" spans="34:38">
      <c r="AH6722" s="281"/>
      <c r="AI6722" s="281"/>
      <c r="AJ6722" s="281"/>
      <c r="AK6722" s="281"/>
      <c r="AL6722" s="281"/>
    </row>
    <row r="6723" spans="34:38">
      <c r="AH6723" s="281"/>
      <c r="AI6723" s="281"/>
      <c r="AJ6723" s="281"/>
      <c r="AK6723" s="281"/>
      <c r="AL6723" s="281"/>
    </row>
    <row r="6724" spans="34:38">
      <c r="AH6724" s="281"/>
      <c r="AI6724" s="281"/>
      <c r="AJ6724" s="281"/>
      <c r="AK6724" s="281"/>
      <c r="AL6724" s="281"/>
    </row>
    <row r="6725" spans="34:38">
      <c r="AH6725" s="281"/>
      <c r="AI6725" s="281"/>
      <c r="AJ6725" s="281"/>
      <c r="AK6725" s="281"/>
      <c r="AL6725" s="281"/>
    </row>
    <row r="6726" spans="34:38">
      <c r="AH6726" s="281"/>
      <c r="AI6726" s="281"/>
      <c r="AJ6726" s="281"/>
      <c r="AK6726" s="281"/>
      <c r="AL6726" s="281"/>
    </row>
    <row r="6727" spans="34:38">
      <c r="AH6727" s="281"/>
      <c r="AI6727" s="281"/>
      <c r="AJ6727" s="281"/>
      <c r="AK6727" s="281"/>
      <c r="AL6727" s="281"/>
    </row>
    <row r="6728" spans="34:38">
      <c r="AH6728" s="281"/>
      <c r="AI6728" s="281"/>
      <c r="AJ6728" s="281"/>
      <c r="AK6728" s="281"/>
      <c r="AL6728" s="281"/>
    </row>
    <row r="6729" spans="34:38">
      <c r="AH6729" s="281"/>
      <c r="AI6729" s="281"/>
      <c r="AJ6729" s="281"/>
      <c r="AK6729" s="281"/>
      <c r="AL6729" s="281"/>
    </row>
    <row r="6730" spans="34:38">
      <c r="AH6730" s="281"/>
      <c r="AI6730" s="281"/>
      <c r="AJ6730" s="281"/>
      <c r="AK6730" s="281"/>
      <c r="AL6730" s="281"/>
    </row>
    <row r="6731" spans="34:38">
      <c r="AH6731" s="281"/>
      <c r="AI6731" s="281"/>
      <c r="AJ6731" s="281"/>
      <c r="AK6731" s="281"/>
      <c r="AL6731" s="281"/>
    </row>
    <row r="6732" spans="34:38">
      <c r="AH6732" s="281"/>
      <c r="AI6732" s="281"/>
      <c r="AJ6732" s="281"/>
      <c r="AK6732" s="281"/>
      <c r="AL6732" s="281"/>
    </row>
    <row r="6733" spans="34:38">
      <c r="AH6733" s="281"/>
      <c r="AI6733" s="281"/>
      <c r="AJ6733" s="281"/>
      <c r="AK6733" s="281"/>
      <c r="AL6733" s="281"/>
    </row>
    <row r="6734" spans="34:38">
      <c r="AH6734" s="281"/>
      <c r="AI6734" s="281"/>
      <c r="AJ6734" s="281"/>
      <c r="AK6734" s="281"/>
      <c r="AL6734" s="281"/>
    </row>
    <row r="6735" spans="34:38">
      <c r="AH6735" s="281"/>
      <c r="AI6735" s="281"/>
      <c r="AJ6735" s="281"/>
      <c r="AK6735" s="281"/>
      <c r="AL6735" s="281"/>
    </row>
    <row r="6736" spans="34:38">
      <c r="AH6736" s="281"/>
      <c r="AI6736" s="281"/>
      <c r="AJ6736" s="281"/>
      <c r="AK6736" s="281"/>
      <c r="AL6736" s="281"/>
    </row>
    <row r="6737" spans="34:38">
      <c r="AH6737" s="281"/>
      <c r="AI6737" s="281"/>
      <c r="AJ6737" s="281"/>
      <c r="AK6737" s="281"/>
      <c r="AL6737" s="281"/>
    </row>
    <row r="6738" spans="34:38">
      <c r="AH6738" s="281"/>
      <c r="AI6738" s="281"/>
      <c r="AJ6738" s="281"/>
      <c r="AK6738" s="281"/>
      <c r="AL6738" s="281"/>
    </row>
    <row r="6739" spans="34:38">
      <c r="AH6739" s="281"/>
      <c r="AI6739" s="281"/>
      <c r="AJ6739" s="281"/>
      <c r="AK6739" s="281"/>
      <c r="AL6739" s="281"/>
    </row>
    <row r="6740" spans="34:38">
      <c r="AH6740" s="281"/>
      <c r="AI6740" s="281"/>
      <c r="AJ6740" s="281"/>
      <c r="AK6740" s="281"/>
      <c r="AL6740" s="281"/>
    </row>
    <row r="6741" spans="34:38">
      <c r="AH6741" s="281"/>
      <c r="AI6741" s="281"/>
      <c r="AJ6741" s="281"/>
      <c r="AK6741" s="281"/>
      <c r="AL6741" s="281"/>
    </row>
    <row r="6742" spans="34:38">
      <c r="AH6742" s="281"/>
      <c r="AI6742" s="281"/>
      <c r="AJ6742" s="281"/>
      <c r="AK6742" s="281"/>
      <c r="AL6742" s="281"/>
    </row>
    <row r="6743" spans="34:38">
      <c r="AH6743" s="281"/>
      <c r="AI6743" s="281"/>
      <c r="AJ6743" s="281"/>
      <c r="AK6743" s="281"/>
      <c r="AL6743" s="281"/>
    </row>
    <row r="6744" spans="34:38">
      <c r="AH6744" s="281"/>
      <c r="AI6744" s="281"/>
      <c r="AJ6744" s="281"/>
      <c r="AK6744" s="281"/>
      <c r="AL6744" s="281"/>
    </row>
    <row r="6745" spans="34:38">
      <c r="AH6745" s="281"/>
      <c r="AI6745" s="281"/>
      <c r="AJ6745" s="281"/>
      <c r="AK6745" s="281"/>
      <c r="AL6745" s="281"/>
    </row>
    <row r="6746" spans="34:38">
      <c r="AH6746" s="281"/>
      <c r="AI6746" s="281"/>
      <c r="AJ6746" s="281"/>
      <c r="AK6746" s="281"/>
      <c r="AL6746" s="281"/>
    </row>
    <row r="6747" spans="34:38">
      <c r="AH6747" s="281"/>
      <c r="AI6747" s="281"/>
      <c r="AJ6747" s="281"/>
      <c r="AK6747" s="281"/>
      <c r="AL6747" s="281"/>
    </row>
    <row r="6748" spans="34:38">
      <c r="AH6748" s="281"/>
      <c r="AI6748" s="281"/>
      <c r="AJ6748" s="281"/>
      <c r="AK6748" s="281"/>
      <c r="AL6748" s="281"/>
    </row>
    <row r="6749" spans="34:38">
      <c r="AH6749" s="281"/>
      <c r="AI6749" s="281"/>
      <c r="AJ6749" s="281"/>
      <c r="AK6749" s="281"/>
      <c r="AL6749" s="281"/>
    </row>
    <row r="6750" spans="34:38">
      <c r="AH6750" s="281"/>
      <c r="AI6750" s="281"/>
      <c r="AJ6750" s="281"/>
      <c r="AK6750" s="281"/>
      <c r="AL6750" s="281"/>
    </row>
    <row r="6751" spans="34:38">
      <c r="AH6751" s="281"/>
      <c r="AI6751" s="281"/>
      <c r="AJ6751" s="281"/>
      <c r="AK6751" s="281"/>
      <c r="AL6751" s="281"/>
    </row>
    <row r="6752" spans="34:38">
      <c r="AH6752" s="281"/>
      <c r="AI6752" s="281"/>
      <c r="AJ6752" s="281"/>
      <c r="AK6752" s="281"/>
      <c r="AL6752" s="281"/>
    </row>
    <row r="6753" spans="34:38">
      <c r="AH6753" s="281"/>
      <c r="AI6753" s="281"/>
      <c r="AJ6753" s="281"/>
      <c r="AK6753" s="281"/>
      <c r="AL6753" s="281"/>
    </row>
    <row r="6754" spans="34:38">
      <c r="AH6754" s="281"/>
      <c r="AI6754" s="281"/>
      <c r="AJ6754" s="281"/>
      <c r="AK6754" s="281"/>
      <c r="AL6754" s="281"/>
    </row>
    <row r="6755" spans="34:38">
      <c r="AH6755" s="281"/>
      <c r="AI6755" s="281"/>
      <c r="AJ6755" s="281"/>
      <c r="AK6755" s="281"/>
      <c r="AL6755" s="281"/>
    </row>
    <row r="6756" spans="34:38">
      <c r="AH6756" s="281"/>
      <c r="AI6756" s="281"/>
      <c r="AJ6756" s="281"/>
      <c r="AK6756" s="281"/>
      <c r="AL6756" s="281"/>
    </row>
    <row r="6757" spans="34:38">
      <c r="AH6757" s="281"/>
      <c r="AI6757" s="281"/>
      <c r="AJ6757" s="281"/>
      <c r="AK6757" s="281"/>
      <c r="AL6757" s="281"/>
    </row>
    <row r="6758" spans="34:38">
      <c r="AH6758" s="281"/>
      <c r="AI6758" s="281"/>
      <c r="AJ6758" s="281"/>
      <c r="AK6758" s="281"/>
      <c r="AL6758" s="281"/>
    </row>
    <row r="6759" spans="34:38">
      <c r="AH6759" s="281"/>
      <c r="AI6759" s="281"/>
      <c r="AJ6759" s="281"/>
      <c r="AK6759" s="281"/>
      <c r="AL6759" s="281"/>
    </row>
    <row r="6760" spans="34:38">
      <c r="AH6760" s="281"/>
      <c r="AI6760" s="281"/>
      <c r="AJ6760" s="281"/>
      <c r="AK6760" s="281"/>
      <c r="AL6760" s="281"/>
    </row>
    <row r="6761" spans="34:38">
      <c r="AH6761" s="281"/>
      <c r="AI6761" s="281"/>
      <c r="AJ6761" s="281"/>
      <c r="AK6761" s="281"/>
      <c r="AL6761" s="281"/>
    </row>
    <row r="6762" spans="34:38">
      <c r="AH6762" s="281"/>
      <c r="AI6762" s="281"/>
      <c r="AJ6762" s="281"/>
      <c r="AK6762" s="281"/>
      <c r="AL6762" s="281"/>
    </row>
    <row r="6763" spans="34:38">
      <c r="AH6763" s="281"/>
      <c r="AI6763" s="281"/>
      <c r="AJ6763" s="281"/>
      <c r="AK6763" s="281"/>
      <c r="AL6763" s="281"/>
    </row>
    <row r="6764" spans="34:38">
      <c r="AH6764" s="281"/>
      <c r="AI6764" s="281"/>
      <c r="AJ6764" s="281"/>
      <c r="AK6764" s="281"/>
      <c r="AL6764" s="281"/>
    </row>
    <row r="6765" spans="34:38">
      <c r="AH6765" s="281"/>
      <c r="AI6765" s="281"/>
      <c r="AJ6765" s="281"/>
      <c r="AK6765" s="281"/>
      <c r="AL6765" s="281"/>
    </row>
    <row r="6766" spans="34:38">
      <c r="AH6766" s="281"/>
      <c r="AI6766" s="281"/>
      <c r="AJ6766" s="281"/>
      <c r="AK6766" s="281"/>
      <c r="AL6766" s="281"/>
    </row>
    <row r="6767" spans="34:38">
      <c r="AH6767" s="281"/>
      <c r="AI6767" s="281"/>
      <c r="AJ6767" s="281"/>
      <c r="AK6767" s="281"/>
      <c r="AL6767" s="281"/>
    </row>
    <row r="6768" spans="34:38">
      <c r="AH6768" s="281"/>
      <c r="AI6768" s="281"/>
      <c r="AJ6768" s="281"/>
      <c r="AK6768" s="281"/>
      <c r="AL6768" s="281"/>
    </row>
    <row r="6769" spans="34:38">
      <c r="AH6769" s="281"/>
      <c r="AI6769" s="281"/>
      <c r="AJ6769" s="281"/>
      <c r="AK6769" s="281"/>
      <c r="AL6769" s="281"/>
    </row>
    <row r="6770" spans="34:38">
      <c r="AH6770" s="281"/>
      <c r="AI6770" s="281"/>
      <c r="AJ6770" s="281"/>
      <c r="AK6770" s="281"/>
      <c r="AL6770" s="281"/>
    </row>
    <row r="6771" spans="34:38">
      <c r="AH6771" s="281"/>
      <c r="AI6771" s="281"/>
      <c r="AJ6771" s="281"/>
      <c r="AK6771" s="281"/>
      <c r="AL6771" s="281"/>
    </row>
    <row r="6772" spans="34:38">
      <c r="AH6772" s="281"/>
      <c r="AI6772" s="281"/>
      <c r="AJ6772" s="281"/>
      <c r="AK6772" s="281"/>
      <c r="AL6772" s="281"/>
    </row>
    <row r="6773" spans="34:38">
      <c r="AH6773" s="281"/>
      <c r="AI6773" s="281"/>
      <c r="AJ6773" s="281"/>
      <c r="AK6773" s="281"/>
      <c r="AL6773" s="281"/>
    </row>
    <row r="6774" spans="34:38">
      <c r="AH6774" s="281"/>
      <c r="AI6774" s="281"/>
      <c r="AJ6774" s="281"/>
      <c r="AK6774" s="281"/>
      <c r="AL6774" s="281"/>
    </row>
    <row r="6775" spans="34:38">
      <c r="AH6775" s="281"/>
      <c r="AI6775" s="281"/>
      <c r="AJ6775" s="281"/>
      <c r="AK6775" s="281"/>
      <c r="AL6775" s="281"/>
    </row>
    <row r="6776" spans="34:38">
      <c r="AH6776" s="281"/>
      <c r="AI6776" s="281"/>
      <c r="AJ6776" s="281"/>
      <c r="AK6776" s="281"/>
      <c r="AL6776" s="281"/>
    </row>
    <row r="6777" spans="34:38">
      <c r="AH6777" s="281"/>
      <c r="AI6777" s="281"/>
      <c r="AJ6777" s="281"/>
      <c r="AK6777" s="281"/>
      <c r="AL6777" s="281"/>
    </row>
    <row r="6778" spans="34:38">
      <c r="AH6778" s="281"/>
      <c r="AI6778" s="281"/>
      <c r="AJ6778" s="281"/>
      <c r="AK6778" s="281"/>
      <c r="AL6778" s="281"/>
    </row>
    <row r="6779" spans="34:38">
      <c r="AH6779" s="281"/>
      <c r="AI6779" s="281"/>
      <c r="AJ6779" s="281"/>
      <c r="AK6779" s="281"/>
      <c r="AL6779" s="281"/>
    </row>
    <row r="6780" spans="34:38">
      <c r="AH6780" s="281"/>
      <c r="AI6780" s="281"/>
      <c r="AJ6780" s="281"/>
      <c r="AK6780" s="281"/>
      <c r="AL6780" s="281"/>
    </row>
    <row r="6781" spans="34:38">
      <c r="AH6781" s="281"/>
      <c r="AI6781" s="281"/>
      <c r="AJ6781" s="281"/>
      <c r="AK6781" s="281"/>
      <c r="AL6781" s="281"/>
    </row>
    <row r="6782" spans="34:38">
      <c r="AH6782" s="281"/>
      <c r="AI6782" s="281"/>
      <c r="AJ6782" s="281"/>
      <c r="AK6782" s="281"/>
      <c r="AL6782" s="281"/>
    </row>
    <row r="6783" spans="34:38">
      <c r="AH6783" s="281"/>
      <c r="AI6783" s="281"/>
      <c r="AJ6783" s="281"/>
      <c r="AK6783" s="281"/>
      <c r="AL6783" s="281"/>
    </row>
    <row r="6784" spans="34:38">
      <c r="AH6784" s="281"/>
      <c r="AI6784" s="281"/>
      <c r="AJ6784" s="281"/>
      <c r="AK6784" s="281"/>
      <c r="AL6784" s="281"/>
    </row>
    <row r="6785" spans="34:38">
      <c r="AH6785" s="281"/>
      <c r="AI6785" s="281"/>
      <c r="AJ6785" s="281"/>
      <c r="AK6785" s="281"/>
      <c r="AL6785" s="281"/>
    </row>
    <row r="6786" spans="34:38">
      <c r="AH6786" s="281"/>
      <c r="AI6786" s="281"/>
      <c r="AJ6786" s="281"/>
      <c r="AK6786" s="281"/>
      <c r="AL6786" s="281"/>
    </row>
    <row r="6787" spans="34:38">
      <c r="AH6787" s="281"/>
      <c r="AI6787" s="281"/>
      <c r="AJ6787" s="281"/>
      <c r="AK6787" s="281"/>
      <c r="AL6787" s="281"/>
    </row>
    <row r="6788" spans="34:38">
      <c r="AH6788" s="281"/>
      <c r="AI6788" s="281"/>
      <c r="AJ6788" s="281"/>
      <c r="AK6788" s="281"/>
      <c r="AL6788" s="281"/>
    </row>
    <row r="6789" spans="34:38">
      <c r="AH6789" s="281"/>
      <c r="AI6789" s="281"/>
      <c r="AJ6789" s="281"/>
      <c r="AK6789" s="281"/>
      <c r="AL6789" s="281"/>
    </row>
    <row r="6790" spans="34:38">
      <c r="AH6790" s="281"/>
      <c r="AI6790" s="281"/>
      <c r="AJ6790" s="281"/>
      <c r="AK6790" s="281"/>
      <c r="AL6790" s="281"/>
    </row>
    <row r="6791" spans="34:38">
      <c r="AH6791" s="281"/>
      <c r="AI6791" s="281"/>
      <c r="AJ6791" s="281"/>
      <c r="AK6791" s="281"/>
      <c r="AL6791" s="281"/>
    </row>
    <row r="6792" spans="34:38">
      <c r="AH6792" s="281"/>
      <c r="AI6792" s="281"/>
      <c r="AJ6792" s="281"/>
      <c r="AK6792" s="281"/>
      <c r="AL6792" s="281"/>
    </row>
    <row r="6793" spans="34:38">
      <c r="AH6793" s="281"/>
      <c r="AI6793" s="281"/>
      <c r="AJ6793" s="281"/>
      <c r="AK6793" s="281"/>
      <c r="AL6793" s="281"/>
    </row>
    <row r="6794" spans="34:38">
      <c r="AH6794" s="281"/>
      <c r="AI6794" s="281"/>
      <c r="AJ6794" s="281"/>
      <c r="AK6794" s="281"/>
      <c r="AL6794" s="281"/>
    </row>
    <row r="6795" spans="34:38">
      <c r="AH6795" s="281"/>
      <c r="AI6795" s="281"/>
      <c r="AJ6795" s="281"/>
      <c r="AK6795" s="281"/>
      <c r="AL6795" s="281"/>
    </row>
    <row r="6796" spans="34:38">
      <c r="AH6796" s="281"/>
      <c r="AI6796" s="281"/>
      <c r="AJ6796" s="281"/>
      <c r="AK6796" s="281"/>
      <c r="AL6796" s="281"/>
    </row>
    <row r="6797" spans="34:38">
      <c r="AH6797" s="281"/>
      <c r="AI6797" s="281"/>
      <c r="AJ6797" s="281"/>
      <c r="AK6797" s="281"/>
      <c r="AL6797" s="281"/>
    </row>
    <row r="6798" spans="34:38">
      <c r="AH6798" s="281"/>
      <c r="AI6798" s="281"/>
      <c r="AJ6798" s="281"/>
      <c r="AK6798" s="281"/>
      <c r="AL6798" s="281"/>
    </row>
    <row r="6799" spans="34:38">
      <c r="AH6799" s="281"/>
      <c r="AI6799" s="281"/>
      <c r="AJ6799" s="281"/>
      <c r="AK6799" s="281"/>
      <c r="AL6799" s="281"/>
    </row>
    <row r="6800" spans="34:38">
      <c r="AH6800" s="281"/>
      <c r="AI6800" s="281"/>
      <c r="AJ6800" s="281"/>
      <c r="AK6800" s="281"/>
      <c r="AL6800" s="281"/>
    </row>
    <row r="6801" spans="34:38">
      <c r="AH6801" s="281"/>
      <c r="AI6801" s="281"/>
      <c r="AJ6801" s="281"/>
      <c r="AK6801" s="281"/>
      <c r="AL6801" s="281"/>
    </row>
    <row r="6802" spans="34:38">
      <c r="AH6802" s="281"/>
      <c r="AI6802" s="281"/>
      <c r="AJ6802" s="281"/>
      <c r="AK6802" s="281"/>
      <c r="AL6802" s="281"/>
    </row>
    <row r="6803" spans="34:38">
      <c r="AH6803" s="281"/>
      <c r="AI6803" s="281"/>
      <c r="AJ6803" s="281"/>
      <c r="AK6803" s="281"/>
      <c r="AL6803" s="281"/>
    </row>
    <row r="6804" spans="34:38">
      <c r="AH6804" s="281"/>
      <c r="AI6804" s="281"/>
      <c r="AJ6804" s="281"/>
      <c r="AK6804" s="281"/>
      <c r="AL6804" s="281"/>
    </row>
    <row r="6805" spans="34:38">
      <c r="AH6805" s="281"/>
      <c r="AI6805" s="281"/>
      <c r="AJ6805" s="281"/>
      <c r="AK6805" s="281"/>
      <c r="AL6805" s="281"/>
    </row>
    <row r="6806" spans="34:38">
      <c r="AH6806" s="281"/>
      <c r="AI6806" s="281"/>
      <c r="AJ6806" s="281"/>
      <c r="AK6806" s="281"/>
      <c r="AL6806" s="281"/>
    </row>
    <row r="6807" spans="34:38">
      <c r="AH6807" s="281"/>
      <c r="AI6807" s="281"/>
      <c r="AJ6807" s="281"/>
      <c r="AK6807" s="281"/>
      <c r="AL6807" s="281"/>
    </row>
    <row r="6808" spans="34:38">
      <c r="AH6808" s="281"/>
      <c r="AI6808" s="281"/>
      <c r="AJ6808" s="281"/>
      <c r="AK6808" s="281"/>
      <c r="AL6808" s="281"/>
    </row>
    <row r="6809" spans="34:38">
      <c r="AH6809" s="281"/>
      <c r="AI6809" s="281"/>
      <c r="AJ6809" s="281"/>
      <c r="AK6809" s="281"/>
      <c r="AL6809" s="281"/>
    </row>
    <row r="6810" spans="34:38">
      <c r="AH6810" s="281"/>
      <c r="AI6810" s="281"/>
      <c r="AJ6810" s="281"/>
      <c r="AK6810" s="281"/>
      <c r="AL6810" s="281"/>
    </row>
    <row r="6811" spans="34:38">
      <c r="AH6811" s="281"/>
      <c r="AI6811" s="281"/>
      <c r="AJ6811" s="281"/>
      <c r="AK6811" s="281"/>
      <c r="AL6811" s="281"/>
    </row>
    <row r="6812" spans="34:38">
      <c r="AH6812" s="281"/>
      <c r="AI6812" s="281"/>
      <c r="AJ6812" s="281"/>
      <c r="AK6812" s="281"/>
      <c r="AL6812" s="281"/>
    </row>
    <row r="6813" spans="34:38">
      <c r="AH6813" s="281"/>
      <c r="AI6813" s="281"/>
      <c r="AJ6813" s="281"/>
      <c r="AK6813" s="281"/>
      <c r="AL6813" s="281"/>
    </row>
    <row r="6814" spans="34:38">
      <c r="AH6814" s="281"/>
      <c r="AI6814" s="281"/>
      <c r="AJ6814" s="281"/>
      <c r="AK6814" s="281"/>
      <c r="AL6814" s="281"/>
    </row>
    <row r="6815" spans="34:38">
      <c r="AH6815" s="281"/>
      <c r="AI6815" s="281"/>
      <c r="AJ6815" s="281"/>
      <c r="AK6815" s="281"/>
      <c r="AL6815" s="281"/>
    </row>
    <row r="6816" spans="34:38">
      <c r="AH6816" s="281"/>
      <c r="AI6816" s="281"/>
      <c r="AJ6816" s="281"/>
      <c r="AK6816" s="281"/>
      <c r="AL6816" s="281"/>
    </row>
    <row r="6817" spans="34:38">
      <c r="AH6817" s="281"/>
      <c r="AI6817" s="281"/>
      <c r="AJ6817" s="281"/>
      <c r="AK6817" s="281"/>
      <c r="AL6817" s="281"/>
    </row>
    <row r="6818" spans="34:38">
      <c r="AH6818" s="281"/>
      <c r="AI6818" s="281"/>
      <c r="AJ6818" s="281"/>
      <c r="AK6818" s="281"/>
      <c r="AL6818" s="281"/>
    </row>
    <row r="6819" spans="34:38">
      <c r="AH6819" s="281"/>
      <c r="AI6819" s="281"/>
      <c r="AJ6819" s="281"/>
      <c r="AK6819" s="281"/>
      <c r="AL6819" s="281"/>
    </row>
    <row r="6820" spans="34:38">
      <c r="AH6820" s="281"/>
      <c r="AI6820" s="281"/>
      <c r="AJ6820" s="281"/>
      <c r="AK6820" s="281"/>
      <c r="AL6820" s="281"/>
    </row>
    <row r="6821" spans="34:38">
      <c r="AH6821" s="281"/>
      <c r="AI6821" s="281"/>
      <c r="AJ6821" s="281"/>
      <c r="AK6821" s="281"/>
      <c r="AL6821" s="281"/>
    </row>
    <row r="6822" spans="34:38">
      <c r="AH6822" s="281"/>
      <c r="AI6822" s="281"/>
      <c r="AJ6822" s="281"/>
      <c r="AK6822" s="281"/>
      <c r="AL6822" s="281"/>
    </row>
    <row r="6823" spans="34:38">
      <c r="AH6823" s="281"/>
      <c r="AI6823" s="281"/>
      <c r="AJ6823" s="281"/>
      <c r="AK6823" s="281"/>
      <c r="AL6823" s="281"/>
    </row>
    <row r="6824" spans="34:38">
      <c r="AH6824" s="281"/>
      <c r="AI6824" s="281"/>
      <c r="AJ6824" s="281"/>
      <c r="AK6824" s="281"/>
      <c r="AL6824" s="281"/>
    </row>
    <row r="6825" spans="34:38">
      <c r="AH6825" s="281"/>
      <c r="AI6825" s="281"/>
      <c r="AJ6825" s="281"/>
      <c r="AK6825" s="281"/>
      <c r="AL6825" s="281"/>
    </row>
    <row r="6826" spans="34:38">
      <c r="AH6826" s="281"/>
      <c r="AI6826" s="281"/>
      <c r="AJ6826" s="281"/>
      <c r="AK6826" s="281"/>
      <c r="AL6826" s="281"/>
    </row>
    <row r="6827" spans="34:38">
      <c r="AH6827" s="281"/>
      <c r="AI6827" s="281"/>
      <c r="AJ6827" s="281"/>
      <c r="AK6827" s="281"/>
      <c r="AL6827" s="281"/>
    </row>
    <row r="6828" spans="34:38">
      <c r="AH6828" s="281"/>
      <c r="AI6828" s="281"/>
      <c r="AJ6828" s="281"/>
      <c r="AK6828" s="281"/>
      <c r="AL6828" s="281"/>
    </row>
    <row r="6829" spans="34:38">
      <c r="AH6829" s="281"/>
      <c r="AI6829" s="281"/>
      <c r="AJ6829" s="281"/>
      <c r="AK6829" s="281"/>
      <c r="AL6829" s="281"/>
    </row>
    <row r="6830" spans="34:38">
      <c r="AH6830" s="281"/>
      <c r="AI6830" s="281"/>
      <c r="AJ6830" s="281"/>
      <c r="AK6830" s="281"/>
      <c r="AL6830" s="281"/>
    </row>
    <row r="6831" spans="34:38">
      <c r="AH6831" s="281"/>
      <c r="AI6831" s="281"/>
      <c r="AJ6831" s="281"/>
      <c r="AK6831" s="281"/>
      <c r="AL6831" s="281"/>
    </row>
    <row r="6832" spans="34:38">
      <c r="AH6832" s="281"/>
      <c r="AI6832" s="281"/>
      <c r="AJ6832" s="281"/>
      <c r="AK6832" s="281"/>
      <c r="AL6832" s="281"/>
    </row>
    <row r="6833" spans="34:38">
      <c r="AH6833" s="281"/>
      <c r="AI6833" s="281"/>
      <c r="AJ6833" s="281"/>
      <c r="AK6833" s="281"/>
      <c r="AL6833" s="281"/>
    </row>
    <row r="6834" spans="34:38">
      <c r="AH6834" s="281"/>
      <c r="AI6834" s="281"/>
      <c r="AJ6834" s="281"/>
      <c r="AK6834" s="281"/>
      <c r="AL6834" s="281"/>
    </row>
    <row r="6835" spans="34:38">
      <c r="AH6835" s="281"/>
      <c r="AI6835" s="281"/>
      <c r="AJ6835" s="281"/>
      <c r="AK6835" s="281"/>
      <c r="AL6835" s="281"/>
    </row>
    <row r="6836" spans="34:38">
      <c r="AH6836" s="281"/>
      <c r="AI6836" s="281"/>
      <c r="AJ6836" s="281"/>
      <c r="AK6836" s="281"/>
      <c r="AL6836" s="281"/>
    </row>
    <row r="6837" spans="34:38">
      <c r="AH6837" s="281"/>
      <c r="AI6837" s="281"/>
      <c r="AJ6837" s="281"/>
      <c r="AK6837" s="281"/>
      <c r="AL6837" s="281"/>
    </row>
    <row r="6838" spans="34:38">
      <c r="AH6838" s="281"/>
      <c r="AI6838" s="281"/>
      <c r="AJ6838" s="281"/>
      <c r="AK6838" s="281"/>
      <c r="AL6838" s="281"/>
    </row>
    <row r="6839" spans="34:38">
      <c r="AH6839" s="281"/>
      <c r="AI6839" s="281"/>
      <c r="AJ6839" s="281"/>
      <c r="AK6839" s="281"/>
      <c r="AL6839" s="281"/>
    </row>
    <row r="6840" spans="34:38">
      <c r="AH6840" s="281"/>
      <c r="AI6840" s="281"/>
      <c r="AJ6840" s="281"/>
      <c r="AK6840" s="281"/>
      <c r="AL6840" s="281"/>
    </row>
    <row r="6841" spans="34:38">
      <c r="AH6841" s="281"/>
      <c r="AI6841" s="281"/>
      <c r="AJ6841" s="281"/>
      <c r="AK6841" s="281"/>
      <c r="AL6841" s="281"/>
    </row>
    <row r="6842" spans="34:38">
      <c r="AH6842" s="281"/>
      <c r="AI6842" s="281"/>
      <c r="AJ6842" s="281"/>
      <c r="AK6842" s="281"/>
      <c r="AL6842" s="281"/>
    </row>
    <row r="6843" spans="34:38">
      <c r="AH6843" s="281"/>
      <c r="AI6843" s="281"/>
      <c r="AJ6843" s="281"/>
      <c r="AK6843" s="281"/>
      <c r="AL6843" s="281"/>
    </row>
    <row r="6844" spans="34:38">
      <c r="AH6844" s="281"/>
      <c r="AI6844" s="281"/>
      <c r="AJ6844" s="281"/>
      <c r="AK6844" s="281"/>
      <c r="AL6844" s="281"/>
    </row>
    <row r="6845" spans="34:38">
      <c r="AH6845" s="281"/>
      <c r="AI6845" s="281"/>
      <c r="AJ6845" s="281"/>
      <c r="AK6845" s="281"/>
      <c r="AL6845" s="281"/>
    </row>
    <row r="6846" spans="34:38">
      <c r="AH6846" s="281"/>
      <c r="AI6846" s="281"/>
      <c r="AJ6846" s="281"/>
      <c r="AK6846" s="281"/>
      <c r="AL6846" s="281"/>
    </row>
    <row r="6847" spans="34:38">
      <c r="AH6847" s="281"/>
      <c r="AI6847" s="281"/>
      <c r="AJ6847" s="281"/>
      <c r="AK6847" s="281"/>
      <c r="AL6847" s="281"/>
    </row>
    <row r="6848" spans="34:38">
      <c r="AH6848" s="281"/>
      <c r="AI6848" s="281"/>
      <c r="AJ6848" s="281"/>
      <c r="AK6848" s="281"/>
      <c r="AL6848" s="281"/>
    </row>
    <row r="6849" spans="34:38">
      <c r="AH6849" s="281"/>
      <c r="AI6849" s="281"/>
      <c r="AJ6849" s="281"/>
      <c r="AK6849" s="281"/>
      <c r="AL6849" s="281"/>
    </row>
    <row r="6850" spans="34:38">
      <c r="AH6850" s="281"/>
      <c r="AI6850" s="281"/>
      <c r="AJ6850" s="281"/>
      <c r="AK6850" s="281"/>
      <c r="AL6850" s="281"/>
    </row>
    <row r="6851" spans="34:38">
      <c r="AH6851" s="281"/>
      <c r="AI6851" s="281"/>
      <c r="AJ6851" s="281"/>
      <c r="AK6851" s="281"/>
      <c r="AL6851" s="281"/>
    </row>
    <row r="6852" spans="34:38">
      <c r="AH6852" s="281"/>
      <c r="AI6852" s="281"/>
      <c r="AJ6852" s="281"/>
      <c r="AK6852" s="281"/>
      <c r="AL6852" s="281"/>
    </row>
    <row r="6853" spans="34:38">
      <c r="AH6853" s="281"/>
      <c r="AI6853" s="281"/>
      <c r="AJ6853" s="281"/>
      <c r="AK6853" s="281"/>
      <c r="AL6853" s="281"/>
    </row>
    <row r="6854" spans="34:38">
      <c r="AH6854" s="281"/>
      <c r="AI6854" s="281"/>
      <c r="AJ6854" s="281"/>
      <c r="AK6854" s="281"/>
      <c r="AL6854" s="281"/>
    </row>
    <row r="6855" spans="34:38">
      <c r="AH6855" s="281"/>
      <c r="AI6855" s="281"/>
      <c r="AJ6855" s="281"/>
      <c r="AK6855" s="281"/>
      <c r="AL6855" s="281"/>
    </row>
    <row r="6856" spans="34:38">
      <c r="AH6856" s="281"/>
      <c r="AI6856" s="281"/>
      <c r="AJ6856" s="281"/>
      <c r="AK6856" s="281"/>
      <c r="AL6856" s="281"/>
    </row>
    <row r="6857" spans="34:38">
      <c r="AH6857" s="281"/>
      <c r="AI6857" s="281"/>
      <c r="AJ6857" s="281"/>
      <c r="AK6857" s="281"/>
      <c r="AL6857" s="281"/>
    </row>
    <row r="6858" spans="34:38">
      <c r="AH6858" s="281"/>
      <c r="AI6858" s="281"/>
      <c r="AJ6858" s="281"/>
      <c r="AK6858" s="281"/>
      <c r="AL6858" s="281"/>
    </row>
    <row r="6859" spans="34:38">
      <c r="AH6859" s="281"/>
      <c r="AI6859" s="281"/>
      <c r="AJ6859" s="281"/>
      <c r="AK6859" s="281"/>
      <c r="AL6859" s="281"/>
    </row>
    <row r="6860" spans="34:38">
      <c r="AH6860" s="281"/>
      <c r="AI6860" s="281"/>
      <c r="AJ6860" s="281"/>
      <c r="AK6860" s="281"/>
      <c r="AL6860" s="281"/>
    </row>
    <row r="6861" spans="34:38">
      <c r="AH6861" s="281"/>
      <c r="AI6861" s="281"/>
      <c r="AJ6861" s="281"/>
      <c r="AK6861" s="281"/>
      <c r="AL6861" s="281"/>
    </row>
    <row r="6862" spans="34:38">
      <c r="AH6862" s="281"/>
      <c r="AI6862" s="281"/>
      <c r="AJ6862" s="281"/>
      <c r="AK6862" s="281"/>
      <c r="AL6862" s="281"/>
    </row>
    <row r="6863" spans="34:38">
      <c r="AH6863" s="281"/>
      <c r="AI6863" s="281"/>
      <c r="AJ6863" s="281"/>
      <c r="AK6863" s="281"/>
      <c r="AL6863" s="281"/>
    </row>
    <row r="6864" spans="34:38">
      <c r="AH6864" s="281"/>
      <c r="AI6864" s="281"/>
      <c r="AJ6864" s="281"/>
      <c r="AK6864" s="281"/>
      <c r="AL6864" s="281"/>
    </row>
    <row r="6865" spans="34:38">
      <c r="AH6865" s="281"/>
      <c r="AI6865" s="281"/>
      <c r="AJ6865" s="281"/>
      <c r="AK6865" s="281"/>
      <c r="AL6865" s="281"/>
    </row>
    <row r="6866" spans="34:38">
      <c r="AH6866" s="281"/>
      <c r="AI6866" s="281"/>
      <c r="AJ6866" s="281"/>
      <c r="AK6866" s="281"/>
      <c r="AL6866" s="281"/>
    </row>
    <row r="6867" spans="34:38">
      <c r="AH6867" s="281"/>
      <c r="AI6867" s="281"/>
      <c r="AJ6867" s="281"/>
      <c r="AK6867" s="281"/>
      <c r="AL6867" s="281"/>
    </row>
    <row r="6868" spans="34:38">
      <c r="AH6868" s="281"/>
      <c r="AI6868" s="281"/>
      <c r="AJ6868" s="281"/>
      <c r="AK6868" s="281"/>
      <c r="AL6868" s="281"/>
    </row>
    <row r="6869" spans="34:38">
      <c r="AH6869" s="281"/>
      <c r="AI6869" s="281"/>
      <c r="AJ6869" s="281"/>
      <c r="AK6869" s="281"/>
      <c r="AL6869" s="281"/>
    </row>
    <row r="6870" spans="34:38">
      <c r="AH6870" s="281"/>
      <c r="AI6870" s="281"/>
      <c r="AJ6870" s="281"/>
      <c r="AK6870" s="281"/>
      <c r="AL6870" s="281"/>
    </row>
    <row r="6871" spans="34:38">
      <c r="AH6871" s="281"/>
      <c r="AI6871" s="281"/>
      <c r="AJ6871" s="281"/>
      <c r="AK6871" s="281"/>
      <c r="AL6871" s="281"/>
    </row>
    <row r="6872" spans="34:38">
      <c r="AH6872" s="281"/>
      <c r="AI6872" s="281"/>
      <c r="AJ6872" s="281"/>
      <c r="AK6872" s="281"/>
      <c r="AL6872" s="281"/>
    </row>
    <row r="6873" spans="34:38">
      <c r="AH6873" s="281"/>
      <c r="AI6873" s="281"/>
      <c r="AJ6873" s="281"/>
      <c r="AK6873" s="281"/>
      <c r="AL6873" s="281"/>
    </row>
    <row r="6874" spans="34:38">
      <c r="AH6874" s="281"/>
      <c r="AI6874" s="281"/>
      <c r="AJ6874" s="281"/>
      <c r="AK6874" s="281"/>
      <c r="AL6874" s="281"/>
    </row>
    <row r="6875" spans="34:38">
      <c r="AH6875" s="281"/>
      <c r="AI6875" s="281"/>
      <c r="AJ6875" s="281"/>
      <c r="AK6875" s="281"/>
      <c r="AL6875" s="281"/>
    </row>
    <row r="6876" spans="34:38">
      <c r="AH6876" s="281"/>
      <c r="AI6876" s="281"/>
      <c r="AJ6876" s="281"/>
      <c r="AK6876" s="281"/>
      <c r="AL6876" s="281"/>
    </row>
    <row r="6877" spans="34:38">
      <c r="AH6877" s="281"/>
      <c r="AI6877" s="281"/>
      <c r="AJ6877" s="281"/>
      <c r="AK6877" s="281"/>
      <c r="AL6877" s="281"/>
    </row>
    <row r="6878" spans="34:38">
      <c r="AH6878" s="281"/>
      <c r="AI6878" s="281"/>
      <c r="AJ6878" s="281"/>
      <c r="AK6878" s="281"/>
      <c r="AL6878" s="281"/>
    </row>
    <row r="6879" spans="34:38">
      <c r="AH6879" s="281"/>
      <c r="AI6879" s="281"/>
      <c r="AJ6879" s="281"/>
      <c r="AK6879" s="281"/>
      <c r="AL6879" s="281"/>
    </row>
    <row r="6880" spans="34:38">
      <c r="AH6880" s="281"/>
      <c r="AI6880" s="281"/>
      <c r="AJ6880" s="281"/>
      <c r="AK6880" s="281"/>
      <c r="AL6880" s="281"/>
    </row>
    <row r="6881" spans="34:38">
      <c r="AH6881" s="281"/>
      <c r="AI6881" s="281"/>
      <c r="AJ6881" s="281"/>
      <c r="AK6881" s="281"/>
      <c r="AL6881" s="281"/>
    </row>
    <row r="6882" spans="34:38">
      <c r="AH6882" s="281"/>
      <c r="AI6882" s="281"/>
      <c r="AJ6882" s="281"/>
      <c r="AK6882" s="281"/>
      <c r="AL6882" s="281"/>
    </row>
    <row r="6883" spans="34:38">
      <c r="AH6883" s="281"/>
      <c r="AI6883" s="281"/>
      <c r="AJ6883" s="281"/>
      <c r="AK6883" s="281"/>
      <c r="AL6883" s="281"/>
    </row>
    <row r="6884" spans="34:38">
      <c r="AH6884" s="281"/>
      <c r="AI6884" s="281"/>
      <c r="AJ6884" s="281"/>
      <c r="AK6884" s="281"/>
      <c r="AL6884" s="281"/>
    </row>
    <row r="6885" spans="34:38">
      <c r="AH6885" s="281"/>
      <c r="AI6885" s="281"/>
      <c r="AJ6885" s="281"/>
      <c r="AK6885" s="281"/>
      <c r="AL6885" s="281"/>
    </row>
    <row r="6886" spans="34:38">
      <c r="AH6886" s="281"/>
      <c r="AI6886" s="281"/>
      <c r="AJ6886" s="281"/>
      <c r="AK6886" s="281"/>
      <c r="AL6886" s="281"/>
    </row>
    <row r="6887" spans="34:38">
      <c r="AH6887" s="281"/>
      <c r="AI6887" s="281"/>
      <c r="AJ6887" s="281"/>
      <c r="AK6887" s="281"/>
      <c r="AL6887" s="281"/>
    </row>
    <row r="6888" spans="34:38">
      <c r="AH6888" s="281"/>
      <c r="AI6888" s="281"/>
      <c r="AJ6888" s="281"/>
      <c r="AK6888" s="281"/>
      <c r="AL6888" s="281"/>
    </row>
    <row r="6889" spans="34:38">
      <c r="AH6889" s="281"/>
      <c r="AI6889" s="281"/>
      <c r="AJ6889" s="281"/>
      <c r="AK6889" s="281"/>
      <c r="AL6889" s="281"/>
    </row>
    <row r="6890" spans="34:38">
      <c r="AH6890" s="281"/>
      <c r="AI6890" s="281"/>
      <c r="AJ6890" s="281"/>
      <c r="AK6890" s="281"/>
      <c r="AL6890" s="281"/>
    </row>
    <row r="6891" spans="34:38">
      <c r="AH6891" s="281"/>
      <c r="AI6891" s="281"/>
      <c r="AJ6891" s="281"/>
      <c r="AK6891" s="281"/>
      <c r="AL6891" s="281"/>
    </row>
    <row r="6892" spans="34:38">
      <c r="AH6892" s="281"/>
      <c r="AI6892" s="281"/>
      <c r="AJ6892" s="281"/>
      <c r="AK6892" s="281"/>
      <c r="AL6892" s="281"/>
    </row>
    <row r="6893" spans="34:38">
      <c r="AH6893" s="281"/>
      <c r="AI6893" s="281"/>
      <c r="AJ6893" s="281"/>
      <c r="AK6893" s="281"/>
      <c r="AL6893" s="281"/>
    </row>
    <row r="6894" spans="34:38">
      <c r="AH6894" s="281"/>
      <c r="AI6894" s="281"/>
      <c r="AJ6894" s="281"/>
      <c r="AK6894" s="281"/>
      <c r="AL6894" s="281"/>
    </row>
    <row r="6895" spans="34:38">
      <c r="AH6895" s="281"/>
      <c r="AI6895" s="281"/>
      <c r="AJ6895" s="281"/>
      <c r="AK6895" s="281"/>
      <c r="AL6895" s="281"/>
    </row>
    <row r="6896" spans="34:38">
      <c r="AH6896" s="281"/>
      <c r="AI6896" s="281"/>
      <c r="AJ6896" s="281"/>
      <c r="AK6896" s="281"/>
      <c r="AL6896" s="281"/>
    </row>
    <row r="6897" spans="34:38">
      <c r="AH6897" s="281"/>
      <c r="AI6897" s="281"/>
      <c r="AJ6897" s="281"/>
      <c r="AK6897" s="281"/>
      <c r="AL6897" s="281"/>
    </row>
    <row r="6898" spans="34:38">
      <c r="AH6898" s="281"/>
      <c r="AI6898" s="281"/>
      <c r="AJ6898" s="281"/>
      <c r="AK6898" s="281"/>
      <c r="AL6898" s="281"/>
    </row>
    <row r="6899" spans="34:38">
      <c r="AH6899" s="281"/>
      <c r="AI6899" s="281"/>
      <c r="AJ6899" s="281"/>
      <c r="AK6899" s="281"/>
      <c r="AL6899" s="281"/>
    </row>
    <row r="6900" spans="34:38">
      <c r="AH6900" s="281"/>
      <c r="AI6900" s="281"/>
      <c r="AJ6900" s="281"/>
      <c r="AK6900" s="281"/>
      <c r="AL6900" s="281"/>
    </row>
    <row r="6901" spans="34:38">
      <c r="AH6901" s="281"/>
      <c r="AI6901" s="281"/>
      <c r="AJ6901" s="281"/>
      <c r="AK6901" s="281"/>
      <c r="AL6901" s="281"/>
    </row>
    <row r="6902" spans="34:38">
      <c r="AH6902" s="281"/>
      <c r="AI6902" s="281"/>
      <c r="AJ6902" s="281"/>
      <c r="AK6902" s="281"/>
      <c r="AL6902" s="281"/>
    </row>
    <row r="6903" spans="34:38">
      <c r="AH6903" s="281"/>
      <c r="AI6903" s="281"/>
      <c r="AJ6903" s="281"/>
      <c r="AK6903" s="281"/>
      <c r="AL6903" s="281"/>
    </row>
    <row r="6904" spans="34:38">
      <c r="AH6904" s="281"/>
      <c r="AI6904" s="281"/>
      <c r="AJ6904" s="281"/>
      <c r="AK6904" s="281"/>
      <c r="AL6904" s="281"/>
    </row>
    <row r="6905" spans="34:38">
      <c r="AH6905" s="281"/>
      <c r="AI6905" s="281"/>
      <c r="AJ6905" s="281"/>
      <c r="AK6905" s="281"/>
      <c r="AL6905" s="281"/>
    </row>
    <row r="6906" spans="34:38">
      <c r="AH6906" s="281"/>
      <c r="AI6906" s="281"/>
      <c r="AJ6906" s="281"/>
      <c r="AK6906" s="281"/>
      <c r="AL6906" s="281"/>
    </row>
    <row r="6907" spans="34:38">
      <c r="AH6907" s="281"/>
      <c r="AI6907" s="281"/>
      <c r="AJ6907" s="281"/>
      <c r="AK6907" s="281"/>
      <c r="AL6907" s="281"/>
    </row>
    <row r="6908" spans="34:38">
      <c r="AH6908" s="281"/>
      <c r="AI6908" s="281"/>
      <c r="AJ6908" s="281"/>
      <c r="AK6908" s="281"/>
      <c r="AL6908" s="281"/>
    </row>
    <row r="6909" spans="34:38">
      <c r="AH6909" s="281"/>
      <c r="AI6909" s="281"/>
      <c r="AJ6909" s="281"/>
      <c r="AK6909" s="281"/>
      <c r="AL6909" s="281"/>
    </row>
    <row r="6910" spans="34:38">
      <c r="AH6910" s="281"/>
      <c r="AI6910" s="281"/>
      <c r="AJ6910" s="281"/>
      <c r="AK6910" s="281"/>
      <c r="AL6910" s="281"/>
    </row>
    <row r="6911" spans="34:38">
      <c r="AH6911" s="281"/>
      <c r="AI6911" s="281"/>
      <c r="AJ6911" s="281"/>
      <c r="AK6911" s="281"/>
      <c r="AL6911" s="281"/>
    </row>
    <row r="6912" spans="34:38">
      <c r="AH6912" s="281"/>
      <c r="AI6912" s="281"/>
      <c r="AJ6912" s="281"/>
      <c r="AK6912" s="281"/>
      <c r="AL6912" s="281"/>
    </row>
    <row r="6913" spans="34:38">
      <c r="AH6913" s="281"/>
      <c r="AI6913" s="281"/>
      <c r="AJ6913" s="281"/>
      <c r="AK6913" s="281"/>
      <c r="AL6913" s="281"/>
    </row>
    <row r="6914" spans="34:38">
      <c r="AH6914" s="281"/>
      <c r="AI6914" s="281"/>
      <c r="AJ6914" s="281"/>
      <c r="AK6914" s="281"/>
      <c r="AL6914" s="281"/>
    </row>
    <row r="6915" spans="34:38">
      <c r="AH6915" s="281"/>
      <c r="AI6915" s="281"/>
      <c r="AJ6915" s="281"/>
      <c r="AK6915" s="281"/>
      <c r="AL6915" s="281"/>
    </row>
    <row r="6916" spans="34:38">
      <c r="AH6916" s="281"/>
      <c r="AI6916" s="281"/>
      <c r="AJ6916" s="281"/>
      <c r="AK6916" s="281"/>
      <c r="AL6916" s="281"/>
    </row>
    <row r="6917" spans="34:38">
      <c r="AH6917" s="281"/>
      <c r="AI6917" s="281"/>
      <c r="AJ6917" s="281"/>
      <c r="AK6917" s="281"/>
      <c r="AL6917" s="281"/>
    </row>
    <row r="6918" spans="34:38">
      <c r="AH6918" s="281"/>
      <c r="AI6918" s="281"/>
      <c r="AJ6918" s="281"/>
      <c r="AK6918" s="281"/>
      <c r="AL6918" s="281"/>
    </row>
    <row r="6919" spans="34:38">
      <c r="AH6919" s="281"/>
      <c r="AI6919" s="281"/>
      <c r="AJ6919" s="281"/>
      <c r="AK6919" s="281"/>
      <c r="AL6919" s="281"/>
    </row>
    <row r="6920" spans="34:38">
      <c r="AH6920" s="281"/>
      <c r="AI6920" s="281"/>
      <c r="AJ6920" s="281"/>
      <c r="AK6920" s="281"/>
      <c r="AL6920" s="281"/>
    </row>
    <row r="6921" spans="34:38">
      <c r="AH6921" s="281"/>
      <c r="AI6921" s="281"/>
      <c r="AJ6921" s="281"/>
      <c r="AK6921" s="281"/>
      <c r="AL6921" s="281"/>
    </row>
    <row r="6922" spans="34:38">
      <c r="AH6922" s="281"/>
      <c r="AI6922" s="281"/>
      <c r="AJ6922" s="281"/>
      <c r="AK6922" s="281"/>
      <c r="AL6922" s="281"/>
    </row>
    <row r="6923" spans="34:38">
      <c r="AH6923" s="281"/>
      <c r="AI6923" s="281"/>
      <c r="AJ6923" s="281"/>
      <c r="AK6923" s="281"/>
      <c r="AL6923" s="281"/>
    </row>
    <row r="6924" spans="34:38">
      <c r="AH6924" s="281"/>
      <c r="AI6924" s="281"/>
      <c r="AJ6924" s="281"/>
      <c r="AK6924" s="281"/>
      <c r="AL6924" s="281"/>
    </row>
    <row r="6925" spans="34:38">
      <c r="AH6925" s="281"/>
      <c r="AI6925" s="281"/>
      <c r="AJ6925" s="281"/>
      <c r="AK6925" s="281"/>
      <c r="AL6925" s="281"/>
    </row>
    <row r="6926" spans="34:38">
      <c r="AH6926" s="281"/>
      <c r="AI6926" s="281"/>
      <c r="AJ6926" s="281"/>
      <c r="AK6926" s="281"/>
      <c r="AL6926" s="281"/>
    </row>
    <row r="6927" spans="34:38">
      <c r="AH6927" s="281"/>
      <c r="AI6927" s="281"/>
      <c r="AJ6927" s="281"/>
      <c r="AK6927" s="281"/>
      <c r="AL6927" s="281"/>
    </row>
    <row r="6928" spans="34:38">
      <c r="AH6928" s="281"/>
      <c r="AI6928" s="281"/>
      <c r="AJ6928" s="281"/>
      <c r="AK6928" s="281"/>
      <c r="AL6928" s="281"/>
    </row>
    <row r="6929" spans="34:38">
      <c r="AH6929" s="281"/>
      <c r="AI6929" s="281"/>
      <c r="AJ6929" s="281"/>
      <c r="AK6929" s="281"/>
      <c r="AL6929" s="281"/>
    </row>
    <row r="6930" spans="34:38">
      <c r="AH6930" s="281"/>
      <c r="AI6930" s="281"/>
      <c r="AJ6930" s="281"/>
      <c r="AK6930" s="281"/>
      <c r="AL6930" s="281"/>
    </row>
    <row r="6931" spans="34:38">
      <c r="AH6931" s="281"/>
      <c r="AI6931" s="281"/>
      <c r="AJ6931" s="281"/>
      <c r="AK6931" s="281"/>
      <c r="AL6931" s="281"/>
    </row>
    <row r="6932" spans="34:38">
      <c r="AH6932" s="281"/>
      <c r="AI6932" s="281"/>
      <c r="AJ6932" s="281"/>
      <c r="AK6932" s="281"/>
      <c r="AL6932" s="281"/>
    </row>
    <row r="6933" spans="34:38">
      <c r="AH6933" s="281"/>
      <c r="AI6933" s="281"/>
      <c r="AJ6933" s="281"/>
      <c r="AK6933" s="281"/>
      <c r="AL6933" s="281"/>
    </row>
    <row r="6934" spans="34:38">
      <c r="AH6934" s="281"/>
      <c r="AI6934" s="281"/>
      <c r="AJ6934" s="281"/>
      <c r="AK6934" s="281"/>
      <c r="AL6934" s="281"/>
    </row>
    <row r="6935" spans="34:38">
      <c r="AH6935" s="281"/>
      <c r="AI6935" s="281"/>
      <c r="AJ6935" s="281"/>
      <c r="AK6935" s="281"/>
      <c r="AL6935" s="281"/>
    </row>
    <row r="6936" spans="34:38">
      <c r="AH6936" s="281"/>
      <c r="AI6936" s="281"/>
      <c r="AJ6936" s="281"/>
      <c r="AK6936" s="281"/>
      <c r="AL6936" s="281"/>
    </row>
    <row r="6937" spans="34:38">
      <c r="AH6937" s="281"/>
      <c r="AI6937" s="281"/>
      <c r="AJ6937" s="281"/>
      <c r="AK6937" s="281"/>
      <c r="AL6937" s="281"/>
    </row>
    <row r="6938" spans="34:38">
      <c r="AH6938" s="281"/>
      <c r="AI6938" s="281"/>
      <c r="AJ6938" s="281"/>
      <c r="AK6938" s="281"/>
      <c r="AL6938" s="281"/>
    </row>
    <row r="6939" spans="34:38">
      <c r="AH6939" s="281"/>
      <c r="AI6939" s="281"/>
      <c r="AJ6939" s="281"/>
      <c r="AK6939" s="281"/>
      <c r="AL6939" s="281"/>
    </row>
    <row r="6940" spans="34:38">
      <c r="AH6940" s="281"/>
      <c r="AI6940" s="281"/>
      <c r="AJ6940" s="281"/>
      <c r="AK6940" s="281"/>
      <c r="AL6940" s="281"/>
    </row>
    <row r="6941" spans="34:38">
      <c r="AH6941" s="281"/>
      <c r="AI6941" s="281"/>
      <c r="AJ6941" s="281"/>
      <c r="AK6941" s="281"/>
      <c r="AL6941" s="281"/>
    </row>
    <row r="6942" spans="34:38">
      <c r="AH6942" s="281"/>
      <c r="AI6942" s="281"/>
      <c r="AJ6942" s="281"/>
      <c r="AK6942" s="281"/>
      <c r="AL6942" s="281"/>
    </row>
    <row r="6943" spans="34:38">
      <c r="AH6943" s="281"/>
      <c r="AI6943" s="281"/>
      <c r="AJ6943" s="281"/>
      <c r="AK6943" s="281"/>
      <c r="AL6943" s="281"/>
    </row>
    <row r="6944" spans="34:38">
      <c r="AH6944" s="281"/>
      <c r="AI6944" s="281"/>
      <c r="AJ6944" s="281"/>
      <c r="AK6944" s="281"/>
      <c r="AL6944" s="281"/>
    </row>
    <row r="6945" spans="34:38">
      <c r="AH6945" s="281"/>
      <c r="AI6945" s="281"/>
      <c r="AJ6945" s="281"/>
      <c r="AK6945" s="281"/>
      <c r="AL6945" s="281"/>
    </row>
    <row r="6946" spans="34:38">
      <c r="AH6946" s="281"/>
      <c r="AI6946" s="281"/>
      <c r="AJ6946" s="281"/>
      <c r="AK6946" s="281"/>
      <c r="AL6946" s="281"/>
    </row>
    <row r="6947" spans="34:38">
      <c r="AH6947" s="281"/>
      <c r="AI6947" s="281"/>
      <c r="AJ6947" s="281"/>
      <c r="AK6947" s="281"/>
      <c r="AL6947" s="281"/>
    </row>
    <row r="6948" spans="34:38">
      <c r="AH6948" s="281"/>
      <c r="AI6948" s="281"/>
      <c r="AJ6948" s="281"/>
      <c r="AK6948" s="281"/>
      <c r="AL6948" s="281"/>
    </row>
    <row r="6949" spans="34:38">
      <c r="AH6949" s="281"/>
      <c r="AI6949" s="281"/>
      <c r="AJ6949" s="281"/>
      <c r="AK6949" s="281"/>
      <c r="AL6949" s="281"/>
    </row>
    <row r="6950" spans="34:38">
      <c r="AH6950" s="281"/>
      <c r="AI6950" s="281"/>
      <c r="AJ6950" s="281"/>
      <c r="AK6950" s="281"/>
      <c r="AL6950" s="281"/>
    </row>
    <row r="6951" spans="34:38">
      <c r="AH6951" s="281"/>
      <c r="AI6951" s="281"/>
      <c r="AJ6951" s="281"/>
      <c r="AK6951" s="281"/>
      <c r="AL6951" s="281"/>
    </row>
    <row r="6952" spans="34:38">
      <c r="AH6952" s="281"/>
      <c r="AI6952" s="281"/>
      <c r="AJ6952" s="281"/>
      <c r="AK6952" s="281"/>
      <c r="AL6952" s="281"/>
    </row>
    <row r="6953" spans="34:38">
      <c r="AH6953" s="281"/>
      <c r="AI6953" s="281"/>
      <c r="AJ6953" s="281"/>
      <c r="AK6953" s="281"/>
      <c r="AL6953" s="281"/>
    </row>
    <row r="6954" spans="34:38">
      <c r="AH6954" s="281"/>
      <c r="AI6954" s="281"/>
      <c r="AJ6954" s="281"/>
      <c r="AK6954" s="281"/>
      <c r="AL6954" s="281"/>
    </row>
    <row r="6955" spans="34:38">
      <c r="AH6955" s="281"/>
      <c r="AI6955" s="281"/>
      <c r="AJ6955" s="281"/>
      <c r="AK6955" s="281"/>
      <c r="AL6955" s="281"/>
    </row>
    <row r="6956" spans="34:38">
      <c r="AH6956" s="281"/>
      <c r="AI6956" s="281"/>
      <c r="AJ6956" s="281"/>
      <c r="AK6956" s="281"/>
      <c r="AL6956" s="281"/>
    </row>
    <row r="6957" spans="34:38">
      <c r="AH6957" s="281"/>
      <c r="AI6957" s="281"/>
      <c r="AJ6957" s="281"/>
      <c r="AK6957" s="281"/>
      <c r="AL6957" s="281"/>
    </row>
    <row r="6958" spans="34:38">
      <c r="AH6958" s="281"/>
      <c r="AI6958" s="281"/>
      <c r="AJ6958" s="281"/>
      <c r="AK6958" s="281"/>
      <c r="AL6958" s="281"/>
    </row>
    <row r="6959" spans="34:38">
      <c r="AH6959" s="281"/>
      <c r="AI6959" s="281"/>
      <c r="AJ6959" s="281"/>
      <c r="AK6959" s="281"/>
      <c r="AL6959" s="281"/>
    </row>
    <row r="6960" spans="34:38">
      <c r="AH6960" s="281"/>
      <c r="AI6960" s="281"/>
      <c r="AJ6960" s="281"/>
      <c r="AK6960" s="281"/>
      <c r="AL6960" s="281"/>
    </row>
    <row r="6961" spans="34:38">
      <c r="AH6961" s="281"/>
      <c r="AI6961" s="281"/>
      <c r="AJ6961" s="281"/>
      <c r="AK6961" s="281"/>
      <c r="AL6961" s="281"/>
    </row>
    <row r="6962" spans="34:38">
      <c r="AH6962" s="281"/>
      <c r="AI6962" s="281"/>
      <c r="AJ6962" s="281"/>
      <c r="AK6962" s="281"/>
      <c r="AL6962" s="281"/>
    </row>
    <row r="6963" spans="34:38">
      <c r="AH6963" s="281"/>
      <c r="AI6963" s="281"/>
      <c r="AJ6963" s="281"/>
      <c r="AK6963" s="281"/>
      <c r="AL6963" s="281"/>
    </row>
    <row r="6964" spans="34:38">
      <c r="AH6964" s="281"/>
      <c r="AI6964" s="281"/>
      <c r="AJ6964" s="281"/>
      <c r="AK6964" s="281"/>
      <c r="AL6964" s="281"/>
    </row>
    <row r="6965" spans="34:38">
      <c r="AH6965" s="281"/>
      <c r="AI6965" s="281"/>
      <c r="AJ6965" s="281"/>
      <c r="AK6965" s="281"/>
      <c r="AL6965" s="281"/>
    </row>
    <row r="6966" spans="34:38">
      <c r="AH6966" s="281"/>
      <c r="AI6966" s="281"/>
      <c r="AJ6966" s="281"/>
      <c r="AK6966" s="281"/>
      <c r="AL6966" s="281"/>
    </row>
    <row r="6967" spans="34:38">
      <c r="AH6967" s="281"/>
      <c r="AI6967" s="281"/>
      <c r="AJ6967" s="281"/>
      <c r="AK6967" s="281"/>
      <c r="AL6967" s="281"/>
    </row>
    <row r="6968" spans="34:38">
      <c r="AH6968" s="281"/>
      <c r="AI6968" s="281"/>
      <c r="AJ6968" s="281"/>
      <c r="AK6968" s="281"/>
      <c r="AL6968" s="281"/>
    </row>
    <row r="6969" spans="34:38">
      <c r="AH6969" s="281"/>
      <c r="AI6969" s="281"/>
      <c r="AJ6969" s="281"/>
      <c r="AK6969" s="281"/>
      <c r="AL6969" s="281"/>
    </row>
    <row r="6970" spans="34:38">
      <c r="AH6970" s="281"/>
      <c r="AI6970" s="281"/>
      <c r="AJ6970" s="281"/>
      <c r="AK6970" s="281"/>
      <c r="AL6970" s="281"/>
    </row>
    <row r="6971" spans="34:38">
      <c r="AH6971" s="281"/>
      <c r="AI6971" s="281"/>
      <c r="AJ6971" s="281"/>
      <c r="AK6971" s="281"/>
      <c r="AL6971" s="281"/>
    </row>
    <row r="6972" spans="34:38">
      <c r="AH6972" s="281"/>
      <c r="AI6972" s="281"/>
      <c r="AJ6972" s="281"/>
      <c r="AK6972" s="281"/>
      <c r="AL6972" s="281"/>
    </row>
    <row r="6973" spans="34:38">
      <c r="AH6973" s="281"/>
      <c r="AI6973" s="281"/>
      <c r="AJ6973" s="281"/>
      <c r="AK6973" s="281"/>
      <c r="AL6973" s="281"/>
    </row>
    <row r="6974" spans="34:38">
      <c r="AH6974" s="281"/>
      <c r="AI6974" s="281"/>
      <c r="AJ6974" s="281"/>
      <c r="AK6974" s="281"/>
      <c r="AL6974" s="281"/>
    </row>
    <row r="6975" spans="34:38">
      <c r="AH6975" s="281"/>
      <c r="AI6975" s="281"/>
      <c r="AJ6975" s="281"/>
      <c r="AK6975" s="281"/>
      <c r="AL6975" s="281"/>
    </row>
    <row r="6976" spans="34:38">
      <c r="AH6976" s="281"/>
      <c r="AI6976" s="281"/>
      <c r="AJ6976" s="281"/>
      <c r="AK6976" s="281"/>
      <c r="AL6976" s="281"/>
    </row>
    <row r="6977" spans="34:38">
      <c r="AH6977" s="281"/>
      <c r="AI6977" s="281"/>
      <c r="AJ6977" s="281"/>
      <c r="AK6977" s="281"/>
      <c r="AL6977" s="281"/>
    </row>
    <row r="6978" spans="34:38">
      <c r="AH6978" s="281"/>
      <c r="AI6978" s="281"/>
      <c r="AJ6978" s="281"/>
      <c r="AK6978" s="281"/>
      <c r="AL6978" s="281"/>
    </row>
    <row r="6979" spans="34:38">
      <c r="AH6979" s="281"/>
      <c r="AI6979" s="281"/>
      <c r="AJ6979" s="281"/>
      <c r="AK6979" s="281"/>
      <c r="AL6979" s="281"/>
    </row>
    <row r="6980" spans="34:38">
      <c r="AH6980" s="281"/>
      <c r="AI6980" s="281"/>
      <c r="AJ6980" s="281"/>
      <c r="AK6980" s="281"/>
      <c r="AL6980" s="281"/>
    </row>
    <row r="6981" spans="34:38">
      <c r="AH6981" s="281"/>
      <c r="AI6981" s="281"/>
      <c r="AJ6981" s="281"/>
      <c r="AK6981" s="281"/>
      <c r="AL6981" s="281"/>
    </row>
    <row r="6982" spans="34:38">
      <c r="AH6982" s="281"/>
      <c r="AI6982" s="281"/>
      <c r="AJ6982" s="281"/>
      <c r="AK6982" s="281"/>
      <c r="AL6982" s="281"/>
    </row>
    <row r="6983" spans="34:38">
      <c r="AH6983" s="281"/>
      <c r="AI6983" s="281"/>
      <c r="AJ6983" s="281"/>
      <c r="AK6983" s="281"/>
      <c r="AL6983" s="281"/>
    </row>
    <row r="6984" spans="34:38">
      <c r="AH6984" s="281"/>
      <c r="AI6984" s="281"/>
      <c r="AJ6984" s="281"/>
      <c r="AK6984" s="281"/>
      <c r="AL6984" s="281"/>
    </row>
    <row r="6985" spans="34:38">
      <c r="AH6985" s="281"/>
      <c r="AI6985" s="281"/>
      <c r="AJ6985" s="281"/>
      <c r="AK6985" s="281"/>
      <c r="AL6985" s="281"/>
    </row>
    <row r="6986" spans="34:38">
      <c r="AH6986" s="281"/>
      <c r="AI6986" s="281"/>
      <c r="AJ6986" s="281"/>
      <c r="AK6986" s="281"/>
      <c r="AL6986" s="281"/>
    </row>
    <row r="6987" spans="34:38">
      <c r="AH6987" s="281"/>
      <c r="AI6987" s="281"/>
      <c r="AJ6987" s="281"/>
      <c r="AK6987" s="281"/>
      <c r="AL6987" s="281"/>
    </row>
    <row r="6988" spans="34:38">
      <c r="AH6988" s="281"/>
      <c r="AI6988" s="281"/>
      <c r="AJ6988" s="281"/>
      <c r="AK6988" s="281"/>
      <c r="AL6988" s="281"/>
    </row>
    <row r="6989" spans="34:38">
      <c r="AH6989" s="281"/>
      <c r="AI6989" s="281"/>
      <c r="AJ6989" s="281"/>
      <c r="AK6989" s="281"/>
      <c r="AL6989" s="281"/>
    </row>
    <row r="6990" spans="34:38">
      <c r="AH6990" s="281"/>
      <c r="AI6990" s="281"/>
      <c r="AJ6990" s="281"/>
      <c r="AK6990" s="281"/>
      <c r="AL6990" s="281"/>
    </row>
    <row r="6991" spans="34:38">
      <c r="AH6991" s="281"/>
      <c r="AI6991" s="281"/>
      <c r="AJ6991" s="281"/>
      <c r="AK6991" s="281"/>
      <c r="AL6991" s="281"/>
    </row>
    <row r="6992" spans="34:38">
      <c r="AH6992" s="281"/>
      <c r="AI6992" s="281"/>
      <c r="AJ6992" s="281"/>
      <c r="AK6992" s="281"/>
      <c r="AL6992" s="281"/>
    </row>
    <row r="6993" spans="34:38">
      <c r="AH6993" s="281"/>
      <c r="AI6993" s="281"/>
      <c r="AJ6993" s="281"/>
      <c r="AK6993" s="281"/>
      <c r="AL6993" s="281"/>
    </row>
    <row r="6994" spans="34:38">
      <c r="AH6994" s="281"/>
      <c r="AI6994" s="281"/>
      <c r="AJ6994" s="281"/>
      <c r="AK6994" s="281"/>
      <c r="AL6994" s="281"/>
    </row>
    <row r="6995" spans="34:38">
      <c r="AH6995" s="281"/>
      <c r="AI6995" s="281"/>
      <c r="AJ6995" s="281"/>
      <c r="AK6995" s="281"/>
      <c r="AL6995" s="281"/>
    </row>
    <row r="6996" spans="34:38">
      <c r="AH6996" s="281"/>
      <c r="AI6996" s="281"/>
      <c r="AJ6996" s="281"/>
      <c r="AK6996" s="281"/>
      <c r="AL6996" s="281"/>
    </row>
    <row r="6997" spans="34:38">
      <c r="AH6997" s="281"/>
      <c r="AI6997" s="281"/>
      <c r="AJ6997" s="281"/>
      <c r="AK6997" s="281"/>
      <c r="AL6997" s="281"/>
    </row>
    <row r="6998" spans="34:38">
      <c r="AH6998" s="281"/>
      <c r="AI6998" s="281"/>
      <c r="AJ6998" s="281"/>
      <c r="AK6998" s="281"/>
      <c r="AL6998" s="281"/>
    </row>
    <row r="6999" spans="34:38">
      <c r="AH6999" s="281"/>
      <c r="AI6999" s="281"/>
      <c r="AJ6999" s="281"/>
      <c r="AK6999" s="281"/>
      <c r="AL6999" s="281"/>
    </row>
    <row r="7000" spans="34:38">
      <c r="AH7000" s="281"/>
      <c r="AI7000" s="281"/>
      <c r="AJ7000" s="281"/>
      <c r="AK7000" s="281"/>
      <c r="AL7000" s="281"/>
    </row>
    <row r="7001" spans="34:38">
      <c r="AH7001" s="281"/>
      <c r="AI7001" s="281"/>
      <c r="AJ7001" s="281"/>
      <c r="AK7001" s="281"/>
      <c r="AL7001" s="281"/>
    </row>
    <row r="7002" spans="34:38">
      <c r="AH7002" s="281"/>
      <c r="AI7002" s="281"/>
      <c r="AJ7002" s="281"/>
      <c r="AK7002" s="281"/>
      <c r="AL7002" s="281"/>
    </row>
    <row r="7003" spans="34:38">
      <c r="AH7003" s="281"/>
      <c r="AI7003" s="281"/>
      <c r="AJ7003" s="281"/>
      <c r="AK7003" s="281"/>
      <c r="AL7003" s="281"/>
    </row>
    <row r="7004" spans="34:38">
      <c r="AH7004" s="281"/>
      <c r="AI7004" s="281"/>
      <c r="AJ7004" s="281"/>
      <c r="AK7004" s="281"/>
      <c r="AL7004" s="281"/>
    </row>
    <row r="7005" spans="34:38">
      <c r="AH7005" s="281"/>
      <c r="AI7005" s="281"/>
      <c r="AJ7005" s="281"/>
      <c r="AK7005" s="281"/>
      <c r="AL7005" s="281"/>
    </row>
    <row r="7006" spans="34:38">
      <c r="AH7006" s="281"/>
      <c r="AI7006" s="281"/>
      <c r="AJ7006" s="281"/>
      <c r="AK7006" s="281"/>
      <c r="AL7006" s="281"/>
    </row>
    <row r="7007" spans="34:38">
      <c r="AH7007" s="281"/>
      <c r="AI7007" s="281"/>
      <c r="AJ7007" s="281"/>
      <c r="AK7007" s="281"/>
      <c r="AL7007" s="281"/>
    </row>
    <row r="7008" spans="34:38">
      <c r="AH7008" s="281"/>
      <c r="AI7008" s="281"/>
      <c r="AJ7008" s="281"/>
      <c r="AK7008" s="281"/>
      <c r="AL7008" s="281"/>
    </row>
    <row r="7009" spans="34:38">
      <c r="AH7009" s="281"/>
      <c r="AI7009" s="281"/>
      <c r="AJ7009" s="281"/>
      <c r="AK7009" s="281"/>
      <c r="AL7009" s="281"/>
    </row>
    <row r="7010" spans="34:38">
      <c r="AH7010" s="281"/>
      <c r="AI7010" s="281"/>
      <c r="AJ7010" s="281"/>
      <c r="AK7010" s="281"/>
      <c r="AL7010" s="281"/>
    </row>
    <row r="7011" spans="34:38">
      <c r="AH7011" s="281"/>
      <c r="AI7011" s="281"/>
      <c r="AJ7011" s="281"/>
      <c r="AK7011" s="281"/>
      <c r="AL7011" s="281"/>
    </row>
    <row r="7012" spans="34:38">
      <c r="AH7012" s="281"/>
      <c r="AI7012" s="281"/>
      <c r="AJ7012" s="281"/>
      <c r="AK7012" s="281"/>
      <c r="AL7012" s="281"/>
    </row>
    <row r="7013" spans="34:38">
      <c r="AH7013" s="281"/>
      <c r="AI7013" s="281"/>
      <c r="AJ7013" s="281"/>
      <c r="AK7013" s="281"/>
      <c r="AL7013" s="281"/>
    </row>
    <row r="7014" spans="34:38">
      <c r="AH7014" s="281"/>
      <c r="AI7014" s="281"/>
      <c r="AJ7014" s="281"/>
      <c r="AK7014" s="281"/>
      <c r="AL7014" s="281"/>
    </row>
    <row r="7015" spans="34:38">
      <c r="AH7015" s="281"/>
      <c r="AI7015" s="281"/>
      <c r="AJ7015" s="281"/>
      <c r="AK7015" s="281"/>
      <c r="AL7015" s="281"/>
    </row>
    <row r="7016" spans="34:38">
      <c r="AH7016" s="281"/>
      <c r="AI7016" s="281"/>
      <c r="AJ7016" s="281"/>
      <c r="AK7016" s="281"/>
      <c r="AL7016" s="281"/>
    </row>
    <row r="7017" spans="34:38">
      <c r="AH7017" s="281"/>
      <c r="AI7017" s="281"/>
      <c r="AJ7017" s="281"/>
      <c r="AK7017" s="281"/>
      <c r="AL7017" s="281"/>
    </row>
    <row r="7018" spans="34:38">
      <c r="AH7018" s="281"/>
      <c r="AI7018" s="281"/>
      <c r="AJ7018" s="281"/>
      <c r="AK7018" s="281"/>
      <c r="AL7018" s="281"/>
    </row>
    <row r="7019" spans="34:38">
      <c r="AH7019" s="281"/>
      <c r="AI7019" s="281"/>
      <c r="AJ7019" s="281"/>
      <c r="AK7019" s="281"/>
      <c r="AL7019" s="281"/>
    </row>
    <row r="7020" spans="34:38">
      <c r="AH7020" s="281"/>
      <c r="AI7020" s="281"/>
      <c r="AJ7020" s="281"/>
      <c r="AK7020" s="281"/>
      <c r="AL7020" s="281"/>
    </row>
    <row r="7021" spans="34:38">
      <c r="AH7021" s="281"/>
      <c r="AI7021" s="281"/>
      <c r="AJ7021" s="281"/>
      <c r="AK7021" s="281"/>
      <c r="AL7021" s="281"/>
    </row>
    <row r="7022" spans="34:38">
      <c r="AH7022" s="281"/>
      <c r="AI7022" s="281"/>
      <c r="AJ7022" s="281"/>
      <c r="AK7022" s="281"/>
      <c r="AL7022" s="281"/>
    </row>
    <row r="7023" spans="34:38">
      <c r="AH7023" s="281"/>
      <c r="AI7023" s="281"/>
      <c r="AJ7023" s="281"/>
      <c r="AK7023" s="281"/>
      <c r="AL7023" s="281"/>
    </row>
    <row r="7024" spans="34:38">
      <c r="AH7024" s="281"/>
      <c r="AI7024" s="281"/>
      <c r="AJ7024" s="281"/>
      <c r="AK7024" s="281"/>
      <c r="AL7024" s="281"/>
    </row>
    <row r="7025" spans="34:38">
      <c r="AH7025" s="281"/>
      <c r="AI7025" s="281"/>
      <c r="AJ7025" s="281"/>
      <c r="AK7025" s="281"/>
      <c r="AL7025" s="281"/>
    </row>
    <row r="7026" spans="34:38">
      <c r="AH7026" s="281"/>
      <c r="AI7026" s="281"/>
      <c r="AJ7026" s="281"/>
      <c r="AK7026" s="281"/>
      <c r="AL7026" s="281"/>
    </row>
    <row r="7027" spans="34:38">
      <c r="AH7027" s="281"/>
      <c r="AI7027" s="281"/>
      <c r="AJ7027" s="281"/>
      <c r="AK7027" s="281"/>
      <c r="AL7027" s="281"/>
    </row>
    <row r="7028" spans="34:38">
      <c r="AH7028" s="281"/>
      <c r="AI7028" s="281"/>
      <c r="AJ7028" s="281"/>
      <c r="AK7028" s="281"/>
      <c r="AL7028" s="281"/>
    </row>
    <row r="7029" spans="34:38">
      <c r="AH7029" s="281"/>
      <c r="AI7029" s="281"/>
      <c r="AJ7029" s="281"/>
      <c r="AK7029" s="281"/>
      <c r="AL7029" s="281"/>
    </row>
    <row r="7030" spans="34:38">
      <c r="AH7030" s="281"/>
      <c r="AI7030" s="281"/>
      <c r="AJ7030" s="281"/>
      <c r="AK7030" s="281"/>
      <c r="AL7030" s="281"/>
    </row>
    <row r="7031" spans="34:38">
      <c r="AH7031" s="281"/>
      <c r="AI7031" s="281"/>
      <c r="AJ7031" s="281"/>
      <c r="AK7031" s="281"/>
      <c r="AL7031" s="281"/>
    </row>
    <row r="7032" spans="34:38">
      <c r="AH7032" s="281"/>
      <c r="AI7032" s="281"/>
      <c r="AJ7032" s="281"/>
      <c r="AK7032" s="281"/>
      <c r="AL7032" s="281"/>
    </row>
    <row r="7033" spans="34:38">
      <c r="AH7033" s="281"/>
      <c r="AI7033" s="281"/>
      <c r="AJ7033" s="281"/>
      <c r="AK7033" s="281"/>
      <c r="AL7033" s="281"/>
    </row>
    <row r="7034" spans="34:38">
      <c r="AH7034" s="281"/>
      <c r="AI7034" s="281"/>
      <c r="AJ7034" s="281"/>
      <c r="AK7034" s="281"/>
      <c r="AL7034" s="281"/>
    </row>
    <row r="7035" spans="34:38">
      <c r="AH7035" s="281"/>
      <c r="AI7035" s="281"/>
      <c r="AJ7035" s="281"/>
      <c r="AK7035" s="281"/>
      <c r="AL7035" s="281"/>
    </row>
    <row r="7036" spans="34:38">
      <c r="AH7036" s="281"/>
      <c r="AI7036" s="281"/>
      <c r="AJ7036" s="281"/>
      <c r="AK7036" s="281"/>
      <c r="AL7036" s="281"/>
    </row>
    <row r="7037" spans="34:38">
      <c r="AH7037" s="281"/>
      <c r="AI7037" s="281"/>
      <c r="AJ7037" s="281"/>
      <c r="AK7037" s="281"/>
      <c r="AL7037" s="281"/>
    </row>
    <row r="7038" spans="34:38">
      <c r="AH7038" s="281"/>
      <c r="AI7038" s="281"/>
      <c r="AJ7038" s="281"/>
      <c r="AK7038" s="281"/>
      <c r="AL7038" s="281"/>
    </row>
    <row r="7039" spans="34:38">
      <c r="AH7039" s="281"/>
      <c r="AI7039" s="281"/>
      <c r="AJ7039" s="281"/>
      <c r="AK7039" s="281"/>
      <c r="AL7039" s="281"/>
    </row>
    <row r="7040" spans="34:38">
      <c r="AH7040" s="281"/>
      <c r="AI7040" s="281"/>
      <c r="AJ7040" s="281"/>
      <c r="AK7040" s="281"/>
      <c r="AL7040" s="281"/>
    </row>
    <row r="7041" spans="34:38">
      <c r="AH7041" s="281"/>
      <c r="AI7041" s="281"/>
      <c r="AJ7041" s="281"/>
      <c r="AK7041" s="281"/>
      <c r="AL7041" s="281"/>
    </row>
    <row r="7042" spans="34:38">
      <c r="AH7042" s="281"/>
      <c r="AI7042" s="281"/>
      <c r="AJ7042" s="281"/>
      <c r="AK7042" s="281"/>
      <c r="AL7042" s="281"/>
    </row>
    <row r="7043" spans="34:38">
      <c r="AH7043" s="281"/>
      <c r="AI7043" s="281"/>
      <c r="AJ7043" s="281"/>
      <c r="AK7043" s="281"/>
      <c r="AL7043" s="281"/>
    </row>
    <row r="7044" spans="34:38">
      <c r="AH7044" s="281"/>
      <c r="AI7044" s="281"/>
      <c r="AJ7044" s="281"/>
      <c r="AK7044" s="281"/>
      <c r="AL7044" s="281"/>
    </row>
    <row r="7045" spans="34:38">
      <c r="AH7045" s="281"/>
      <c r="AI7045" s="281"/>
      <c r="AJ7045" s="281"/>
      <c r="AK7045" s="281"/>
      <c r="AL7045" s="281"/>
    </row>
    <row r="7046" spans="34:38">
      <c r="AH7046" s="281"/>
      <c r="AI7046" s="281"/>
      <c r="AJ7046" s="281"/>
      <c r="AK7046" s="281"/>
      <c r="AL7046" s="281"/>
    </row>
    <row r="7047" spans="34:38">
      <c r="AH7047" s="281"/>
      <c r="AI7047" s="281"/>
      <c r="AJ7047" s="281"/>
      <c r="AK7047" s="281"/>
      <c r="AL7047" s="281"/>
    </row>
    <row r="7048" spans="34:38">
      <c r="AH7048" s="281"/>
      <c r="AI7048" s="281"/>
      <c r="AJ7048" s="281"/>
      <c r="AK7048" s="281"/>
      <c r="AL7048" s="281"/>
    </row>
    <row r="7049" spans="34:38">
      <c r="AH7049" s="281"/>
      <c r="AI7049" s="281"/>
      <c r="AJ7049" s="281"/>
      <c r="AK7049" s="281"/>
      <c r="AL7049" s="281"/>
    </row>
    <row r="7050" spans="34:38">
      <c r="AH7050" s="281"/>
      <c r="AI7050" s="281"/>
      <c r="AJ7050" s="281"/>
      <c r="AK7050" s="281"/>
      <c r="AL7050" s="281"/>
    </row>
    <row r="7051" spans="34:38">
      <c r="AH7051" s="281"/>
      <c r="AI7051" s="281"/>
      <c r="AJ7051" s="281"/>
      <c r="AK7051" s="281"/>
      <c r="AL7051" s="281"/>
    </row>
    <row r="7052" spans="34:38">
      <c r="AH7052" s="281"/>
      <c r="AI7052" s="281"/>
      <c r="AJ7052" s="281"/>
      <c r="AK7052" s="281"/>
      <c r="AL7052" s="281"/>
    </row>
    <row r="7053" spans="34:38">
      <c r="AH7053" s="281"/>
      <c r="AI7053" s="281"/>
      <c r="AJ7053" s="281"/>
      <c r="AK7053" s="281"/>
      <c r="AL7053" s="281"/>
    </row>
    <row r="7054" spans="34:38">
      <c r="AH7054" s="281"/>
      <c r="AI7054" s="281"/>
      <c r="AJ7054" s="281"/>
      <c r="AK7054" s="281"/>
      <c r="AL7054" s="281"/>
    </row>
    <row r="7055" spans="34:38">
      <c r="AH7055" s="281"/>
      <c r="AI7055" s="281"/>
      <c r="AJ7055" s="281"/>
      <c r="AK7055" s="281"/>
      <c r="AL7055" s="281"/>
    </row>
    <row r="7056" spans="34:38">
      <c r="AH7056" s="281"/>
      <c r="AI7056" s="281"/>
      <c r="AJ7056" s="281"/>
      <c r="AK7056" s="281"/>
      <c r="AL7056" s="281"/>
    </row>
    <row r="7057" spans="34:38">
      <c r="AH7057" s="281"/>
      <c r="AI7057" s="281"/>
      <c r="AJ7057" s="281"/>
      <c r="AK7057" s="281"/>
      <c r="AL7057" s="281"/>
    </row>
    <row r="7058" spans="34:38">
      <c r="AH7058" s="281"/>
      <c r="AI7058" s="281"/>
      <c r="AJ7058" s="281"/>
      <c r="AK7058" s="281"/>
      <c r="AL7058" s="281"/>
    </row>
    <row r="7059" spans="34:38">
      <c r="AH7059" s="281"/>
      <c r="AI7059" s="281"/>
      <c r="AJ7059" s="281"/>
      <c r="AK7059" s="281"/>
      <c r="AL7059" s="281"/>
    </row>
    <row r="7060" spans="34:38">
      <c r="AH7060" s="281"/>
      <c r="AI7060" s="281"/>
      <c r="AJ7060" s="281"/>
      <c r="AK7060" s="281"/>
      <c r="AL7060" s="281"/>
    </row>
    <row r="7061" spans="34:38">
      <c r="AH7061" s="281"/>
      <c r="AI7061" s="281"/>
      <c r="AJ7061" s="281"/>
      <c r="AK7061" s="281"/>
      <c r="AL7061" s="281"/>
    </row>
    <row r="7062" spans="34:38">
      <c r="AH7062" s="281"/>
      <c r="AI7062" s="281"/>
      <c r="AJ7062" s="281"/>
      <c r="AK7062" s="281"/>
      <c r="AL7062" s="281"/>
    </row>
    <row r="7063" spans="34:38">
      <c r="AH7063" s="281"/>
      <c r="AI7063" s="281"/>
      <c r="AJ7063" s="281"/>
      <c r="AK7063" s="281"/>
      <c r="AL7063" s="281"/>
    </row>
    <row r="7064" spans="34:38">
      <c r="AH7064" s="281"/>
      <c r="AI7064" s="281"/>
      <c r="AJ7064" s="281"/>
      <c r="AK7064" s="281"/>
      <c r="AL7064" s="281"/>
    </row>
    <row r="7065" spans="34:38">
      <c r="AH7065" s="281"/>
      <c r="AI7065" s="281"/>
      <c r="AJ7065" s="281"/>
      <c r="AK7065" s="281"/>
      <c r="AL7065" s="281"/>
    </row>
    <row r="7066" spans="34:38">
      <c r="AH7066" s="281"/>
      <c r="AI7066" s="281"/>
      <c r="AJ7066" s="281"/>
      <c r="AK7066" s="281"/>
      <c r="AL7066" s="281"/>
    </row>
    <row r="7067" spans="34:38">
      <c r="AH7067" s="281"/>
      <c r="AI7067" s="281"/>
      <c r="AJ7067" s="281"/>
      <c r="AK7067" s="281"/>
      <c r="AL7067" s="281"/>
    </row>
    <row r="7068" spans="34:38">
      <c r="AH7068" s="281"/>
      <c r="AI7068" s="281"/>
      <c r="AJ7068" s="281"/>
      <c r="AK7068" s="281"/>
      <c r="AL7068" s="281"/>
    </row>
    <row r="7069" spans="34:38">
      <c r="AH7069" s="281"/>
      <c r="AI7069" s="281"/>
      <c r="AJ7069" s="281"/>
      <c r="AK7069" s="281"/>
      <c r="AL7069" s="281"/>
    </row>
    <row r="7070" spans="34:38">
      <c r="AH7070" s="281"/>
      <c r="AI7070" s="281"/>
      <c r="AJ7070" s="281"/>
      <c r="AK7070" s="281"/>
      <c r="AL7070" s="281"/>
    </row>
    <row r="7071" spans="34:38">
      <c r="AH7071" s="281"/>
      <c r="AI7071" s="281"/>
      <c r="AJ7071" s="281"/>
      <c r="AK7071" s="281"/>
      <c r="AL7071" s="281"/>
    </row>
    <row r="7072" spans="34:38">
      <c r="AH7072" s="281"/>
      <c r="AI7072" s="281"/>
      <c r="AJ7072" s="281"/>
      <c r="AK7072" s="281"/>
      <c r="AL7072" s="281"/>
    </row>
    <row r="7073" spans="34:38">
      <c r="AH7073" s="281"/>
      <c r="AI7073" s="281"/>
      <c r="AJ7073" s="281"/>
      <c r="AK7073" s="281"/>
      <c r="AL7073" s="281"/>
    </row>
    <row r="7074" spans="34:38">
      <c r="AH7074" s="281"/>
      <c r="AI7074" s="281"/>
      <c r="AJ7074" s="281"/>
      <c r="AK7074" s="281"/>
      <c r="AL7074" s="281"/>
    </row>
    <row r="7075" spans="34:38">
      <c r="AH7075" s="281"/>
      <c r="AI7075" s="281"/>
      <c r="AJ7075" s="281"/>
      <c r="AK7075" s="281"/>
      <c r="AL7075" s="281"/>
    </row>
    <row r="7076" spans="34:38">
      <c r="AH7076" s="281"/>
      <c r="AI7076" s="281"/>
      <c r="AJ7076" s="281"/>
      <c r="AK7076" s="281"/>
      <c r="AL7076" s="281"/>
    </row>
    <row r="7077" spans="34:38">
      <c r="AH7077" s="281"/>
      <c r="AI7077" s="281"/>
      <c r="AJ7077" s="281"/>
      <c r="AK7077" s="281"/>
      <c r="AL7077" s="281"/>
    </row>
    <row r="7078" spans="34:38">
      <c r="AH7078" s="281"/>
      <c r="AI7078" s="281"/>
      <c r="AJ7078" s="281"/>
      <c r="AK7078" s="281"/>
      <c r="AL7078" s="281"/>
    </row>
    <row r="7079" spans="34:38">
      <c r="AH7079" s="281"/>
      <c r="AI7079" s="281"/>
      <c r="AJ7079" s="281"/>
      <c r="AK7079" s="281"/>
      <c r="AL7079" s="281"/>
    </row>
    <row r="7080" spans="34:38">
      <c r="AH7080" s="281"/>
      <c r="AI7080" s="281"/>
      <c r="AJ7080" s="281"/>
      <c r="AK7080" s="281"/>
      <c r="AL7080" s="281"/>
    </row>
    <row r="7081" spans="34:38">
      <c r="AH7081" s="281"/>
      <c r="AI7081" s="281"/>
      <c r="AJ7081" s="281"/>
      <c r="AK7081" s="281"/>
      <c r="AL7081" s="281"/>
    </row>
    <row r="7082" spans="34:38">
      <c r="AH7082" s="281"/>
      <c r="AI7082" s="281"/>
      <c r="AJ7082" s="281"/>
      <c r="AK7082" s="281"/>
      <c r="AL7082" s="281"/>
    </row>
    <row r="7083" spans="34:38">
      <c r="AH7083" s="281"/>
      <c r="AI7083" s="281"/>
      <c r="AJ7083" s="281"/>
      <c r="AK7083" s="281"/>
      <c r="AL7083" s="281"/>
    </row>
    <row r="7084" spans="34:38">
      <c r="AH7084" s="281"/>
      <c r="AI7084" s="281"/>
      <c r="AJ7084" s="281"/>
      <c r="AK7084" s="281"/>
      <c r="AL7084" s="281"/>
    </row>
    <row r="7085" spans="34:38">
      <c r="AH7085" s="281"/>
      <c r="AI7085" s="281"/>
      <c r="AJ7085" s="281"/>
      <c r="AK7085" s="281"/>
      <c r="AL7085" s="281"/>
    </row>
    <row r="7086" spans="34:38">
      <c r="AH7086" s="281"/>
      <c r="AI7086" s="281"/>
      <c r="AJ7086" s="281"/>
      <c r="AK7086" s="281"/>
      <c r="AL7086" s="281"/>
    </row>
    <row r="7087" spans="34:38">
      <c r="AH7087" s="281"/>
      <c r="AI7087" s="281"/>
      <c r="AJ7087" s="281"/>
      <c r="AK7087" s="281"/>
      <c r="AL7087" s="281"/>
    </row>
    <row r="7088" spans="34:38">
      <c r="AH7088" s="281"/>
      <c r="AI7088" s="281"/>
      <c r="AJ7088" s="281"/>
      <c r="AK7088" s="281"/>
      <c r="AL7088" s="281"/>
    </row>
    <row r="7089" spans="34:38">
      <c r="AH7089" s="281"/>
      <c r="AI7089" s="281"/>
      <c r="AJ7089" s="281"/>
      <c r="AK7089" s="281"/>
      <c r="AL7089" s="281"/>
    </row>
    <row r="7090" spans="34:38">
      <c r="AH7090" s="281"/>
      <c r="AI7090" s="281"/>
      <c r="AJ7090" s="281"/>
      <c r="AK7090" s="281"/>
      <c r="AL7090" s="281"/>
    </row>
    <row r="7091" spans="34:38">
      <c r="AH7091" s="281"/>
      <c r="AI7091" s="281"/>
      <c r="AJ7091" s="281"/>
      <c r="AK7091" s="281"/>
      <c r="AL7091" s="281"/>
    </row>
    <row r="7092" spans="34:38">
      <c r="AH7092" s="281"/>
      <c r="AI7092" s="281"/>
      <c r="AJ7092" s="281"/>
      <c r="AK7092" s="281"/>
      <c r="AL7092" s="281"/>
    </row>
    <row r="7093" spans="34:38">
      <c r="AH7093" s="281"/>
      <c r="AI7093" s="281"/>
      <c r="AJ7093" s="281"/>
      <c r="AK7093" s="281"/>
      <c r="AL7093" s="281"/>
    </row>
    <row r="7094" spans="34:38">
      <c r="AH7094" s="281"/>
      <c r="AI7094" s="281"/>
      <c r="AJ7094" s="281"/>
      <c r="AK7094" s="281"/>
      <c r="AL7094" s="281"/>
    </row>
    <row r="7095" spans="34:38">
      <c r="AH7095" s="281"/>
      <c r="AI7095" s="281"/>
      <c r="AJ7095" s="281"/>
      <c r="AK7095" s="281"/>
      <c r="AL7095" s="281"/>
    </row>
    <row r="7096" spans="34:38">
      <c r="AH7096" s="281"/>
      <c r="AI7096" s="281"/>
      <c r="AJ7096" s="281"/>
      <c r="AK7096" s="281"/>
      <c r="AL7096" s="281"/>
    </row>
    <row r="7097" spans="34:38">
      <c r="AH7097" s="281"/>
      <c r="AI7097" s="281"/>
      <c r="AJ7097" s="281"/>
      <c r="AK7097" s="281"/>
      <c r="AL7097" s="281"/>
    </row>
    <row r="7098" spans="34:38">
      <c r="AH7098" s="281"/>
      <c r="AI7098" s="281"/>
      <c r="AJ7098" s="281"/>
      <c r="AK7098" s="281"/>
      <c r="AL7098" s="281"/>
    </row>
    <row r="7099" spans="34:38">
      <c r="AH7099" s="281"/>
      <c r="AI7099" s="281"/>
      <c r="AJ7099" s="281"/>
      <c r="AK7099" s="281"/>
      <c r="AL7099" s="281"/>
    </row>
    <row r="7100" spans="34:38">
      <c r="AH7100" s="281"/>
      <c r="AI7100" s="281"/>
      <c r="AJ7100" s="281"/>
      <c r="AK7100" s="281"/>
      <c r="AL7100" s="281"/>
    </row>
    <row r="7101" spans="34:38">
      <c r="AH7101" s="281"/>
      <c r="AI7101" s="281"/>
      <c r="AJ7101" s="281"/>
      <c r="AK7101" s="281"/>
      <c r="AL7101" s="281"/>
    </row>
    <row r="7102" spans="34:38">
      <c r="AH7102" s="281"/>
      <c r="AI7102" s="281"/>
      <c r="AJ7102" s="281"/>
      <c r="AK7102" s="281"/>
      <c r="AL7102" s="281"/>
    </row>
    <row r="7103" spans="34:38">
      <c r="AH7103" s="281"/>
      <c r="AI7103" s="281"/>
      <c r="AJ7103" s="281"/>
      <c r="AK7103" s="281"/>
      <c r="AL7103" s="281"/>
    </row>
    <row r="7104" spans="34:38">
      <c r="AH7104" s="281"/>
      <c r="AI7104" s="281"/>
      <c r="AJ7104" s="281"/>
      <c r="AK7104" s="281"/>
      <c r="AL7104" s="281"/>
    </row>
    <row r="7105" spans="34:38">
      <c r="AH7105" s="281"/>
      <c r="AI7105" s="281"/>
      <c r="AJ7105" s="281"/>
      <c r="AK7105" s="281"/>
      <c r="AL7105" s="281"/>
    </row>
    <row r="7106" spans="34:38">
      <c r="AH7106" s="281"/>
      <c r="AI7106" s="281"/>
      <c r="AJ7106" s="281"/>
      <c r="AK7106" s="281"/>
      <c r="AL7106" s="281"/>
    </row>
    <row r="7107" spans="34:38">
      <c r="AH7107" s="281"/>
      <c r="AI7107" s="281"/>
      <c r="AJ7107" s="281"/>
      <c r="AK7107" s="281"/>
      <c r="AL7107" s="281"/>
    </row>
    <row r="7108" spans="34:38">
      <c r="AH7108" s="281"/>
      <c r="AI7108" s="281"/>
      <c r="AJ7108" s="281"/>
      <c r="AK7108" s="281"/>
      <c r="AL7108" s="281"/>
    </row>
    <row r="7109" spans="34:38">
      <c r="AH7109" s="281"/>
      <c r="AI7109" s="281"/>
      <c r="AJ7109" s="281"/>
      <c r="AK7109" s="281"/>
      <c r="AL7109" s="281"/>
    </row>
    <row r="7110" spans="34:38">
      <c r="AH7110" s="281"/>
      <c r="AI7110" s="281"/>
      <c r="AJ7110" s="281"/>
      <c r="AK7110" s="281"/>
      <c r="AL7110" s="281"/>
    </row>
    <row r="7111" spans="34:38">
      <c r="AH7111" s="281"/>
      <c r="AI7111" s="281"/>
      <c r="AJ7111" s="281"/>
      <c r="AK7111" s="281"/>
      <c r="AL7111" s="281"/>
    </row>
    <row r="7112" spans="34:38">
      <c r="AH7112" s="281"/>
      <c r="AI7112" s="281"/>
      <c r="AJ7112" s="281"/>
      <c r="AK7112" s="281"/>
      <c r="AL7112" s="281"/>
    </row>
    <row r="7113" spans="34:38">
      <c r="AH7113" s="281"/>
      <c r="AI7113" s="281"/>
      <c r="AJ7113" s="281"/>
      <c r="AK7113" s="281"/>
      <c r="AL7113" s="281"/>
    </row>
    <row r="7114" spans="34:38">
      <c r="AH7114" s="281"/>
      <c r="AI7114" s="281"/>
      <c r="AJ7114" s="281"/>
      <c r="AK7114" s="281"/>
      <c r="AL7114" s="281"/>
    </row>
    <row r="7115" spans="34:38">
      <c r="AH7115" s="281"/>
      <c r="AI7115" s="281"/>
      <c r="AJ7115" s="281"/>
      <c r="AK7115" s="281"/>
      <c r="AL7115" s="281"/>
    </row>
    <row r="7116" spans="34:38">
      <c r="AH7116" s="281"/>
      <c r="AI7116" s="281"/>
      <c r="AJ7116" s="281"/>
      <c r="AK7116" s="281"/>
      <c r="AL7116" s="281"/>
    </row>
    <row r="7117" spans="34:38">
      <c r="AH7117" s="281"/>
      <c r="AI7117" s="281"/>
      <c r="AJ7117" s="281"/>
      <c r="AK7117" s="281"/>
      <c r="AL7117" s="281"/>
    </row>
    <row r="7118" spans="34:38">
      <c r="AH7118" s="281"/>
      <c r="AI7118" s="281"/>
      <c r="AJ7118" s="281"/>
      <c r="AK7118" s="281"/>
      <c r="AL7118" s="281"/>
    </row>
    <row r="7119" spans="34:38">
      <c r="AH7119" s="281"/>
      <c r="AI7119" s="281"/>
      <c r="AJ7119" s="281"/>
      <c r="AK7119" s="281"/>
      <c r="AL7119" s="281"/>
    </row>
    <row r="7120" spans="34:38">
      <c r="AH7120" s="281"/>
      <c r="AI7120" s="281"/>
      <c r="AJ7120" s="281"/>
      <c r="AK7120" s="281"/>
      <c r="AL7120" s="281"/>
    </row>
    <row r="7121" spans="34:38">
      <c r="AH7121" s="281"/>
      <c r="AI7121" s="281"/>
      <c r="AJ7121" s="281"/>
      <c r="AK7121" s="281"/>
      <c r="AL7121" s="281"/>
    </row>
    <row r="7122" spans="34:38">
      <c r="AH7122" s="281"/>
      <c r="AI7122" s="281"/>
      <c r="AJ7122" s="281"/>
      <c r="AK7122" s="281"/>
      <c r="AL7122" s="281"/>
    </row>
    <row r="7123" spans="34:38">
      <c r="AH7123" s="281"/>
      <c r="AI7123" s="281"/>
      <c r="AJ7123" s="281"/>
      <c r="AK7123" s="281"/>
      <c r="AL7123" s="281"/>
    </row>
    <row r="7124" spans="34:38">
      <c r="AH7124" s="281"/>
      <c r="AI7124" s="281"/>
      <c r="AJ7124" s="281"/>
      <c r="AK7124" s="281"/>
      <c r="AL7124" s="281"/>
    </row>
    <row r="7125" spans="34:38">
      <c r="AH7125" s="281"/>
      <c r="AI7125" s="281"/>
      <c r="AJ7125" s="281"/>
      <c r="AK7125" s="281"/>
      <c r="AL7125" s="281"/>
    </row>
    <row r="7126" spans="34:38">
      <c r="AH7126" s="281"/>
      <c r="AI7126" s="281"/>
      <c r="AJ7126" s="281"/>
      <c r="AK7126" s="281"/>
      <c r="AL7126" s="281"/>
    </row>
    <row r="7127" spans="34:38">
      <c r="AH7127" s="281"/>
      <c r="AI7127" s="281"/>
      <c r="AJ7127" s="281"/>
      <c r="AK7127" s="281"/>
      <c r="AL7127" s="281"/>
    </row>
    <row r="7128" spans="34:38">
      <c r="AH7128" s="281"/>
      <c r="AI7128" s="281"/>
      <c r="AJ7128" s="281"/>
      <c r="AK7128" s="281"/>
      <c r="AL7128" s="281"/>
    </row>
    <row r="7129" spans="34:38">
      <c r="AH7129" s="281"/>
      <c r="AI7129" s="281"/>
      <c r="AJ7129" s="281"/>
      <c r="AK7129" s="281"/>
      <c r="AL7129" s="281"/>
    </row>
    <row r="7130" spans="34:38">
      <c r="AH7130" s="281"/>
      <c r="AI7130" s="281"/>
      <c r="AJ7130" s="281"/>
      <c r="AK7130" s="281"/>
      <c r="AL7130" s="281"/>
    </row>
    <row r="7131" spans="34:38">
      <c r="AH7131" s="281"/>
      <c r="AI7131" s="281"/>
      <c r="AJ7131" s="281"/>
      <c r="AK7131" s="281"/>
      <c r="AL7131" s="281"/>
    </row>
    <row r="7132" spans="34:38">
      <c r="AH7132" s="281"/>
      <c r="AI7132" s="281"/>
      <c r="AJ7132" s="281"/>
      <c r="AK7132" s="281"/>
      <c r="AL7132" s="281"/>
    </row>
    <row r="7133" spans="34:38">
      <c r="AH7133" s="281"/>
      <c r="AI7133" s="281"/>
      <c r="AJ7133" s="281"/>
      <c r="AK7133" s="281"/>
      <c r="AL7133" s="281"/>
    </row>
    <row r="7134" spans="34:38">
      <c r="AH7134" s="281"/>
      <c r="AI7134" s="281"/>
      <c r="AJ7134" s="281"/>
      <c r="AK7134" s="281"/>
      <c r="AL7134" s="281"/>
    </row>
    <row r="7135" spans="34:38">
      <c r="AH7135" s="281"/>
      <c r="AI7135" s="281"/>
      <c r="AJ7135" s="281"/>
      <c r="AK7135" s="281"/>
      <c r="AL7135" s="281"/>
    </row>
    <row r="7136" spans="34:38">
      <c r="AH7136" s="281"/>
      <c r="AI7136" s="281"/>
      <c r="AJ7136" s="281"/>
      <c r="AK7136" s="281"/>
      <c r="AL7136" s="281"/>
    </row>
    <row r="7137" spans="34:38">
      <c r="AH7137" s="281"/>
      <c r="AI7137" s="281"/>
      <c r="AJ7137" s="281"/>
      <c r="AK7137" s="281"/>
      <c r="AL7137" s="281"/>
    </row>
    <row r="7138" spans="34:38">
      <c r="AH7138" s="281"/>
      <c r="AI7138" s="281"/>
      <c r="AJ7138" s="281"/>
      <c r="AK7138" s="281"/>
      <c r="AL7138" s="281"/>
    </row>
    <row r="7139" spans="34:38">
      <c r="AH7139" s="281"/>
      <c r="AI7139" s="281"/>
      <c r="AJ7139" s="281"/>
      <c r="AK7139" s="281"/>
      <c r="AL7139" s="281"/>
    </row>
    <row r="7140" spans="34:38">
      <c r="AH7140" s="281"/>
      <c r="AI7140" s="281"/>
      <c r="AJ7140" s="281"/>
      <c r="AK7140" s="281"/>
      <c r="AL7140" s="281"/>
    </row>
    <row r="7141" spans="34:38">
      <c r="AH7141" s="281"/>
      <c r="AI7141" s="281"/>
      <c r="AJ7141" s="281"/>
      <c r="AK7141" s="281"/>
      <c r="AL7141" s="281"/>
    </row>
    <row r="7142" spans="34:38">
      <c r="AH7142" s="281"/>
      <c r="AI7142" s="281"/>
      <c r="AJ7142" s="281"/>
      <c r="AK7142" s="281"/>
      <c r="AL7142" s="281"/>
    </row>
    <row r="7143" spans="34:38">
      <c r="AH7143" s="281"/>
      <c r="AI7143" s="281"/>
      <c r="AJ7143" s="281"/>
      <c r="AK7143" s="281"/>
      <c r="AL7143" s="281"/>
    </row>
    <row r="7144" spans="34:38">
      <c r="AH7144" s="281"/>
      <c r="AI7144" s="281"/>
      <c r="AJ7144" s="281"/>
      <c r="AK7144" s="281"/>
      <c r="AL7144" s="281"/>
    </row>
    <row r="7145" spans="34:38">
      <c r="AH7145" s="281"/>
      <c r="AI7145" s="281"/>
      <c r="AJ7145" s="281"/>
      <c r="AK7145" s="281"/>
      <c r="AL7145" s="281"/>
    </row>
    <row r="7146" spans="34:38">
      <c r="AH7146" s="281"/>
      <c r="AI7146" s="281"/>
      <c r="AJ7146" s="281"/>
      <c r="AK7146" s="281"/>
      <c r="AL7146" s="281"/>
    </row>
    <row r="7147" spans="34:38">
      <c r="AH7147" s="281"/>
      <c r="AI7147" s="281"/>
      <c r="AJ7147" s="281"/>
      <c r="AK7147" s="281"/>
      <c r="AL7147" s="281"/>
    </row>
    <row r="7148" spans="34:38">
      <c r="AH7148" s="281"/>
      <c r="AI7148" s="281"/>
      <c r="AJ7148" s="281"/>
      <c r="AK7148" s="281"/>
      <c r="AL7148" s="281"/>
    </row>
    <row r="7149" spans="34:38">
      <c r="AH7149" s="281"/>
      <c r="AI7149" s="281"/>
      <c r="AJ7149" s="281"/>
      <c r="AK7149" s="281"/>
      <c r="AL7149" s="281"/>
    </row>
    <row r="7150" spans="34:38">
      <c r="AH7150" s="281"/>
      <c r="AI7150" s="281"/>
      <c r="AJ7150" s="281"/>
      <c r="AK7150" s="281"/>
      <c r="AL7150" s="281"/>
    </row>
    <row r="7151" spans="34:38">
      <c r="AH7151" s="281"/>
      <c r="AI7151" s="281"/>
      <c r="AJ7151" s="281"/>
      <c r="AK7151" s="281"/>
      <c r="AL7151" s="281"/>
    </row>
    <row r="7152" spans="34:38">
      <c r="AH7152" s="281"/>
      <c r="AI7152" s="281"/>
      <c r="AJ7152" s="281"/>
      <c r="AK7152" s="281"/>
      <c r="AL7152" s="281"/>
    </row>
    <row r="7153" spans="34:38">
      <c r="AH7153" s="281"/>
      <c r="AI7153" s="281"/>
      <c r="AJ7153" s="281"/>
      <c r="AK7153" s="281"/>
      <c r="AL7153" s="281"/>
    </row>
    <row r="7154" spans="34:38">
      <c r="AH7154" s="281"/>
      <c r="AI7154" s="281"/>
      <c r="AJ7154" s="281"/>
      <c r="AK7154" s="281"/>
      <c r="AL7154" s="281"/>
    </row>
    <row r="7155" spans="34:38">
      <c r="AH7155" s="281"/>
      <c r="AI7155" s="281"/>
      <c r="AJ7155" s="281"/>
      <c r="AK7155" s="281"/>
      <c r="AL7155" s="281"/>
    </row>
    <row r="7156" spans="34:38">
      <c r="AH7156" s="281"/>
      <c r="AI7156" s="281"/>
      <c r="AJ7156" s="281"/>
      <c r="AK7156" s="281"/>
      <c r="AL7156" s="281"/>
    </row>
    <row r="7157" spans="34:38">
      <c r="AH7157" s="281"/>
      <c r="AI7157" s="281"/>
      <c r="AJ7157" s="281"/>
      <c r="AK7157" s="281"/>
      <c r="AL7157" s="281"/>
    </row>
    <row r="7158" spans="34:38">
      <c r="AH7158" s="281"/>
      <c r="AI7158" s="281"/>
      <c r="AJ7158" s="281"/>
      <c r="AK7158" s="281"/>
      <c r="AL7158" s="281"/>
    </row>
    <row r="7159" spans="34:38">
      <c r="AH7159" s="281"/>
      <c r="AI7159" s="281"/>
      <c r="AJ7159" s="281"/>
      <c r="AK7159" s="281"/>
      <c r="AL7159" s="281"/>
    </row>
    <row r="7160" spans="34:38">
      <c r="AH7160" s="281"/>
      <c r="AI7160" s="281"/>
      <c r="AJ7160" s="281"/>
      <c r="AK7160" s="281"/>
      <c r="AL7160" s="281"/>
    </row>
    <row r="7161" spans="34:38">
      <c r="AH7161" s="281"/>
      <c r="AI7161" s="281"/>
      <c r="AJ7161" s="281"/>
      <c r="AK7161" s="281"/>
      <c r="AL7161" s="281"/>
    </row>
    <row r="7162" spans="34:38">
      <c r="AH7162" s="281"/>
      <c r="AI7162" s="281"/>
      <c r="AJ7162" s="281"/>
      <c r="AK7162" s="281"/>
      <c r="AL7162" s="281"/>
    </row>
    <row r="7163" spans="34:38">
      <c r="AH7163" s="281"/>
      <c r="AI7163" s="281"/>
      <c r="AJ7163" s="281"/>
      <c r="AK7163" s="281"/>
      <c r="AL7163" s="281"/>
    </row>
    <row r="7164" spans="34:38">
      <c r="AH7164" s="281"/>
      <c r="AI7164" s="281"/>
      <c r="AJ7164" s="281"/>
      <c r="AK7164" s="281"/>
      <c r="AL7164" s="281"/>
    </row>
    <row r="7165" spans="34:38">
      <c r="AH7165" s="281"/>
      <c r="AI7165" s="281"/>
      <c r="AJ7165" s="281"/>
      <c r="AK7165" s="281"/>
      <c r="AL7165" s="281"/>
    </row>
    <row r="7166" spans="34:38">
      <c r="AH7166" s="281"/>
      <c r="AI7166" s="281"/>
      <c r="AJ7166" s="281"/>
      <c r="AK7166" s="281"/>
      <c r="AL7166" s="281"/>
    </row>
    <row r="7167" spans="34:38">
      <c r="AH7167" s="281"/>
      <c r="AI7167" s="281"/>
      <c r="AJ7167" s="281"/>
      <c r="AK7167" s="281"/>
      <c r="AL7167" s="281"/>
    </row>
    <row r="7168" spans="34:38">
      <c r="AH7168" s="281"/>
      <c r="AI7168" s="281"/>
      <c r="AJ7168" s="281"/>
      <c r="AK7168" s="281"/>
      <c r="AL7168" s="281"/>
    </row>
    <row r="7169" spans="34:38">
      <c r="AH7169" s="281"/>
      <c r="AI7169" s="281"/>
      <c r="AJ7169" s="281"/>
      <c r="AK7169" s="281"/>
      <c r="AL7169" s="281"/>
    </row>
    <row r="7170" spans="34:38">
      <c r="AH7170" s="281"/>
      <c r="AI7170" s="281"/>
      <c r="AJ7170" s="281"/>
      <c r="AK7170" s="281"/>
      <c r="AL7170" s="281"/>
    </row>
    <row r="7171" spans="34:38">
      <c r="AH7171" s="281"/>
      <c r="AI7171" s="281"/>
      <c r="AJ7171" s="281"/>
      <c r="AK7171" s="281"/>
      <c r="AL7171" s="281"/>
    </row>
    <row r="7172" spans="34:38">
      <c r="AH7172" s="281"/>
      <c r="AI7172" s="281"/>
      <c r="AJ7172" s="281"/>
      <c r="AK7172" s="281"/>
      <c r="AL7172" s="281"/>
    </row>
    <row r="7173" spans="34:38">
      <c r="AH7173" s="281"/>
      <c r="AI7173" s="281"/>
      <c r="AJ7173" s="281"/>
      <c r="AK7173" s="281"/>
      <c r="AL7173" s="281"/>
    </row>
    <row r="7174" spans="34:38">
      <c r="AH7174" s="281"/>
      <c r="AI7174" s="281"/>
      <c r="AJ7174" s="281"/>
      <c r="AK7174" s="281"/>
      <c r="AL7174" s="281"/>
    </row>
    <row r="7175" spans="34:38">
      <c r="AH7175" s="281"/>
      <c r="AI7175" s="281"/>
      <c r="AJ7175" s="281"/>
      <c r="AK7175" s="281"/>
      <c r="AL7175" s="281"/>
    </row>
    <row r="7176" spans="34:38">
      <c r="AH7176" s="281"/>
      <c r="AI7176" s="281"/>
      <c r="AJ7176" s="281"/>
      <c r="AK7176" s="281"/>
      <c r="AL7176" s="281"/>
    </row>
    <row r="7177" spans="34:38">
      <c r="AH7177" s="281"/>
      <c r="AI7177" s="281"/>
      <c r="AJ7177" s="281"/>
      <c r="AK7177" s="281"/>
      <c r="AL7177" s="281"/>
    </row>
    <row r="7178" spans="34:38">
      <c r="AH7178" s="281"/>
      <c r="AI7178" s="281"/>
      <c r="AJ7178" s="281"/>
      <c r="AK7178" s="281"/>
      <c r="AL7178" s="281"/>
    </row>
    <row r="7179" spans="34:38">
      <c r="AH7179" s="281"/>
      <c r="AI7179" s="281"/>
      <c r="AJ7179" s="281"/>
      <c r="AK7179" s="281"/>
      <c r="AL7179" s="281"/>
    </row>
    <row r="7180" spans="34:38">
      <c r="AH7180" s="281"/>
      <c r="AI7180" s="281"/>
      <c r="AJ7180" s="281"/>
      <c r="AK7180" s="281"/>
      <c r="AL7180" s="281"/>
    </row>
    <row r="7181" spans="34:38">
      <c r="AH7181" s="281"/>
      <c r="AI7181" s="281"/>
      <c r="AJ7181" s="281"/>
      <c r="AK7181" s="281"/>
      <c r="AL7181" s="281"/>
    </row>
    <row r="7182" spans="34:38">
      <c r="AH7182" s="281"/>
      <c r="AI7182" s="281"/>
      <c r="AJ7182" s="281"/>
      <c r="AK7182" s="281"/>
      <c r="AL7182" s="281"/>
    </row>
    <row r="7183" spans="34:38">
      <c r="AH7183" s="281"/>
      <c r="AI7183" s="281"/>
      <c r="AJ7183" s="281"/>
      <c r="AK7183" s="281"/>
      <c r="AL7183" s="281"/>
    </row>
    <row r="7184" spans="34:38">
      <c r="AH7184" s="281"/>
      <c r="AI7184" s="281"/>
      <c r="AJ7184" s="281"/>
      <c r="AK7184" s="281"/>
      <c r="AL7184" s="281"/>
    </row>
    <row r="7185" spans="34:38">
      <c r="AH7185" s="281"/>
      <c r="AI7185" s="281"/>
      <c r="AJ7185" s="281"/>
      <c r="AK7185" s="281"/>
      <c r="AL7185" s="281"/>
    </row>
    <row r="7186" spans="34:38">
      <c r="AH7186" s="281"/>
      <c r="AI7186" s="281"/>
      <c r="AJ7186" s="281"/>
      <c r="AK7186" s="281"/>
      <c r="AL7186" s="281"/>
    </row>
    <row r="7187" spans="34:38">
      <c r="AH7187" s="281"/>
      <c r="AI7187" s="281"/>
      <c r="AJ7187" s="281"/>
      <c r="AK7187" s="281"/>
      <c r="AL7187" s="281"/>
    </row>
    <row r="7188" spans="34:38">
      <c r="AH7188" s="281"/>
      <c r="AI7188" s="281"/>
      <c r="AJ7188" s="281"/>
      <c r="AK7188" s="281"/>
      <c r="AL7188" s="281"/>
    </row>
    <row r="7189" spans="34:38">
      <c r="AH7189" s="281"/>
      <c r="AI7189" s="281"/>
      <c r="AJ7189" s="281"/>
      <c r="AK7189" s="281"/>
      <c r="AL7189" s="281"/>
    </row>
    <row r="7190" spans="34:38">
      <c r="AH7190" s="281"/>
      <c r="AI7190" s="281"/>
      <c r="AJ7190" s="281"/>
      <c r="AK7190" s="281"/>
      <c r="AL7190" s="281"/>
    </row>
    <row r="7191" spans="34:38">
      <c r="AH7191" s="281"/>
      <c r="AI7191" s="281"/>
      <c r="AJ7191" s="281"/>
      <c r="AK7191" s="281"/>
      <c r="AL7191" s="281"/>
    </row>
    <row r="7192" spans="34:38">
      <c r="AH7192" s="281"/>
      <c r="AI7192" s="281"/>
      <c r="AJ7192" s="281"/>
      <c r="AK7192" s="281"/>
      <c r="AL7192" s="281"/>
    </row>
    <row r="7193" spans="34:38">
      <c r="AH7193" s="281"/>
      <c r="AI7193" s="281"/>
      <c r="AJ7193" s="281"/>
      <c r="AK7193" s="281"/>
      <c r="AL7193" s="281"/>
    </row>
    <row r="7194" spans="34:38">
      <c r="AH7194" s="281"/>
      <c r="AI7194" s="281"/>
      <c r="AJ7194" s="281"/>
      <c r="AK7194" s="281"/>
      <c r="AL7194" s="281"/>
    </row>
    <row r="7195" spans="34:38">
      <c r="AH7195" s="281"/>
      <c r="AI7195" s="281"/>
      <c r="AJ7195" s="281"/>
      <c r="AK7195" s="281"/>
      <c r="AL7195" s="281"/>
    </row>
    <row r="7196" spans="34:38">
      <c r="AH7196" s="281"/>
      <c r="AI7196" s="281"/>
      <c r="AJ7196" s="281"/>
      <c r="AK7196" s="281"/>
      <c r="AL7196" s="281"/>
    </row>
    <row r="7197" spans="34:38">
      <c r="AH7197" s="281"/>
      <c r="AI7197" s="281"/>
      <c r="AJ7197" s="281"/>
      <c r="AK7197" s="281"/>
      <c r="AL7197" s="281"/>
    </row>
    <row r="7198" spans="34:38">
      <c r="AH7198" s="281"/>
      <c r="AI7198" s="281"/>
      <c r="AJ7198" s="281"/>
      <c r="AK7198" s="281"/>
      <c r="AL7198" s="281"/>
    </row>
    <row r="7199" spans="34:38">
      <c r="AH7199" s="281"/>
      <c r="AI7199" s="281"/>
      <c r="AJ7199" s="281"/>
      <c r="AK7199" s="281"/>
      <c r="AL7199" s="281"/>
    </row>
    <row r="7200" spans="34:38">
      <c r="AH7200" s="281"/>
      <c r="AI7200" s="281"/>
      <c r="AJ7200" s="281"/>
      <c r="AK7200" s="281"/>
      <c r="AL7200" s="281"/>
    </row>
    <row r="7201" spans="34:38">
      <c r="AH7201" s="281"/>
      <c r="AI7201" s="281"/>
      <c r="AJ7201" s="281"/>
      <c r="AK7201" s="281"/>
      <c r="AL7201" s="281"/>
    </row>
    <row r="7202" spans="34:38">
      <c r="AH7202" s="281"/>
      <c r="AI7202" s="281"/>
      <c r="AJ7202" s="281"/>
      <c r="AK7202" s="281"/>
      <c r="AL7202" s="281"/>
    </row>
    <row r="7203" spans="34:38">
      <c r="AH7203" s="281"/>
      <c r="AI7203" s="281"/>
      <c r="AJ7203" s="281"/>
      <c r="AK7203" s="281"/>
      <c r="AL7203" s="281"/>
    </row>
    <row r="7204" spans="34:38">
      <c r="AH7204" s="281"/>
      <c r="AI7204" s="281"/>
      <c r="AJ7204" s="281"/>
      <c r="AK7204" s="281"/>
      <c r="AL7204" s="281"/>
    </row>
    <row r="7205" spans="34:38">
      <c r="AH7205" s="281"/>
      <c r="AI7205" s="281"/>
      <c r="AJ7205" s="281"/>
      <c r="AK7205" s="281"/>
      <c r="AL7205" s="281"/>
    </row>
    <row r="7206" spans="34:38">
      <c r="AH7206" s="281"/>
      <c r="AI7206" s="281"/>
      <c r="AJ7206" s="281"/>
      <c r="AK7206" s="281"/>
      <c r="AL7206" s="281"/>
    </row>
    <row r="7207" spans="34:38">
      <c r="AH7207" s="281"/>
      <c r="AI7207" s="281"/>
      <c r="AJ7207" s="281"/>
      <c r="AK7207" s="281"/>
      <c r="AL7207" s="281"/>
    </row>
    <row r="7208" spans="34:38">
      <c r="AH7208" s="281"/>
      <c r="AI7208" s="281"/>
      <c r="AJ7208" s="281"/>
      <c r="AK7208" s="281"/>
      <c r="AL7208" s="281"/>
    </row>
    <row r="7209" spans="34:38">
      <c r="AH7209" s="281"/>
      <c r="AI7209" s="281"/>
      <c r="AJ7209" s="281"/>
      <c r="AK7209" s="281"/>
      <c r="AL7209" s="281"/>
    </row>
    <row r="7210" spans="34:38">
      <c r="AH7210" s="281"/>
      <c r="AI7210" s="281"/>
      <c r="AJ7210" s="281"/>
      <c r="AK7210" s="281"/>
      <c r="AL7210" s="281"/>
    </row>
    <row r="7211" spans="34:38">
      <c r="AH7211" s="281"/>
      <c r="AI7211" s="281"/>
      <c r="AJ7211" s="281"/>
      <c r="AK7211" s="281"/>
      <c r="AL7211" s="281"/>
    </row>
    <row r="7212" spans="34:38">
      <c r="AH7212" s="281"/>
      <c r="AI7212" s="281"/>
      <c r="AJ7212" s="281"/>
      <c r="AK7212" s="281"/>
      <c r="AL7212" s="281"/>
    </row>
    <row r="7213" spans="34:38">
      <c r="AH7213" s="281"/>
      <c r="AI7213" s="281"/>
      <c r="AJ7213" s="281"/>
      <c r="AK7213" s="281"/>
      <c r="AL7213" s="281"/>
    </row>
    <row r="7214" spans="34:38">
      <c r="AH7214" s="281"/>
      <c r="AI7214" s="281"/>
      <c r="AJ7214" s="281"/>
      <c r="AK7214" s="281"/>
      <c r="AL7214" s="281"/>
    </row>
    <row r="7215" spans="34:38">
      <c r="AH7215" s="281"/>
      <c r="AI7215" s="281"/>
      <c r="AJ7215" s="281"/>
      <c r="AK7215" s="281"/>
      <c r="AL7215" s="281"/>
    </row>
    <row r="7216" spans="34:38">
      <c r="AH7216" s="281"/>
      <c r="AI7216" s="281"/>
      <c r="AJ7216" s="281"/>
      <c r="AK7216" s="281"/>
      <c r="AL7216" s="281"/>
    </row>
    <row r="7217" spans="34:38">
      <c r="AH7217" s="281"/>
      <c r="AI7217" s="281"/>
      <c r="AJ7217" s="281"/>
      <c r="AK7217" s="281"/>
      <c r="AL7217" s="281"/>
    </row>
    <row r="7218" spans="34:38">
      <c r="AH7218" s="281"/>
      <c r="AI7218" s="281"/>
      <c r="AJ7218" s="281"/>
      <c r="AK7218" s="281"/>
      <c r="AL7218" s="281"/>
    </row>
    <row r="7219" spans="34:38">
      <c r="AH7219" s="281"/>
      <c r="AI7219" s="281"/>
      <c r="AJ7219" s="281"/>
      <c r="AK7219" s="281"/>
      <c r="AL7219" s="281"/>
    </row>
    <row r="7220" spans="34:38">
      <c r="AH7220" s="281"/>
      <c r="AI7220" s="281"/>
      <c r="AJ7220" s="281"/>
      <c r="AK7220" s="281"/>
      <c r="AL7220" s="281"/>
    </row>
    <row r="7221" spans="34:38">
      <c r="AH7221" s="281"/>
      <c r="AI7221" s="281"/>
      <c r="AJ7221" s="281"/>
      <c r="AK7221" s="281"/>
      <c r="AL7221" s="281"/>
    </row>
    <row r="7222" spans="34:38">
      <c r="AH7222" s="281"/>
      <c r="AI7222" s="281"/>
      <c r="AJ7222" s="281"/>
      <c r="AK7222" s="281"/>
      <c r="AL7222" s="281"/>
    </row>
    <row r="7223" spans="34:38">
      <c r="AH7223" s="281"/>
      <c r="AI7223" s="281"/>
      <c r="AJ7223" s="281"/>
      <c r="AK7223" s="281"/>
      <c r="AL7223" s="281"/>
    </row>
    <row r="7224" spans="34:38">
      <c r="AH7224" s="281"/>
      <c r="AI7224" s="281"/>
      <c r="AJ7224" s="281"/>
      <c r="AK7224" s="281"/>
      <c r="AL7224" s="281"/>
    </row>
    <row r="7225" spans="34:38">
      <c r="AH7225" s="281"/>
      <c r="AI7225" s="281"/>
      <c r="AJ7225" s="281"/>
      <c r="AK7225" s="281"/>
      <c r="AL7225" s="281"/>
    </row>
    <row r="7226" spans="34:38">
      <c r="AH7226" s="281"/>
      <c r="AI7226" s="281"/>
      <c r="AJ7226" s="281"/>
      <c r="AK7226" s="281"/>
      <c r="AL7226" s="281"/>
    </row>
    <row r="7227" spans="34:38">
      <c r="AH7227" s="281"/>
      <c r="AI7227" s="281"/>
      <c r="AJ7227" s="281"/>
      <c r="AK7227" s="281"/>
      <c r="AL7227" s="281"/>
    </row>
    <row r="7228" spans="34:38">
      <c r="AH7228" s="281"/>
      <c r="AI7228" s="281"/>
      <c r="AJ7228" s="281"/>
      <c r="AK7228" s="281"/>
      <c r="AL7228" s="281"/>
    </row>
    <row r="7229" spans="34:38">
      <c r="AH7229" s="281"/>
      <c r="AI7229" s="281"/>
      <c r="AJ7229" s="281"/>
      <c r="AK7229" s="281"/>
      <c r="AL7229" s="281"/>
    </row>
    <row r="7230" spans="34:38">
      <c r="AH7230" s="281"/>
      <c r="AI7230" s="281"/>
      <c r="AJ7230" s="281"/>
      <c r="AK7230" s="281"/>
      <c r="AL7230" s="281"/>
    </row>
    <row r="7231" spans="34:38">
      <c r="AH7231" s="281"/>
      <c r="AI7231" s="281"/>
      <c r="AJ7231" s="281"/>
      <c r="AK7231" s="281"/>
      <c r="AL7231" s="281"/>
    </row>
    <row r="7232" spans="34:38">
      <c r="AH7232" s="281"/>
      <c r="AI7232" s="281"/>
      <c r="AJ7232" s="281"/>
      <c r="AK7232" s="281"/>
      <c r="AL7232" s="281"/>
    </row>
    <row r="7233" spans="34:38">
      <c r="AH7233" s="281"/>
      <c r="AI7233" s="281"/>
      <c r="AJ7233" s="281"/>
      <c r="AK7233" s="281"/>
      <c r="AL7233" s="281"/>
    </row>
    <row r="7234" spans="34:38">
      <c r="AH7234" s="281"/>
      <c r="AI7234" s="281"/>
      <c r="AJ7234" s="281"/>
      <c r="AK7234" s="281"/>
      <c r="AL7234" s="281"/>
    </row>
    <row r="7235" spans="34:38">
      <c r="AH7235" s="281"/>
      <c r="AI7235" s="281"/>
      <c r="AJ7235" s="281"/>
      <c r="AK7235" s="281"/>
      <c r="AL7235" s="281"/>
    </row>
    <row r="7236" spans="34:38">
      <c r="AH7236" s="281"/>
      <c r="AI7236" s="281"/>
      <c r="AJ7236" s="281"/>
      <c r="AK7236" s="281"/>
      <c r="AL7236" s="281"/>
    </row>
    <row r="7237" spans="34:38">
      <c r="AH7237" s="281"/>
      <c r="AI7237" s="281"/>
      <c r="AJ7237" s="281"/>
      <c r="AK7237" s="281"/>
      <c r="AL7237" s="281"/>
    </row>
    <row r="7238" spans="34:38">
      <c r="AH7238" s="281"/>
      <c r="AI7238" s="281"/>
      <c r="AJ7238" s="281"/>
      <c r="AK7238" s="281"/>
      <c r="AL7238" s="281"/>
    </row>
    <row r="7239" spans="34:38">
      <c r="AH7239" s="281"/>
      <c r="AI7239" s="281"/>
      <c r="AJ7239" s="281"/>
      <c r="AK7239" s="281"/>
      <c r="AL7239" s="281"/>
    </row>
    <row r="7240" spans="34:38">
      <c r="AH7240" s="281"/>
      <c r="AI7240" s="281"/>
      <c r="AJ7240" s="281"/>
      <c r="AK7240" s="281"/>
      <c r="AL7240" s="281"/>
    </row>
    <row r="7241" spans="34:38">
      <c r="AH7241" s="281"/>
      <c r="AI7241" s="281"/>
      <c r="AJ7241" s="281"/>
      <c r="AK7241" s="281"/>
      <c r="AL7241" s="281"/>
    </row>
    <row r="7242" spans="34:38">
      <c r="AH7242" s="281"/>
      <c r="AI7242" s="281"/>
      <c r="AJ7242" s="281"/>
      <c r="AK7242" s="281"/>
      <c r="AL7242" s="281"/>
    </row>
    <row r="7243" spans="34:38">
      <c r="AH7243" s="281"/>
      <c r="AI7243" s="281"/>
      <c r="AJ7243" s="281"/>
      <c r="AK7243" s="281"/>
      <c r="AL7243" s="281"/>
    </row>
    <row r="7244" spans="34:38">
      <c r="AH7244" s="281"/>
      <c r="AI7244" s="281"/>
      <c r="AJ7244" s="281"/>
      <c r="AK7244" s="281"/>
      <c r="AL7244" s="281"/>
    </row>
    <row r="7245" spans="34:38">
      <c r="AH7245" s="281"/>
      <c r="AI7245" s="281"/>
      <c r="AJ7245" s="281"/>
      <c r="AK7245" s="281"/>
      <c r="AL7245" s="281"/>
    </row>
    <row r="7246" spans="34:38">
      <c r="AH7246" s="281"/>
      <c r="AI7246" s="281"/>
      <c r="AJ7246" s="281"/>
      <c r="AK7246" s="281"/>
      <c r="AL7246" s="281"/>
    </row>
    <row r="7247" spans="34:38">
      <c r="AH7247" s="281"/>
      <c r="AI7247" s="281"/>
      <c r="AJ7247" s="281"/>
      <c r="AK7247" s="281"/>
      <c r="AL7247" s="281"/>
    </row>
    <row r="7248" spans="34:38">
      <c r="AH7248" s="281"/>
      <c r="AI7248" s="281"/>
      <c r="AJ7248" s="281"/>
      <c r="AK7248" s="281"/>
      <c r="AL7248" s="281"/>
    </row>
    <row r="7249" spans="34:38">
      <c r="AH7249" s="281"/>
      <c r="AI7249" s="281"/>
      <c r="AJ7249" s="281"/>
      <c r="AK7249" s="281"/>
      <c r="AL7249" s="281"/>
    </row>
    <row r="7250" spans="34:38">
      <c r="AH7250" s="281"/>
      <c r="AI7250" s="281"/>
      <c r="AJ7250" s="281"/>
      <c r="AK7250" s="281"/>
      <c r="AL7250" s="281"/>
    </row>
    <row r="7251" spans="34:38">
      <c r="AH7251" s="281"/>
      <c r="AI7251" s="281"/>
      <c r="AJ7251" s="281"/>
      <c r="AK7251" s="281"/>
      <c r="AL7251" s="281"/>
    </row>
    <row r="7252" spans="34:38">
      <c r="AH7252" s="281"/>
      <c r="AI7252" s="281"/>
      <c r="AJ7252" s="281"/>
      <c r="AK7252" s="281"/>
      <c r="AL7252" s="281"/>
    </row>
    <row r="7253" spans="34:38">
      <c r="AH7253" s="281"/>
      <c r="AI7253" s="281"/>
      <c r="AJ7253" s="281"/>
      <c r="AK7253" s="281"/>
      <c r="AL7253" s="281"/>
    </row>
    <row r="7254" spans="34:38">
      <c r="AH7254" s="281"/>
      <c r="AI7254" s="281"/>
      <c r="AJ7254" s="281"/>
      <c r="AK7254" s="281"/>
      <c r="AL7254" s="281"/>
    </row>
    <row r="7255" spans="34:38">
      <c r="AH7255" s="281"/>
      <c r="AI7255" s="281"/>
      <c r="AJ7255" s="281"/>
      <c r="AK7255" s="281"/>
      <c r="AL7255" s="281"/>
    </row>
    <row r="7256" spans="34:38">
      <c r="AH7256" s="281"/>
      <c r="AI7256" s="281"/>
      <c r="AJ7256" s="281"/>
      <c r="AK7256" s="281"/>
      <c r="AL7256" s="281"/>
    </row>
    <row r="7257" spans="34:38">
      <c r="AH7257" s="281"/>
      <c r="AI7257" s="281"/>
      <c r="AJ7257" s="281"/>
      <c r="AK7257" s="281"/>
      <c r="AL7257" s="281"/>
    </row>
    <row r="7258" spans="34:38">
      <c r="AH7258" s="281"/>
      <c r="AI7258" s="281"/>
      <c r="AJ7258" s="281"/>
      <c r="AK7258" s="281"/>
      <c r="AL7258" s="281"/>
    </row>
    <row r="7259" spans="34:38">
      <c r="AH7259" s="281"/>
      <c r="AI7259" s="281"/>
      <c r="AJ7259" s="281"/>
      <c r="AK7259" s="281"/>
      <c r="AL7259" s="281"/>
    </row>
    <row r="7260" spans="34:38">
      <c r="AH7260" s="281"/>
      <c r="AI7260" s="281"/>
      <c r="AJ7260" s="281"/>
      <c r="AK7260" s="281"/>
      <c r="AL7260" s="281"/>
    </row>
    <row r="7261" spans="34:38">
      <c r="AH7261" s="281"/>
      <c r="AI7261" s="281"/>
      <c r="AJ7261" s="281"/>
      <c r="AK7261" s="281"/>
      <c r="AL7261" s="281"/>
    </row>
    <row r="7262" spans="34:38">
      <c r="AH7262" s="281"/>
      <c r="AI7262" s="281"/>
      <c r="AJ7262" s="281"/>
      <c r="AK7262" s="281"/>
      <c r="AL7262" s="281"/>
    </row>
    <row r="7263" spans="34:38">
      <c r="AH7263" s="281"/>
      <c r="AI7263" s="281"/>
      <c r="AJ7263" s="281"/>
      <c r="AK7263" s="281"/>
      <c r="AL7263" s="281"/>
    </row>
    <row r="7264" spans="34:38">
      <c r="AH7264" s="281"/>
      <c r="AI7264" s="281"/>
      <c r="AJ7264" s="281"/>
      <c r="AK7264" s="281"/>
      <c r="AL7264" s="281"/>
    </row>
    <row r="7265" spans="34:38">
      <c r="AH7265" s="281"/>
      <c r="AI7265" s="281"/>
      <c r="AJ7265" s="281"/>
      <c r="AK7265" s="281"/>
      <c r="AL7265" s="281"/>
    </row>
    <row r="7266" spans="34:38">
      <c r="AH7266" s="281"/>
      <c r="AI7266" s="281"/>
      <c r="AJ7266" s="281"/>
      <c r="AK7266" s="281"/>
      <c r="AL7266" s="281"/>
    </row>
    <row r="7267" spans="34:38">
      <c r="AH7267" s="281"/>
      <c r="AI7267" s="281"/>
      <c r="AJ7267" s="281"/>
      <c r="AK7267" s="281"/>
      <c r="AL7267" s="281"/>
    </row>
    <row r="7268" spans="34:38">
      <c r="AH7268" s="281"/>
      <c r="AI7268" s="281"/>
      <c r="AJ7268" s="281"/>
      <c r="AK7268" s="281"/>
      <c r="AL7268" s="281"/>
    </row>
    <row r="7269" spans="34:38">
      <c r="AH7269" s="281"/>
      <c r="AI7269" s="281"/>
      <c r="AJ7269" s="281"/>
      <c r="AK7269" s="281"/>
      <c r="AL7269" s="281"/>
    </row>
    <row r="7270" spans="34:38">
      <c r="AH7270" s="281"/>
      <c r="AI7270" s="281"/>
      <c r="AJ7270" s="281"/>
      <c r="AK7270" s="281"/>
      <c r="AL7270" s="281"/>
    </row>
    <row r="7271" spans="34:38">
      <c r="AH7271" s="281"/>
      <c r="AI7271" s="281"/>
      <c r="AJ7271" s="281"/>
      <c r="AK7271" s="281"/>
      <c r="AL7271" s="281"/>
    </row>
    <row r="7272" spans="34:38">
      <c r="AH7272" s="281"/>
      <c r="AI7272" s="281"/>
      <c r="AJ7272" s="281"/>
      <c r="AK7272" s="281"/>
      <c r="AL7272" s="281"/>
    </row>
    <row r="7273" spans="34:38">
      <c r="AH7273" s="281"/>
      <c r="AI7273" s="281"/>
      <c r="AJ7273" s="281"/>
      <c r="AK7273" s="281"/>
      <c r="AL7273" s="281"/>
    </row>
    <row r="7274" spans="34:38">
      <c r="AH7274" s="281"/>
      <c r="AI7274" s="281"/>
      <c r="AJ7274" s="281"/>
      <c r="AK7274" s="281"/>
      <c r="AL7274" s="281"/>
    </row>
    <row r="7275" spans="34:38">
      <c r="AH7275" s="281"/>
      <c r="AI7275" s="281"/>
      <c r="AJ7275" s="281"/>
      <c r="AK7275" s="281"/>
      <c r="AL7275" s="281"/>
    </row>
    <row r="7276" spans="34:38">
      <c r="AH7276" s="281"/>
      <c r="AI7276" s="281"/>
      <c r="AJ7276" s="281"/>
      <c r="AK7276" s="281"/>
      <c r="AL7276" s="281"/>
    </row>
    <row r="7277" spans="34:38">
      <c r="AH7277" s="281"/>
      <c r="AI7277" s="281"/>
      <c r="AJ7277" s="281"/>
      <c r="AK7277" s="281"/>
      <c r="AL7277" s="281"/>
    </row>
    <row r="7278" spans="34:38">
      <c r="AH7278" s="281"/>
      <c r="AI7278" s="281"/>
      <c r="AJ7278" s="281"/>
      <c r="AK7278" s="281"/>
      <c r="AL7278" s="281"/>
    </row>
    <row r="7279" spans="34:38">
      <c r="AH7279" s="281"/>
      <c r="AI7279" s="281"/>
      <c r="AJ7279" s="281"/>
      <c r="AK7279" s="281"/>
      <c r="AL7279" s="281"/>
    </row>
    <row r="7280" spans="34:38">
      <c r="AH7280" s="281"/>
      <c r="AI7280" s="281"/>
      <c r="AJ7280" s="281"/>
      <c r="AK7280" s="281"/>
      <c r="AL7280" s="281"/>
    </row>
    <row r="7281" spans="34:38">
      <c r="AH7281" s="281"/>
      <c r="AI7281" s="281"/>
      <c r="AJ7281" s="281"/>
      <c r="AK7281" s="281"/>
      <c r="AL7281" s="281"/>
    </row>
    <row r="7282" spans="34:38">
      <c r="AH7282" s="281"/>
      <c r="AI7282" s="281"/>
      <c r="AJ7282" s="281"/>
      <c r="AK7282" s="281"/>
      <c r="AL7282" s="281"/>
    </row>
    <row r="7283" spans="34:38">
      <c r="AH7283" s="281"/>
      <c r="AI7283" s="281"/>
      <c r="AJ7283" s="281"/>
      <c r="AK7283" s="281"/>
      <c r="AL7283" s="281"/>
    </row>
    <row r="7284" spans="34:38">
      <c r="AH7284" s="281"/>
      <c r="AI7284" s="281"/>
      <c r="AJ7284" s="281"/>
      <c r="AK7284" s="281"/>
      <c r="AL7284" s="281"/>
    </row>
    <row r="7285" spans="34:38">
      <c r="AH7285" s="281"/>
      <c r="AI7285" s="281"/>
      <c r="AJ7285" s="281"/>
      <c r="AK7285" s="281"/>
      <c r="AL7285" s="281"/>
    </row>
    <row r="7286" spans="34:38">
      <c r="AH7286" s="281"/>
      <c r="AI7286" s="281"/>
      <c r="AJ7286" s="281"/>
      <c r="AK7286" s="281"/>
      <c r="AL7286" s="281"/>
    </row>
    <row r="7287" spans="34:38">
      <c r="AH7287" s="281"/>
      <c r="AI7287" s="281"/>
      <c r="AJ7287" s="281"/>
      <c r="AK7287" s="281"/>
      <c r="AL7287" s="281"/>
    </row>
    <row r="7288" spans="34:38">
      <c r="AH7288" s="281"/>
      <c r="AI7288" s="281"/>
      <c r="AJ7288" s="281"/>
      <c r="AK7288" s="281"/>
      <c r="AL7288" s="281"/>
    </row>
    <row r="7289" spans="34:38">
      <c r="AH7289" s="281"/>
      <c r="AI7289" s="281"/>
      <c r="AJ7289" s="281"/>
      <c r="AK7289" s="281"/>
      <c r="AL7289" s="281"/>
    </row>
    <row r="7290" spans="34:38">
      <c r="AH7290" s="281"/>
      <c r="AI7290" s="281"/>
      <c r="AJ7290" s="281"/>
      <c r="AK7290" s="281"/>
      <c r="AL7290" s="281"/>
    </row>
    <row r="7291" spans="34:38">
      <c r="AH7291" s="281"/>
      <c r="AI7291" s="281"/>
      <c r="AJ7291" s="281"/>
      <c r="AK7291" s="281"/>
      <c r="AL7291" s="281"/>
    </row>
    <row r="7292" spans="34:38">
      <c r="AH7292" s="281"/>
      <c r="AI7292" s="281"/>
      <c r="AJ7292" s="281"/>
      <c r="AK7292" s="281"/>
      <c r="AL7292" s="281"/>
    </row>
    <row r="7293" spans="34:38">
      <c r="AH7293" s="281"/>
      <c r="AI7293" s="281"/>
      <c r="AJ7293" s="281"/>
      <c r="AK7293" s="281"/>
      <c r="AL7293" s="281"/>
    </row>
    <row r="7294" spans="34:38">
      <c r="AH7294" s="281"/>
      <c r="AI7294" s="281"/>
      <c r="AJ7294" s="281"/>
      <c r="AK7294" s="281"/>
      <c r="AL7294" s="281"/>
    </row>
    <row r="7295" spans="34:38">
      <c r="AH7295" s="281"/>
      <c r="AI7295" s="281"/>
      <c r="AJ7295" s="281"/>
      <c r="AK7295" s="281"/>
      <c r="AL7295" s="281"/>
    </row>
    <row r="7296" spans="34:38">
      <c r="AH7296" s="281"/>
      <c r="AI7296" s="281"/>
      <c r="AJ7296" s="281"/>
      <c r="AK7296" s="281"/>
      <c r="AL7296" s="281"/>
    </row>
    <row r="7297" spans="34:38">
      <c r="AH7297" s="281"/>
      <c r="AI7297" s="281"/>
      <c r="AJ7297" s="281"/>
      <c r="AK7297" s="281"/>
      <c r="AL7297" s="281"/>
    </row>
    <row r="7298" spans="34:38">
      <c r="AH7298" s="281"/>
      <c r="AI7298" s="281"/>
      <c r="AJ7298" s="281"/>
      <c r="AK7298" s="281"/>
      <c r="AL7298" s="281"/>
    </row>
    <row r="7299" spans="34:38">
      <c r="AH7299" s="281"/>
      <c r="AI7299" s="281"/>
      <c r="AJ7299" s="281"/>
      <c r="AK7299" s="281"/>
      <c r="AL7299" s="281"/>
    </row>
    <row r="7300" spans="34:38">
      <c r="AH7300" s="281"/>
      <c r="AI7300" s="281"/>
      <c r="AJ7300" s="281"/>
      <c r="AK7300" s="281"/>
      <c r="AL7300" s="281"/>
    </row>
    <row r="7301" spans="34:38">
      <c r="AH7301" s="281"/>
      <c r="AI7301" s="281"/>
      <c r="AJ7301" s="281"/>
      <c r="AK7301" s="281"/>
      <c r="AL7301" s="281"/>
    </row>
    <row r="7302" spans="34:38">
      <c r="AH7302" s="281"/>
      <c r="AI7302" s="281"/>
      <c r="AJ7302" s="281"/>
      <c r="AK7302" s="281"/>
      <c r="AL7302" s="281"/>
    </row>
    <row r="7303" spans="34:38">
      <c r="AH7303" s="281"/>
      <c r="AI7303" s="281"/>
      <c r="AJ7303" s="281"/>
      <c r="AK7303" s="281"/>
      <c r="AL7303" s="281"/>
    </row>
    <row r="7304" spans="34:38">
      <c r="AH7304" s="281"/>
      <c r="AI7304" s="281"/>
      <c r="AJ7304" s="281"/>
      <c r="AK7304" s="281"/>
      <c r="AL7304" s="281"/>
    </row>
    <row r="7305" spans="34:38">
      <c r="AH7305" s="281"/>
      <c r="AI7305" s="281"/>
      <c r="AJ7305" s="281"/>
      <c r="AK7305" s="281"/>
      <c r="AL7305" s="281"/>
    </row>
    <row r="7306" spans="34:38">
      <c r="AH7306" s="281"/>
      <c r="AI7306" s="281"/>
      <c r="AJ7306" s="281"/>
      <c r="AK7306" s="281"/>
      <c r="AL7306" s="281"/>
    </row>
    <row r="7307" spans="34:38">
      <c r="AH7307" s="281"/>
      <c r="AI7307" s="281"/>
      <c r="AJ7307" s="281"/>
      <c r="AK7307" s="281"/>
      <c r="AL7307" s="281"/>
    </row>
    <row r="7308" spans="34:38">
      <c r="AH7308" s="281"/>
      <c r="AI7308" s="281"/>
      <c r="AJ7308" s="281"/>
      <c r="AK7308" s="281"/>
      <c r="AL7308" s="281"/>
    </row>
    <row r="7309" spans="34:38">
      <c r="AH7309" s="281"/>
      <c r="AI7309" s="281"/>
      <c r="AJ7309" s="281"/>
      <c r="AK7309" s="281"/>
      <c r="AL7309" s="281"/>
    </row>
    <row r="7310" spans="34:38">
      <c r="AH7310" s="281"/>
      <c r="AI7310" s="281"/>
      <c r="AJ7310" s="281"/>
      <c r="AK7310" s="281"/>
      <c r="AL7310" s="281"/>
    </row>
    <row r="7311" spans="34:38">
      <c r="AH7311" s="281"/>
      <c r="AI7311" s="281"/>
      <c r="AJ7311" s="281"/>
      <c r="AK7311" s="281"/>
      <c r="AL7311" s="281"/>
    </row>
    <row r="7312" spans="34:38">
      <c r="AH7312" s="281"/>
      <c r="AI7312" s="281"/>
      <c r="AJ7312" s="281"/>
      <c r="AK7312" s="281"/>
      <c r="AL7312" s="281"/>
    </row>
    <row r="7313" spans="34:38">
      <c r="AH7313" s="281"/>
      <c r="AI7313" s="281"/>
      <c r="AJ7313" s="281"/>
      <c r="AK7313" s="281"/>
      <c r="AL7313" s="281"/>
    </row>
    <row r="7314" spans="34:38">
      <c r="AH7314" s="281"/>
      <c r="AI7314" s="281"/>
      <c r="AJ7314" s="281"/>
      <c r="AK7314" s="281"/>
      <c r="AL7314" s="281"/>
    </row>
    <row r="7315" spans="34:38">
      <c r="AH7315" s="281"/>
      <c r="AI7315" s="281"/>
      <c r="AJ7315" s="281"/>
      <c r="AK7315" s="281"/>
      <c r="AL7315" s="281"/>
    </row>
    <row r="7316" spans="34:38">
      <c r="AH7316" s="281"/>
      <c r="AI7316" s="281"/>
      <c r="AJ7316" s="281"/>
      <c r="AK7316" s="281"/>
      <c r="AL7316" s="281"/>
    </row>
    <row r="7317" spans="34:38">
      <c r="AH7317" s="281"/>
      <c r="AI7317" s="281"/>
      <c r="AJ7317" s="281"/>
      <c r="AK7317" s="281"/>
      <c r="AL7317" s="281"/>
    </row>
    <row r="7318" spans="34:38">
      <c r="AH7318" s="281"/>
      <c r="AI7318" s="281"/>
      <c r="AJ7318" s="281"/>
      <c r="AK7318" s="281"/>
      <c r="AL7318" s="281"/>
    </row>
    <row r="7319" spans="34:38">
      <c r="AH7319" s="281"/>
      <c r="AI7319" s="281"/>
      <c r="AJ7319" s="281"/>
      <c r="AK7319" s="281"/>
      <c r="AL7319" s="281"/>
    </row>
    <row r="7320" spans="34:38">
      <c r="AH7320" s="281"/>
      <c r="AI7320" s="281"/>
      <c r="AJ7320" s="281"/>
      <c r="AK7320" s="281"/>
      <c r="AL7320" s="281"/>
    </row>
    <row r="7321" spans="34:38">
      <c r="AH7321" s="281"/>
      <c r="AI7321" s="281"/>
      <c r="AJ7321" s="281"/>
      <c r="AK7321" s="281"/>
      <c r="AL7321" s="281"/>
    </row>
    <row r="7322" spans="34:38">
      <c r="AH7322" s="281"/>
      <c r="AI7322" s="281"/>
      <c r="AJ7322" s="281"/>
      <c r="AK7322" s="281"/>
      <c r="AL7322" s="281"/>
    </row>
    <row r="7323" spans="34:38">
      <c r="AH7323" s="281"/>
      <c r="AI7323" s="281"/>
      <c r="AJ7323" s="281"/>
      <c r="AK7323" s="281"/>
      <c r="AL7323" s="281"/>
    </row>
    <row r="7324" spans="34:38">
      <c r="AH7324" s="281"/>
      <c r="AI7324" s="281"/>
      <c r="AJ7324" s="281"/>
      <c r="AK7324" s="281"/>
      <c r="AL7324" s="281"/>
    </row>
    <row r="7325" spans="34:38">
      <c r="AH7325" s="281"/>
      <c r="AI7325" s="281"/>
      <c r="AJ7325" s="281"/>
      <c r="AK7325" s="281"/>
      <c r="AL7325" s="281"/>
    </row>
    <row r="7326" spans="34:38">
      <c r="AH7326" s="281"/>
      <c r="AI7326" s="281"/>
      <c r="AJ7326" s="281"/>
      <c r="AK7326" s="281"/>
      <c r="AL7326" s="281"/>
    </row>
    <row r="7327" spans="34:38">
      <c r="AH7327" s="281"/>
      <c r="AI7327" s="281"/>
      <c r="AJ7327" s="281"/>
      <c r="AK7327" s="281"/>
      <c r="AL7327" s="281"/>
    </row>
    <row r="7328" spans="34:38">
      <c r="AH7328" s="281"/>
      <c r="AI7328" s="281"/>
      <c r="AJ7328" s="281"/>
      <c r="AK7328" s="281"/>
      <c r="AL7328" s="281"/>
    </row>
    <row r="7329" spans="34:38">
      <c r="AH7329" s="281"/>
      <c r="AI7329" s="281"/>
      <c r="AJ7329" s="281"/>
      <c r="AK7329" s="281"/>
      <c r="AL7329" s="281"/>
    </row>
    <row r="7330" spans="34:38">
      <c r="AH7330" s="281"/>
      <c r="AI7330" s="281"/>
      <c r="AJ7330" s="281"/>
      <c r="AK7330" s="281"/>
      <c r="AL7330" s="281"/>
    </row>
    <row r="7331" spans="34:38">
      <c r="AH7331" s="281"/>
      <c r="AI7331" s="281"/>
      <c r="AJ7331" s="281"/>
      <c r="AK7331" s="281"/>
      <c r="AL7331" s="281"/>
    </row>
    <row r="7332" spans="34:38">
      <c r="AH7332" s="281"/>
      <c r="AI7332" s="281"/>
      <c r="AJ7332" s="281"/>
      <c r="AK7332" s="281"/>
      <c r="AL7332" s="281"/>
    </row>
    <row r="7333" spans="34:38">
      <c r="AH7333" s="281"/>
      <c r="AI7333" s="281"/>
      <c r="AJ7333" s="281"/>
      <c r="AK7333" s="281"/>
      <c r="AL7333" s="281"/>
    </row>
    <row r="7334" spans="34:38">
      <c r="AH7334" s="281"/>
      <c r="AI7334" s="281"/>
      <c r="AJ7334" s="281"/>
      <c r="AK7334" s="281"/>
      <c r="AL7334" s="281"/>
    </row>
    <row r="7335" spans="34:38">
      <c r="AH7335" s="281"/>
      <c r="AI7335" s="281"/>
      <c r="AJ7335" s="281"/>
      <c r="AK7335" s="281"/>
      <c r="AL7335" s="281"/>
    </row>
    <row r="7336" spans="34:38">
      <c r="AH7336" s="281"/>
      <c r="AI7336" s="281"/>
      <c r="AJ7336" s="281"/>
      <c r="AK7336" s="281"/>
      <c r="AL7336" s="281"/>
    </row>
    <row r="7337" spans="34:38">
      <c r="AH7337" s="281"/>
      <c r="AI7337" s="281"/>
      <c r="AJ7337" s="281"/>
      <c r="AK7337" s="281"/>
      <c r="AL7337" s="281"/>
    </row>
    <row r="7338" spans="34:38">
      <c r="AH7338" s="281"/>
      <c r="AI7338" s="281"/>
      <c r="AJ7338" s="281"/>
      <c r="AK7338" s="281"/>
      <c r="AL7338" s="281"/>
    </row>
    <row r="7339" spans="34:38">
      <c r="AH7339" s="281"/>
      <c r="AI7339" s="281"/>
      <c r="AJ7339" s="281"/>
      <c r="AK7339" s="281"/>
      <c r="AL7339" s="281"/>
    </row>
    <row r="7340" spans="34:38">
      <c r="AH7340" s="281"/>
      <c r="AI7340" s="281"/>
      <c r="AJ7340" s="281"/>
      <c r="AK7340" s="281"/>
      <c r="AL7340" s="281"/>
    </row>
    <row r="7341" spans="34:38">
      <c r="AH7341" s="281"/>
      <c r="AI7341" s="281"/>
      <c r="AJ7341" s="281"/>
      <c r="AK7341" s="281"/>
      <c r="AL7341" s="281"/>
    </row>
    <row r="7342" spans="34:38">
      <c r="AH7342" s="281"/>
      <c r="AI7342" s="281"/>
      <c r="AJ7342" s="281"/>
      <c r="AK7342" s="281"/>
      <c r="AL7342" s="281"/>
    </row>
    <row r="7343" spans="34:38">
      <c r="AH7343" s="281"/>
      <c r="AI7343" s="281"/>
      <c r="AJ7343" s="281"/>
      <c r="AK7343" s="281"/>
      <c r="AL7343" s="281"/>
    </row>
    <row r="7344" spans="34:38">
      <c r="AH7344" s="281"/>
      <c r="AI7344" s="281"/>
      <c r="AJ7344" s="281"/>
      <c r="AK7344" s="281"/>
      <c r="AL7344" s="281"/>
    </row>
    <row r="7345" spans="34:38">
      <c r="AH7345" s="281"/>
      <c r="AI7345" s="281"/>
      <c r="AJ7345" s="281"/>
      <c r="AK7345" s="281"/>
      <c r="AL7345" s="281"/>
    </row>
    <row r="7346" spans="34:38">
      <c r="AH7346" s="281"/>
      <c r="AI7346" s="281"/>
      <c r="AJ7346" s="281"/>
      <c r="AK7346" s="281"/>
      <c r="AL7346" s="281"/>
    </row>
    <row r="7347" spans="34:38">
      <c r="AH7347" s="281"/>
      <c r="AI7347" s="281"/>
      <c r="AJ7347" s="281"/>
      <c r="AK7347" s="281"/>
      <c r="AL7347" s="281"/>
    </row>
    <row r="7348" spans="34:38">
      <c r="AH7348" s="281"/>
      <c r="AI7348" s="281"/>
      <c r="AJ7348" s="281"/>
      <c r="AK7348" s="281"/>
      <c r="AL7348" s="281"/>
    </row>
    <row r="7349" spans="34:38">
      <c r="AH7349" s="281"/>
      <c r="AI7349" s="281"/>
      <c r="AJ7349" s="281"/>
      <c r="AK7349" s="281"/>
      <c r="AL7349" s="281"/>
    </row>
    <row r="7350" spans="34:38">
      <c r="AH7350" s="281"/>
      <c r="AI7350" s="281"/>
      <c r="AJ7350" s="281"/>
      <c r="AK7350" s="281"/>
      <c r="AL7350" s="281"/>
    </row>
    <row r="7351" spans="34:38">
      <c r="AH7351" s="281"/>
      <c r="AI7351" s="281"/>
      <c r="AJ7351" s="281"/>
      <c r="AK7351" s="281"/>
      <c r="AL7351" s="281"/>
    </row>
    <row r="7352" spans="34:38">
      <c r="AH7352" s="281"/>
      <c r="AI7352" s="281"/>
      <c r="AJ7352" s="281"/>
      <c r="AK7352" s="281"/>
      <c r="AL7352" s="281"/>
    </row>
    <row r="7353" spans="34:38">
      <c r="AH7353" s="281"/>
      <c r="AI7353" s="281"/>
      <c r="AJ7353" s="281"/>
      <c r="AK7353" s="281"/>
      <c r="AL7353" s="281"/>
    </row>
    <row r="7354" spans="34:38">
      <c r="AH7354" s="281"/>
      <c r="AI7354" s="281"/>
      <c r="AJ7354" s="281"/>
      <c r="AK7354" s="281"/>
      <c r="AL7354" s="281"/>
    </row>
    <row r="7355" spans="34:38">
      <c r="AH7355" s="281"/>
      <c r="AI7355" s="281"/>
      <c r="AJ7355" s="281"/>
      <c r="AK7355" s="281"/>
      <c r="AL7355" s="281"/>
    </row>
    <row r="7356" spans="34:38">
      <c r="AH7356" s="281"/>
      <c r="AI7356" s="281"/>
      <c r="AJ7356" s="281"/>
      <c r="AK7356" s="281"/>
      <c r="AL7356" s="281"/>
    </row>
    <row r="7357" spans="34:38">
      <c r="AH7357" s="281"/>
      <c r="AI7357" s="281"/>
      <c r="AJ7357" s="281"/>
      <c r="AK7357" s="281"/>
      <c r="AL7357" s="281"/>
    </row>
    <row r="7358" spans="34:38">
      <c r="AH7358" s="281"/>
      <c r="AI7358" s="281"/>
      <c r="AJ7358" s="281"/>
      <c r="AK7358" s="281"/>
      <c r="AL7358" s="281"/>
    </row>
    <row r="7359" spans="34:38">
      <c r="AH7359" s="281"/>
      <c r="AI7359" s="281"/>
      <c r="AJ7359" s="281"/>
      <c r="AK7359" s="281"/>
      <c r="AL7359" s="281"/>
    </row>
    <row r="7360" spans="34:38">
      <c r="AH7360" s="281"/>
      <c r="AI7360" s="281"/>
      <c r="AJ7360" s="281"/>
      <c r="AK7360" s="281"/>
      <c r="AL7360" s="281"/>
    </row>
    <row r="7361" spans="34:38">
      <c r="AH7361" s="281"/>
      <c r="AI7361" s="281"/>
      <c r="AJ7361" s="281"/>
      <c r="AK7361" s="281"/>
      <c r="AL7361" s="281"/>
    </row>
    <row r="7362" spans="34:38">
      <c r="AH7362" s="281"/>
      <c r="AI7362" s="281"/>
      <c r="AJ7362" s="281"/>
      <c r="AK7362" s="281"/>
      <c r="AL7362" s="281"/>
    </row>
    <row r="7363" spans="34:38">
      <c r="AH7363" s="281"/>
      <c r="AI7363" s="281"/>
      <c r="AJ7363" s="281"/>
      <c r="AK7363" s="281"/>
      <c r="AL7363" s="281"/>
    </row>
    <row r="7364" spans="34:38">
      <c r="AH7364" s="281"/>
      <c r="AI7364" s="281"/>
      <c r="AJ7364" s="281"/>
      <c r="AK7364" s="281"/>
      <c r="AL7364" s="281"/>
    </row>
    <row r="7365" spans="34:38">
      <c r="AH7365" s="281"/>
      <c r="AI7365" s="281"/>
      <c r="AJ7365" s="281"/>
      <c r="AK7365" s="281"/>
      <c r="AL7365" s="281"/>
    </row>
    <row r="7366" spans="34:38">
      <c r="AH7366" s="281"/>
      <c r="AI7366" s="281"/>
      <c r="AJ7366" s="281"/>
      <c r="AK7366" s="281"/>
      <c r="AL7366" s="281"/>
    </row>
    <row r="7367" spans="34:38">
      <c r="AH7367" s="281"/>
      <c r="AI7367" s="281"/>
      <c r="AJ7367" s="281"/>
      <c r="AK7367" s="281"/>
      <c r="AL7367" s="281"/>
    </row>
    <row r="7368" spans="34:38">
      <c r="AH7368" s="281"/>
      <c r="AI7368" s="281"/>
      <c r="AJ7368" s="281"/>
      <c r="AK7368" s="281"/>
      <c r="AL7368" s="281"/>
    </row>
    <row r="7369" spans="34:38">
      <c r="AH7369" s="281"/>
      <c r="AI7369" s="281"/>
      <c r="AJ7369" s="281"/>
      <c r="AK7369" s="281"/>
      <c r="AL7369" s="281"/>
    </row>
    <row r="7370" spans="34:38">
      <c r="AH7370" s="281"/>
      <c r="AI7370" s="281"/>
      <c r="AJ7370" s="281"/>
      <c r="AK7370" s="281"/>
      <c r="AL7370" s="281"/>
    </row>
    <row r="7371" spans="34:38">
      <c r="AH7371" s="281"/>
      <c r="AI7371" s="281"/>
      <c r="AJ7371" s="281"/>
      <c r="AK7371" s="281"/>
      <c r="AL7371" s="281"/>
    </row>
    <row r="7372" spans="34:38">
      <c r="AH7372" s="281"/>
      <c r="AI7372" s="281"/>
      <c r="AJ7372" s="281"/>
      <c r="AK7372" s="281"/>
      <c r="AL7372" s="281"/>
    </row>
    <row r="7373" spans="34:38">
      <c r="AH7373" s="281"/>
      <c r="AI7373" s="281"/>
      <c r="AJ7373" s="281"/>
      <c r="AK7373" s="281"/>
      <c r="AL7373" s="281"/>
    </row>
    <row r="7374" spans="34:38">
      <c r="AH7374" s="281"/>
      <c r="AI7374" s="281"/>
      <c r="AJ7374" s="281"/>
      <c r="AK7374" s="281"/>
      <c r="AL7374" s="281"/>
    </row>
    <row r="7375" spans="34:38">
      <c r="AH7375" s="281"/>
      <c r="AI7375" s="281"/>
      <c r="AJ7375" s="281"/>
      <c r="AK7375" s="281"/>
      <c r="AL7375" s="281"/>
    </row>
    <row r="7376" spans="34:38">
      <c r="AH7376" s="281"/>
      <c r="AI7376" s="281"/>
      <c r="AJ7376" s="281"/>
      <c r="AK7376" s="281"/>
      <c r="AL7376" s="281"/>
    </row>
    <row r="7377" spans="34:38">
      <c r="AH7377" s="281"/>
      <c r="AI7377" s="281"/>
      <c r="AJ7377" s="281"/>
      <c r="AK7377" s="281"/>
      <c r="AL7377" s="281"/>
    </row>
    <row r="7378" spans="34:38">
      <c r="AH7378" s="281"/>
      <c r="AI7378" s="281"/>
      <c r="AJ7378" s="281"/>
      <c r="AK7378" s="281"/>
      <c r="AL7378" s="281"/>
    </row>
    <row r="7379" spans="34:38">
      <c r="AH7379" s="281"/>
      <c r="AI7379" s="281"/>
      <c r="AJ7379" s="281"/>
      <c r="AK7379" s="281"/>
      <c r="AL7379" s="281"/>
    </row>
    <row r="7380" spans="34:38">
      <c r="AH7380" s="281"/>
      <c r="AI7380" s="281"/>
      <c r="AJ7380" s="281"/>
      <c r="AK7380" s="281"/>
      <c r="AL7380" s="281"/>
    </row>
    <row r="7381" spans="34:38">
      <c r="AH7381" s="281"/>
      <c r="AI7381" s="281"/>
      <c r="AJ7381" s="281"/>
      <c r="AK7381" s="281"/>
      <c r="AL7381" s="281"/>
    </row>
    <row r="7382" spans="34:38">
      <c r="AH7382" s="281"/>
      <c r="AI7382" s="281"/>
      <c r="AJ7382" s="281"/>
      <c r="AK7382" s="281"/>
      <c r="AL7382" s="281"/>
    </row>
    <row r="7383" spans="34:38">
      <c r="AH7383" s="281"/>
      <c r="AI7383" s="281"/>
      <c r="AJ7383" s="281"/>
      <c r="AK7383" s="281"/>
      <c r="AL7383" s="281"/>
    </row>
    <row r="7384" spans="34:38">
      <c r="AH7384" s="281"/>
      <c r="AI7384" s="281"/>
      <c r="AJ7384" s="281"/>
      <c r="AK7384" s="281"/>
      <c r="AL7384" s="281"/>
    </row>
    <row r="7385" spans="34:38">
      <c r="AH7385" s="281"/>
      <c r="AI7385" s="281"/>
      <c r="AJ7385" s="281"/>
      <c r="AK7385" s="281"/>
      <c r="AL7385" s="281"/>
    </row>
    <row r="7386" spans="34:38">
      <c r="AH7386" s="281"/>
      <c r="AI7386" s="281"/>
      <c r="AJ7386" s="281"/>
      <c r="AK7386" s="281"/>
      <c r="AL7386" s="281"/>
    </row>
    <row r="7387" spans="34:38">
      <c r="AH7387" s="281"/>
      <c r="AI7387" s="281"/>
      <c r="AJ7387" s="281"/>
      <c r="AK7387" s="281"/>
      <c r="AL7387" s="281"/>
    </row>
    <row r="7388" spans="34:38">
      <c r="AH7388" s="281"/>
      <c r="AI7388" s="281"/>
      <c r="AJ7388" s="281"/>
      <c r="AK7388" s="281"/>
      <c r="AL7388" s="281"/>
    </row>
    <row r="7389" spans="34:38">
      <c r="AH7389" s="281"/>
      <c r="AI7389" s="281"/>
      <c r="AJ7389" s="281"/>
      <c r="AK7389" s="281"/>
      <c r="AL7389" s="281"/>
    </row>
    <row r="7390" spans="34:38">
      <c r="AH7390" s="281"/>
      <c r="AI7390" s="281"/>
      <c r="AJ7390" s="281"/>
      <c r="AK7390" s="281"/>
      <c r="AL7390" s="281"/>
    </row>
    <row r="7391" spans="34:38">
      <c r="AH7391" s="281"/>
      <c r="AI7391" s="281"/>
      <c r="AJ7391" s="281"/>
      <c r="AK7391" s="281"/>
      <c r="AL7391" s="281"/>
    </row>
    <row r="7392" spans="34:38">
      <c r="AH7392" s="281"/>
      <c r="AI7392" s="281"/>
      <c r="AJ7392" s="281"/>
      <c r="AK7392" s="281"/>
      <c r="AL7392" s="281"/>
    </row>
    <row r="7393" spans="34:38">
      <c r="AH7393" s="281"/>
      <c r="AI7393" s="281"/>
      <c r="AJ7393" s="281"/>
      <c r="AK7393" s="281"/>
      <c r="AL7393" s="281"/>
    </row>
    <row r="7394" spans="34:38">
      <c r="AH7394" s="281"/>
      <c r="AI7394" s="281"/>
      <c r="AJ7394" s="281"/>
      <c r="AK7394" s="281"/>
      <c r="AL7394" s="281"/>
    </row>
    <row r="7395" spans="34:38">
      <c r="AH7395" s="281"/>
      <c r="AI7395" s="281"/>
      <c r="AJ7395" s="281"/>
      <c r="AK7395" s="281"/>
      <c r="AL7395" s="281"/>
    </row>
    <row r="7396" spans="34:38">
      <c r="AH7396" s="281"/>
      <c r="AI7396" s="281"/>
      <c r="AJ7396" s="281"/>
      <c r="AK7396" s="281"/>
      <c r="AL7396" s="281"/>
    </row>
    <row r="7397" spans="34:38">
      <c r="AH7397" s="281"/>
      <c r="AI7397" s="281"/>
      <c r="AJ7397" s="281"/>
      <c r="AK7397" s="281"/>
      <c r="AL7397" s="281"/>
    </row>
    <row r="7398" spans="34:38">
      <c r="AH7398" s="281"/>
      <c r="AI7398" s="281"/>
      <c r="AJ7398" s="281"/>
      <c r="AK7398" s="281"/>
      <c r="AL7398" s="281"/>
    </row>
    <row r="7399" spans="34:38">
      <c r="AH7399" s="281"/>
      <c r="AI7399" s="281"/>
      <c r="AJ7399" s="281"/>
      <c r="AK7399" s="281"/>
      <c r="AL7399" s="281"/>
    </row>
    <row r="7400" spans="34:38">
      <c r="AH7400" s="281"/>
      <c r="AI7400" s="281"/>
      <c r="AJ7400" s="281"/>
      <c r="AK7400" s="281"/>
      <c r="AL7400" s="281"/>
    </row>
    <row r="7401" spans="34:38">
      <c r="AH7401" s="281"/>
      <c r="AI7401" s="281"/>
      <c r="AJ7401" s="281"/>
      <c r="AK7401" s="281"/>
      <c r="AL7401" s="281"/>
    </row>
    <row r="7402" spans="34:38">
      <c r="AH7402" s="281"/>
      <c r="AI7402" s="281"/>
      <c r="AJ7402" s="281"/>
      <c r="AK7402" s="281"/>
      <c r="AL7402" s="281"/>
    </row>
    <row r="7403" spans="34:38">
      <c r="AH7403" s="281"/>
      <c r="AI7403" s="281"/>
      <c r="AJ7403" s="281"/>
      <c r="AK7403" s="281"/>
      <c r="AL7403" s="281"/>
    </row>
    <row r="7404" spans="34:38">
      <c r="AH7404" s="281"/>
      <c r="AI7404" s="281"/>
      <c r="AJ7404" s="281"/>
      <c r="AK7404" s="281"/>
      <c r="AL7404" s="281"/>
    </row>
    <row r="7405" spans="34:38">
      <c r="AH7405" s="281"/>
      <c r="AI7405" s="281"/>
      <c r="AJ7405" s="281"/>
      <c r="AK7405" s="281"/>
      <c r="AL7405" s="281"/>
    </row>
    <row r="7406" spans="34:38">
      <c r="AH7406" s="281"/>
      <c r="AI7406" s="281"/>
      <c r="AJ7406" s="281"/>
      <c r="AK7406" s="281"/>
      <c r="AL7406" s="281"/>
    </row>
    <row r="7407" spans="34:38">
      <c r="AH7407" s="281"/>
      <c r="AI7407" s="281"/>
      <c r="AJ7407" s="281"/>
      <c r="AK7407" s="281"/>
      <c r="AL7407" s="281"/>
    </row>
    <row r="7408" spans="34:38">
      <c r="AH7408" s="281"/>
      <c r="AI7408" s="281"/>
      <c r="AJ7408" s="281"/>
      <c r="AK7408" s="281"/>
      <c r="AL7408" s="281"/>
    </row>
    <row r="7409" spans="34:38">
      <c r="AH7409" s="281"/>
      <c r="AI7409" s="281"/>
      <c r="AJ7409" s="281"/>
      <c r="AK7409" s="281"/>
      <c r="AL7409" s="281"/>
    </row>
    <row r="7410" spans="34:38">
      <c r="AH7410" s="281"/>
      <c r="AI7410" s="281"/>
      <c r="AJ7410" s="281"/>
      <c r="AK7410" s="281"/>
      <c r="AL7410" s="281"/>
    </row>
    <row r="7411" spans="34:38">
      <c r="AH7411" s="281"/>
      <c r="AI7411" s="281"/>
      <c r="AJ7411" s="281"/>
      <c r="AK7411" s="281"/>
      <c r="AL7411" s="281"/>
    </row>
    <row r="7412" spans="34:38">
      <c r="AH7412" s="281"/>
      <c r="AI7412" s="281"/>
      <c r="AJ7412" s="281"/>
      <c r="AK7412" s="281"/>
      <c r="AL7412" s="281"/>
    </row>
    <row r="7413" spans="34:38">
      <c r="AH7413" s="281"/>
      <c r="AI7413" s="281"/>
      <c r="AJ7413" s="281"/>
      <c r="AK7413" s="281"/>
      <c r="AL7413" s="281"/>
    </row>
    <row r="7414" spans="34:38">
      <c r="AH7414" s="281"/>
      <c r="AI7414" s="281"/>
      <c r="AJ7414" s="281"/>
      <c r="AK7414" s="281"/>
      <c r="AL7414" s="281"/>
    </row>
    <row r="7415" spans="34:38">
      <c r="AH7415" s="281"/>
      <c r="AI7415" s="281"/>
      <c r="AJ7415" s="281"/>
      <c r="AK7415" s="281"/>
      <c r="AL7415" s="281"/>
    </row>
    <row r="7416" spans="34:38">
      <c r="AH7416" s="281"/>
      <c r="AI7416" s="281"/>
      <c r="AJ7416" s="281"/>
      <c r="AK7416" s="281"/>
      <c r="AL7416" s="281"/>
    </row>
    <row r="7417" spans="34:38">
      <c r="AH7417" s="281"/>
      <c r="AI7417" s="281"/>
      <c r="AJ7417" s="281"/>
      <c r="AK7417" s="281"/>
      <c r="AL7417" s="281"/>
    </row>
    <row r="7418" spans="34:38">
      <c r="AH7418" s="281"/>
      <c r="AI7418" s="281"/>
      <c r="AJ7418" s="281"/>
      <c r="AK7418" s="281"/>
      <c r="AL7418" s="281"/>
    </row>
    <row r="7419" spans="34:38">
      <c r="AH7419" s="281"/>
      <c r="AI7419" s="281"/>
      <c r="AJ7419" s="281"/>
      <c r="AK7419" s="281"/>
      <c r="AL7419" s="281"/>
    </row>
    <row r="7420" spans="34:38">
      <c r="AH7420" s="281"/>
      <c r="AI7420" s="281"/>
      <c r="AJ7420" s="281"/>
      <c r="AK7420" s="281"/>
      <c r="AL7420" s="281"/>
    </row>
    <row r="7421" spans="34:38">
      <c r="AH7421" s="281"/>
      <c r="AI7421" s="281"/>
      <c r="AJ7421" s="281"/>
      <c r="AK7421" s="281"/>
      <c r="AL7421" s="281"/>
    </row>
    <row r="7422" spans="34:38">
      <c r="AH7422" s="281"/>
      <c r="AI7422" s="281"/>
      <c r="AJ7422" s="281"/>
      <c r="AK7422" s="281"/>
      <c r="AL7422" s="281"/>
    </row>
    <row r="7423" spans="34:38">
      <c r="AH7423" s="281"/>
      <c r="AI7423" s="281"/>
      <c r="AJ7423" s="281"/>
      <c r="AK7423" s="281"/>
      <c r="AL7423" s="281"/>
    </row>
    <row r="7424" spans="34:38">
      <c r="AH7424" s="281"/>
      <c r="AI7424" s="281"/>
      <c r="AJ7424" s="281"/>
      <c r="AK7424" s="281"/>
      <c r="AL7424" s="281"/>
    </row>
    <row r="7425" spans="34:38">
      <c r="AH7425" s="281"/>
      <c r="AI7425" s="281"/>
      <c r="AJ7425" s="281"/>
      <c r="AK7425" s="281"/>
      <c r="AL7425" s="281"/>
    </row>
    <row r="7426" spans="34:38">
      <c r="AH7426" s="281"/>
      <c r="AI7426" s="281"/>
      <c r="AJ7426" s="281"/>
      <c r="AK7426" s="281"/>
      <c r="AL7426" s="281"/>
    </row>
    <row r="7427" spans="34:38">
      <c r="AH7427" s="281"/>
      <c r="AI7427" s="281"/>
      <c r="AJ7427" s="281"/>
      <c r="AK7427" s="281"/>
      <c r="AL7427" s="281"/>
    </row>
    <row r="7428" spans="34:38">
      <c r="AH7428" s="281"/>
      <c r="AI7428" s="281"/>
      <c r="AJ7428" s="281"/>
      <c r="AK7428" s="281"/>
      <c r="AL7428" s="281"/>
    </row>
    <row r="7429" spans="34:38">
      <c r="AH7429" s="281"/>
      <c r="AI7429" s="281"/>
      <c r="AJ7429" s="281"/>
      <c r="AK7429" s="281"/>
      <c r="AL7429" s="281"/>
    </row>
    <row r="7430" spans="34:38">
      <c r="AH7430" s="281"/>
      <c r="AI7430" s="281"/>
      <c r="AJ7430" s="281"/>
      <c r="AK7430" s="281"/>
      <c r="AL7430" s="281"/>
    </row>
    <row r="7431" spans="34:38">
      <c r="AH7431" s="281"/>
      <c r="AI7431" s="281"/>
      <c r="AJ7431" s="281"/>
      <c r="AK7431" s="281"/>
      <c r="AL7431" s="281"/>
    </row>
    <row r="7432" spans="34:38">
      <c r="AH7432" s="281"/>
      <c r="AI7432" s="281"/>
      <c r="AJ7432" s="281"/>
      <c r="AK7432" s="281"/>
      <c r="AL7432" s="281"/>
    </row>
    <row r="7433" spans="34:38">
      <c r="AH7433" s="281"/>
      <c r="AI7433" s="281"/>
      <c r="AJ7433" s="281"/>
      <c r="AK7433" s="281"/>
      <c r="AL7433" s="281"/>
    </row>
    <row r="7434" spans="34:38">
      <c r="AH7434" s="281"/>
      <c r="AI7434" s="281"/>
      <c r="AJ7434" s="281"/>
      <c r="AK7434" s="281"/>
      <c r="AL7434" s="281"/>
    </row>
    <row r="7435" spans="34:38">
      <c r="AH7435" s="281"/>
      <c r="AI7435" s="281"/>
      <c r="AJ7435" s="281"/>
      <c r="AK7435" s="281"/>
      <c r="AL7435" s="281"/>
    </row>
    <row r="7436" spans="34:38">
      <c r="AH7436" s="281"/>
      <c r="AI7436" s="281"/>
      <c r="AJ7436" s="281"/>
      <c r="AK7436" s="281"/>
      <c r="AL7436" s="281"/>
    </row>
    <row r="7437" spans="34:38">
      <c r="AH7437" s="281"/>
      <c r="AI7437" s="281"/>
      <c r="AJ7437" s="281"/>
      <c r="AK7437" s="281"/>
      <c r="AL7437" s="281"/>
    </row>
    <row r="7438" spans="34:38">
      <c r="AH7438" s="281"/>
      <c r="AI7438" s="281"/>
      <c r="AJ7438" s="281"/>
      <c r="AK7438" s="281"/>
      <c r="AL7438" s="281"/>
    </row>
    <row r="7439" spans="34:38">
      <c r="AH7439" s="281"/>
      <c r="AI7439" s="281"/>
      <c r="AJ7439" s="281"/>
      <c r="AK7439" s="281"/>
      <c r="AL7439" s="281"/>
    </row>
    <row r="7440" spans="34:38">
      <c r="AH7440" s="281"/>
      <c r="AI7440" s="281"/>
      <c r="AJ7440" s="281"/>
      <c r="AK7440" s="281"/>
      <c r="AL7440" s="281"/>
    </row>
    <row r="7441" spans="34:38">
      <c r="AH7441" s="281"/>
      <c r="AI7441" s="281"/>
      <c r="AJ7441" s="281"/>
      <c r="AK7441" s="281"/>
      <c r="AL7441" s="281"/>
    </row>
    <row r="7442" spans="34:38">
      <c r="AH7442" s="281"/>
      <c r="AI7442" s="281"/>
      <c r="AJ7442" s="281"/>
      <c r="AK7442" s="281"/>
      <c r="AL7442" s="281"/>
    </row>
    <row r="7443" spans="34:38">
      <c r="AH7443" s="281"/>
      <c r="AI7443" s="281"/>
      <c r="AJ7443" s="281"/>
      <c r="AK7443" s="281"/>
      <c r="AL7443" s="281"/>
    </row>
    <row r="7444" spans="34:38">
      <c r="AH7444" s="281"/>
      <c r="AI7444" s="281"/>
      <c r="AJ7444" s="281"/>
      <c r="AK7444" s="281"/>
      <c r="AL7444" s="281"/>
    </row>
    <row r="7445" spans="34:38">
      <c r="AH7445" s="281"/>
      <c r="AI7445" s="281"/>
      <c r="AJ7445" s="281"/>
      <c r="AK7445" s="281"/>
      <c r="AL7445" s="281"/>
    </row>
    <row r="7446" spans="34:38">
      <c r="AH7446" s="281"/>
      <c r="AI7446" s="281"/>
      <c r="AJ7446" s="281"/>
      <c r="AK7446" s="281"/>
      <c r="AL7446" s="281"/>
    </row>
    <row r="7447" spans="34:38">
      <c r="AH7447" s="281"/>
      <c r="AI7447" s="281"/>
      <c r="AJ7447" s="281"/>
      <c r="AK7447" s="281"/>
      <c r="AL7447" s="281"/>
    </row>
    <row r="7448" spans="34:38">
      <c r="AH7448" s="281"/>
      <c r="AI7448" s="281"/>
      <c r="AJ7448" s="281"/>
      <c r="AK7448" s="281"/>
      <c r="AL7448" s="281"/>
    </row>
    <row r="7449" spans="34:38">
      <c r="AH7449" s="281"/>
      <c r="AI7449" s="281"/>
      <c r="AJ7449" s="281"/>
      <c r="AK7449" s="281"/>
      <c r="AL7449" s="281"/>
    </row>
    <row r="7450" spans="34:38">
      <c r="AH7450" s="281"/>
      <c r="AI7450" s="281"/>
      <c r="AJ7450" s="281"/>
      <c r="AK7450" s="281"/>
      <c r="AL7450" s="281"/>
    </row>
    <row r="7451" spans="34:38">
      <c r="AH7451" s="281"/>
      <c r="AI7451" s="281"/>
      <c r="AJ7451" s="281"/>
      <c r="AK7451" s="281"/>
      <c r="AL7451" s="281"/>
    </row>
    <row r="7452" spans="34:38">
      <c r="AH7452" s="281"/>
      <c r="AI7452" s="281"/>
      <c r="AJ7452" s="281"/>
      <c r="AK7452" s="281"/>
      <c r="AL7452" s="281"/>
    </row>
    <row r="7453" spans="34:38">
      <c r="AH7453" s="281"/>
      <c r="AI7453" s="281"/>
      <c r="AJ7453" s="281"/>
      <c r="AK7453" s="281"/>
      <c r="AL7453" s="281"/>
    </row>
    <row r="7454" spans="34:38">
      <c r="AH7454" s="281"/>
      <c r="AI7454" s="281"/>
      <c r="AJ7454" s="281"/>
      <c r="AK7454" s="281"/>
      <c r="AL7454" s="281"/>
    </row>
    <row r="7455" spans="34:38">
      <c r="AH7455" s="281"/>
      <c r="AI7455" s="281"/>
      <c r="AJ7455" s="281"/>
      <c r="AK7455" s="281"/>
      <c r="AL7455" s="281"/>
    </row>
    <row r="7456" spans="34:38">
      <c r="AH7456" s="281"/>
      <c r="AI7456" s="281"/>
      <c r="AJ7456" s="281"/>
      <c r="AK7456" s="281"/>
      <c r="AL7456" s="281"/>
    </row>
    <row r="7457" spans="34:38">
      <c r="AH7457" s="281"/>
      <c r="AI7457" s="281"/>
      <c r="AJ7457" s="281"/>
      <c r="AK7457" s="281"/>
      <c r="AL7457" s="281"/>
    </row>
    <row r="7458" spans="34:38">
      <c r="AH7458" s="281"/>
      <c r="AI7458" s="281"/>
      <c r="AJ7458" s="281"/>
      <c r="AK7458" s="281"/>
      <c r="AL7458" s="281"/>
    </row>
    <row r="7459" spans="34:38">
      <c r="AH7459" s="281"/>
      <c r="AI7459" s="281"/>
      <c r="AJ7459" s="281"/>
      <c r="AK7459" s="281"/>
      <c r="AL7459" s="281"/>
    </row>
    <row r="7460" spans="34:38">
      <c r="AH7460" s="281"/>
      <c r="AI7460" s="281"/>
      <c r="AJ7460" s="281"/>
      <c r="AK7460" s="281"/>
      <c r="AL7460" s="281"/>
    </row>
    <row r="7461" spans="34:38">
      <c r="AH7461" s="281"/>
      <c r="AI7461" s="281"/>
      <c r="AJ7461" s="281"/>
      <c r="AK7461" s="281"/>
      <c r="AL7461" s="281"/>
    </row>
    <row r="7462" spans="34:38">
      <c r="AH7462" s="281"/>
      <c r="AI7462" s="281"/>
      <c r="AJ7462" s="281"/>
      <c r="AK7462" s="281"/>
      <c r="AL7462" s="281"/>
    </row>
    <row r="7463" spans="34:38">
      <c r="AH7463" s="281"/>
      <c r="AI7463" s="281"/>
      <c r="AJ7463" s="281"/>
      <c r="AK7463" s="281"/>
      <c r="AL7463" s="281"/>
    </row>
    <row r="7464" spans="34:38">
      <c r="AH7464" s="281"/>
      <c r="AI7464" s="281"/>
      <c r="AJ7464" s="281"/>
      <c r="AK7464" s="281"/>
      <c r="AL7464" s="281"/>
    </row>
    <row r="7465" spans="34:38">
      <c r="AH7465" s="281"/>
      <c r="AI7465" s="281"/>
      <c r="AJ7465" s="281"/>
      <c r="AK7465" s="281"/>
      <c r="AL7465" s="281"/>
    </row>
    <row r="7466" spans="34:38">
      <c r="AH7466" s="281"/>
      <c r="AI7466" s="281"/>
      <c r="AJ7466" s="281"/>
      <c r="AK7466" s="281"/>
      <c r="AL7466" s="281"/>
    </row>
    <row r="7467" spans="34:38">
      <c r="AH7467" s="281"/>
      <c r="AI7467" s="281"/>
      <c r="AJ7467" s="281"/>
      <c r="AK7467" s="281"/>
      <c r="AL7467" s="281"/>
    </row>
    <row r="7468" spans="34:38">
      <c r="AH7468" s="281"/>
      <c r="AI7468" s="281"/>
      <c r="AJ7468" s="281"/>
      <c r="AK7468" s="281"/>
      <c r="AL7468" s="281"/>
    </row>
    <row r="7469" spans="34:38">
      <c r="AH7469" s="281"/>
      <c r="AI7469" s="281"/>
      <c r="AJ7469" s="281"/>
      <c r="AK7469" s="281"/>
      <c r="AL7469" s="281"/>
    </row>
    <row r="7470" spans="34:38">
      <c r="AH7470" s="281"/>
      <c r="AI7470" s="281"/>
      <c r="AJ7470" s="281"/>
      <c r="AK7470" s="281"/>
      <c r="AL7470" s="281"/>
    </row>
    <row r="7471" spans="34:38">
      <c r="AH7471" s="281"/>
      <c r="AI7471" s="281"/>
      <c r="AJ7471" s="281"/>
      <c r="AK7471" s="281"/>
      <c r="AL7471" s="281"/>
    </row>
    <row r="7472" spans="34:38">
      <c r="AH7472" s="281"/>
      <c r="AI7472" s="281"/>
      <c r="AJ7472" s="281"/>
      <c r="AK7472" s="281"/>
      <c r="AL7472" s="281"/>
    </row>
    <row r="7473" spans="34:38">
      <c r="AH7473" s="281"/>
      <c r="AI7473" s="281"/>
      <c r="AJ7473" s="281"/>
      <c r="AK7473" s="281"/>
      <c r="AL7473" s="281"/>
    </row>
    <row r="7474" spans="34:38">
      <c r="AH7474" s="281"/>
      <c r="AI7474" s="281"/>
      <c r="AJ7474" s="281"/>
      <c r="AK7474" s="281"/>
      <c r="AL7474" s="281"/>
    </row>
    <row r="7475" spans="34:38">
      <c r="AH7475" s="281"/>
      <c r="AI7475" s="281"/>
      <c r="AJ7475" s="281"/>
      <c r="AK7475" s="281"/>
      <c r="AL7475" s="281"/>
    </row>
    <row r="7476" spans="34:38">
      <c r="AH7476" s="281"/>
      <c r="AI7476" s="281"/>
      <c r="AJ7476" s="281"/>
      <c r="AK7476" s="281"/>
      <c r="AL7476" s="281"/>
    </row>
    <row r="7477" spans="34:38">
      <c r="AH7477" s="281"/>
      <c r="AI7477" s="281"/>
      <c r="AJ7477" s="281"/>
      <c r="AK7477" s="281"/>
      <c r="AL7477" s="281"/>
    </row>
    <row r="7478" spans="34:38">
      <c r="AH7478" s="281"/>
      <c r="AI7478" s="281"/>
      <c r="AJ7478" s="281"/>
      <c r="AK7478" s="281"/>
      <c r="AL7478" s="281"/>
    </row>
    <row r="7479" spans="34:38">
      <c r="AH7479" s="281"/>
      <c r="AI7479" s="281"/>
      <c r="AJ7479" s="281"/>
      <c r="AK7479" s="281"/>
      <c r="AL7479" s="281"/>
    </row>
    <row r="7480" spans="34:38">
      <c r="AH7480" s="281"/>
      <c r="AI7480" s="281"/>
      <c r="AJ7480" s="281"/>
      <c r="AK7480" s="281"/>
      <c r="AL7480" s="281"/>
    </row>
    <row r="7481" spans="34:38">
      <c r="AH7481" s="281"/>
      <c r="AI7481" s="281"/>
      <c r="AJ7481" s="281"/>
      <c r="AK7481" s="281"/>
      <c r="AL7481" s="281"/>
    </row>
    <row r="7482" spans="34:38">
      <c r="AH7482" s="281"/>
      <c r="AI7482" s="281"/>
      <c r="AJ7482" s="281"/>
      <c r="AK7482" s="281"/>
      <c r="AL7482" s="281"/>
    </row>
    <row r="7483" spans="34:38">
      <c r="AH7483" s="281"/>
      <c r="AI7483" s="281"/>
      <c r="AJ7483" s="281"/>
      <c r="AK7483" s="281"/>
      <c r="AL7483" s="281"/>
    </row>
    <row r="7484" spans="34:38">
      <c r="AH7484" s="281"/>
      <c r="AI7484" s="281"/>
      <c r="AJ7484" s="281"/>
      <c r="AK7484" s="281"/>
      <c r="AL7484" s="281"/>
    </row>
    <row r="7485" spans="34:38">
      <c r="AH7485" s="281"/>
      <c r="AI7485" s="281"/>
      <c r="AJ7485" s="281"/>
      <c r="AK7485" s="281"/>
      <c r="AL7485" s="281"/>
    </row>
    <row r="7486" spans="34:38">
      <c r="AH7486" s="281"/>
      <c r="AI7486" s="281"/>
      <c r="AJ7486" s="281"/>
      <c r="AK7486" s="281"/>
      <c r="AL7486" s="281"/>
    </row>
    <row r="7487" spans="34:38">
      <c r="AH7487" s="281"/>
      <c r="AI7487" s="281"/>
      <c r="AJ7487" s="281"/>
      <c r="AK7487" s="281"/>
      <c r="AL7487" s="281"/>
    </row>
    <row r="7488" spans="34:38">
      <c r="AH7488" s="281"/>
      <c r="AI7488" s="281"/>
      <c r="AJ7488" s="281"/>
      <c r="AK7488" s="281"/>
      <c r="AL7488" s="281"/>
    </row>
    <row r="7489" spans="34:38">
      <c r="AH7489" s="281"/>
      <c r="AI7489" s="281"/>
      <c r="AJ7489" s="281"/>
      <c r="AK7489" s="281"/>
      <c r="AL7489" s="281"/>
    </row>
    <row r="7490" spans="34:38">
      <c r="AH7490" s="281"/>
      <c r="AI7490" s="281"/>
      <c r="AJ7490" s="281"/>
      <c r="AK7490" s="281"/>
      <c r="AL7490" s="281"/>
    </row>
    <row r="7491" spans="34:38">
      <c r="AH7491" s="281"/>
      <c r="AI7491" s="281"/>
      <c r="AJ7491" s="281"/>
      <c r="AK7491" s="281"/>
      <c r="AL7491" s="281"/>
    </row>
    <row r="7492" spans="34:38">
      <c r="AH7492" s="281"/>
      <c r="AI7492" s="281"/>
      <c r="AJ7492" s="281"/>
      <c r="AK7492" s="281"/>
      <c r="AL7492" s="281"/>
    </row>
    <row r="7493" spans="34:38">
      <c r="AH7493" s="281"/>
      <c r="AI7493" s="281"/>
      <c r="AJ7493" s="281"/>
      <c r="AK7493" s="281"/>
      <c r="AL7493" s="281"/>
    </row>
    <row r="7494" spans="34:38">
      <c r="AH7494" s="281"/>
      <c r="AI7494" s="281"/>
      <c r="AJ7494" s="281"/>
      <c r="AK7494" s="281"/>
      <c r="AL7494" s="281"/>
    </row>
    <row r="7495" spans="34:38">
      <c r="AH7495" s="281"/>
      <c r="AI7495" s="281"/>
      <c r="AJ7495" s="281"/>
      <c r="AK7495" s="281"/>
      <c r="AL7495" s="281"/>
    </row>
    <row r="7496" spans="34:38">
      <c r="AH7496" s="281"/>
      <c r="AI7496" s="281"/>
      <c r="AJ7496" s="281"/>
      <c r="AK7496" s="281"/>
      <c r="AL7496" s="281"/>
    </row>
    <row r="7497" spans="34:38">
      <c r="AH7497" s="281"/>
      <c r="AI7497" s="281"/>
      <c r="AJ7497" s="281"/>
      <c r="AK7497" s="281"/>
      <c r="AL7497" s="281"/>
    </row>
    <row r="7498" spans="34:38">
      <c r="AH7498" s="281"/>
      <c r="AI7498" s="281"/>
      <c r="AJ7498" s="281"/>
      <c r="AK7498" s="281"/>
      <c r="AL7498" s="281"/>
    </row>
    <row r="7499" spans="34:38">
      <c r="AH7499" s="281"/>
      <c r="AI7499" s="281"/>
      <c r="AJ7499" s="281"/>
      <c r="AK7499" s="281"/>
      <c r="AL7499" s="281"/>
    </row>
    <row r="7500" spans="34:38">
      <c r="AH7500" s="281"/>
      <c r="AI7500" s="281"/>
      <c r="AJ7500" s="281"/>
      <c r="AK7500" s="281"/>
      <c r="AL7500" s="281"/>
    </row>
    <row r="7501" spans="34:38">
      <c r="AH7501" s="281"/>
      <c r="AI7501" s="281"/>
      <c r="AJ7501" s="281"/>
      <c r="AK7501" s="281"/>
      <c r="AL7501" s="281"/>
    </row>
    <row r="7502" spans="34:38">
      <c r="AH7502" s="281"/>
      <c r="AI7502" s="281"/>
      <c r="AJ7502" s="281"/>
      <c r="AK7502" s="281"/>
      <c r="AL7502" s="281"/>
    </row>
    <row r="7503" spans="34:38">
      <c r="AH7503" s="281"/>
      <c r="AI7503" s="281"/>
      <c r="AJ7503" s="281"/>
      <c r="AK7503" s="281"/>
      <c r="AL7503" s="281"/>
    </row>
    <row r="7504" spans="34:38">
      <c r="AH7504" s="281"/>
      <c r="AI7504" s="281"/>
      <c r="AJ7504" s="281"/>
      <c r="AK7504" s="281"/>
      <c r="AL7504" s="281"/>
    </row>
    <row r="7505" spans="34:38">
      <c r="AH7505" s="281"/>
      <c r="AI7505" s="281"/>
      <c r="AJ7505" s="281"/>
      <c r="AK7505" s="281"/>
      <c r="AL7505" s="281"/>
    </row>
    <row r="7506" spans="34:38">
      <c r="AH7506" s="281"/>
      <c r="AI7506" s="281"/>
      <c r="AJ7506" s="281"/>
      <c r="AK7506" s="281"/>
      <c r="AL7506" s="281"/>
    </row>
    <row r="7507" spans="34:38">
      <c r="AH7507" s="281"/>
      <c r="AI7507" s="281"/>
      <c r="AJ7507" s="281"/>
      <c r="AK7507" s="281"/>
      <c r="AL7507" s="281"/>
    </row>
    <row r="7508" spans="34:38">
      <c r="AH7508" s="281"/>
      <c r="AI7508" s="281"/>
      <c r="AJ7508" s="281"/>
      <c r="AK7508" s="281"/>
      <c r="AL7508" s="281"/>
    </row>
    <row r="7509" spans="34:38">
      <c r="AH7509" s="281"/>
      <c r="AI7509" s="281"/>
      <c r="AJ7509" s="281"/>
      <c r="AK7509" s="281"/>
      <c r="AL7509" s="281"/>
    </row>
    <row r="7510" spans="34:38">
      <c r="AH7510" s="281"/>
      <c r="AI7510" s="281"/>
      <c r="AJ7510" s="281"/>
      <c r="AK7510" s="281"/>
      <c r="AL7510" s="281"/>
    </row>
    <row r="7511" spans="34:38">
      <c r="AH7511" s="281"/>
      <c r="AI7511" s="281"/>
      <c r="AJ7511" s="281"/>
      <c r="AK7511" s="281"/>
      <c r="AL7511" s="281"/>
    </row>
    <row r="7512" spans="34:38">
      <c r="AH7512" s="281"/>
      <c r="AI7512" s="281"/>
      <c r="AJ7512" s="281"/>
      <c r="AK7512" s="281"/>
      <c r="AL7512" s="281"/>
    </row>
    <row r="7513" spans="34:38">
      <c r="AH7513" s="281"/>
      <c r="AI7513" s="281"/>
      <c r="AJ7513" s="281"/>
      <c r="AK7513" s="281"/>
      <c r="AL7513" s="281"/>
    </row>
    <row r="7514" spans="34:38">
      <c r="AH7514" s="281"/>
      <c r="AI7514" s="281"/>
      <c r="AJ7514" s="281"/>
      <c r="AK7514" s="281"/>
      <c r="AL7514" s="281"/>
    </row>
    <row r="7515" spans="34:38">
      <c r="AH7515" s="281"/>
      <c r="AI7515" s="281"/>
      <c r="AJ7515" s="281"/>
      <c r="AK7515" s="281"/>
      <c r="AL7515" s="281"/>
    </row>
    <row r="7516" spans="34:38">
      <c r="AH7516" s="281"/>
      <c r="AI7516" s="281"/>
      <c r="AJ7516" s="281"/>
      <c r="AK7516" s="281"/>
      <c r="AL7516" s="281"/>
    </row>
    <row r="7517" spans="34:38">
      <c r="AH7517" s="281"/>
      <c r="AI7517" s="281"/>
      <c r="AJ7517" s="281"/>
      <c r="AK7517" s="281"/>
      <c r="AL7517" s="281"/>
    </row>
    <row r="7518" spans="34:38">
      <c r="AH7518" s="281"/>
      <c r="AI7518" s="281"/>
      <c r="AJ7518" s="281"/>
      <c r="AK7518" s="281"/>
      <c r="AL7518" s="281"/>
    </row>
    <row r="7519" spans="34:38">
      <c r="AH7519" s="281"/>
      <c r="AI7519" s="281"/>
      <c r="AJ7519" s="281"/>
      <c r="AK7519" s="281"/>
      <c r="AL7519" s="281"/>
    </row>
    <row r="7520" spans="34:38">
      <c r="AH7520" s="281"/>
      <c r="AI7520" s="281"/>
      <c r="AJ7520" s="281"/>
      <c r="AK7520" s="281"/>
      <c r="AL7520" s="281"/>
    </row>
    <row r="7521" spans="34:38">
      <c r="AH7521" s="281"/>
      <c r="AI7521" s="281"/>
      <c r="AJ7521" s="281"/>
      <c r="AK7521" s="281"/>
      <c r="AL7521" s="281"/>
    </row>
    <row r="7522" spans="34:38">
      <c r="AH7522" s="281"/>
      <c r="AI7522" s="281"/>
      <c r="AJ7522" s="281"/>
      <c r="AK7522" s="281"/>
      <c r="AL7522" s="281"/>
    </row>
    <row r="7523" spans="34:38">
      <c r="AH7523" s="281"/>
      <c r="AI7523" s="281"/>
      <c r="AJ7523" s="281"/>
      <c r="AK7523" s="281"/>
      <c r="AL7523" s="281"/>
    </row>
    <row r="7524" spans="34:38">
      <c r="AH7524" s="281"/>
      <c r="AI7524" s="281"/>
      <c r="AJ7524" s="281"/>
      <c r="AK7524" s="281"/>
      <c r="AL7524" s="281"/>
    </row>
    <row r="7525" spans="34:38">
      <c r="AH7525" s="281"/>
      <c r="AI7525" s="281"/>
      <c r="AJ7525" s="281"/>
      <c r="AK7525" s="281"/>
      <c r="AL7525" s="281"/>
    </row>
    <row r="7526" spans="34:38">
      <c r="AH7526" s="281"/>
      <c r="AI7526" s="281"/>
      <c r="AJ7526" s="281"/>
      <c r="AK7526" s="281"/>
      <c r="AL7526" s="281"/>
    </row>
    <row r="7527" spans="34:38">
      <c r="AH7527" s="281"/>
      <c r="AI7527" s="281"/>
      <c r="AJ7527" s="281"/>
      <c r="AK7527" s="281"/>
      <c r="AL7527" s="281"/>
    </row>
    <row r="7528" spans="34:38">
      <c r="AH7528" s="281"/>
      <c r="AI7528" s="281"/>
      <c r="AJ7528" s="281"/>
      <c r="AK7528" s="281"/>
      <c r="AL7528" s="281"/>
    </row>
    <row r="7529" spans="34:38">
      <c r="AH7529" s="281"/>
      <c r="AI7529" s="281"/>
      <c r="AJ7529" s="281"/>
      <c r="AK7529" s="281"/>
      <c r="AL7529" s="281"/>
    </row>
    <row r="7530" spans="34:38">
      <c r="AH7530" s="281"/>
      <c r="AI7530" s="281"/>
      <c r="AJ7530" s="281"/>
      <c r="AK7530" s="281"/>
      <c r="AL7530" s="281"/>
    </row>
    <row r="7531" spans="34:38">
      <c r="AH7531" s="281"/>
      <c r="AI7531" s="281"/>
      <c r="AJ7531" s="281"/>
      <c r="AK7531" s="281"/>
      <c r="AL7531" s="281"/>
    </row>
    <row r="7532" spans="34:38">
      <c r="AH7532" s="281"/>
      <c r="AI7532" s="281"/>
      <c r="AJ7532" s="281"/>
      <c r="AK7532" s="281"/>
      <c r="AL7532" s="281"/>
    </row>
    <row r="7533" spans="34:38">
      <c r="AH7533" s="281"/>
      <c r="AI7533" s="281"/>
      <c r="AJ7533" s="281"/>
      <c r="AK7533" s="281"/>
      <c r="AL7533" s="281"/>
    </row>
    <row r="7534" spans="34:38">
      <c r="AH7534" s="281"/>
      <c r="AI7534" s="281"/>
      <c r="AJ7534" s="281"/>
      <c r="AK7534" s="281"/>
      <c r="AL7534" s="281"/>
    </row>
    <row r="7535" spans="34:38">
      <c r="AH7535" s="281"/>
      <c r="AI7535" s="281"/>
      <c r="AJ7535" s="281"/>
      <c r="AK7535" s="281"/>
      <c r="AL7535" s="281"/>
    </row>
    <row r="7536" spans="34:38">
      <c r="AH7536" s="281"/>
      <c r="AI7536" s="281"/>
      <c r="AJ7536" s="281"/>
      <c r="AK7536" s="281"/>
      <c r="AL7536" s="281"/>
    </row>
    <row r="7537" spans="34:38">
      <c r="AH7537" s="281"/>
      <c r="AI7537" s="281"/>
      <c r="AJ7537" s="281"/>
      <c r="AK7537" s="281"/>
      <c r="AL7537" s="281"/>
    </row>
    <row r="7538" spans="34:38">
      <c r="AH7538" s="281"/>
      <c r="AI7538" s="281"/>
      <c r="AJ7538" s="281"/>
      <c r="AK7538" s="281"/>
      <c r="AL7538" s="281"/>
    </row>
    <row r="7539" spans="34:38">
      <c r="AH7539" s="281"/>
      <c r="AI7539" s="281"/>
      <c r="AJ7539" s="281"/>
      <c r="AK7539" s="281"/>
      <c r="AL7539" s="281"/>
    </row>
    <row r="7540" spans="34:38">
      <c r="AH7540" s="281"/>
      <c r="AI7540" s="281"/>
      <c r="AJ7540" s="281"/>
      <c r="AK7540" s="281"/>
      <c r="AL7540" s="281"/>
    </row>
    <row r="7541" spans="34:38">
      <c r="AH7541" s="281"/>
      <c r="AI7541" s="281"/>
      <c r="AJ7541" s="281"/>
      <c r="AK7541" s="281"/>
      <c r="AL7541" s="281"/>
    </row>
    <row r="7542" spans="34:38">
      <c r="AH7542" s="281"/>
      <c r="AI7542" s="281"/>
      <c r="AJ7542" s="281"/>
      <c r="AK7542" s="281"/>
      <c r="AL7542" s="281"/>
    </row>
    <row r="7543" spans="34:38">
      <c r="AH7543" s="281"/>
      <c r="AI7543" s="281"/>
      <c r="AJ7543" s="281"/>
      <c r="AK7543" s="281"/>
      <c r="AL7543" s="281"/>
    </row>
    <row r="7544" spans="34:38">
      <c r="AH7544" s="281"/>
      <c r="AI7544" s="281"/>
      <c r="AJ7544" s="281"/>
      <c r="AK7544" s="281"/>
      <c r="AL7544" s="281"/>
    </row>
    <row r="7545" spans="34:38">
      <c r="AH7545" s="281"/>
      <c r="AI7545" s="281"/>
      <c r="AJ7545" s="281"/>
      <c r="AK7545" s="281"/>
      <c r="AL7545" s="281"/>
    </row>
    <row r="7546" spans="34:38">
      <c r="AH7546" s="281"/>
      <c r="AI7546" s="281"/>
      <c r="AJ7546" s="281"/>
      <c r="AK7546" s="281"/>
      <c r="AL7546" s="281"/>
    </row>
    <row r="7547" spans="34:38">
      <c r="AH7547" s="281"/>
      <c r="AI7547" s="281"/>
      <c r="AJ7547" s="281"/>
      <c r="AK7547" s="281"/>
      <c r="AL7547" s="281"/>
    </row>
    <row r="7548" spans="34:38">
      <c r="AH7548" s="281"/>
      <c r="AI7548" s="281"/>
      <c r="AJ7548" s="281"/>
      <c r="AK7548" s="281"/>
      <c r="AL7548" s="281"/>
    </row>
    <row r="7549" spans="34:38">
      <c r="AH7549" s="281"/>
      <c r="AI7549" s="281"/>
      <c r="AJ7549" s="281"/>
      <c r="AK7549" s="281"/>
      <c r="AL7549" s="281"/>
    </row>
    <row r="7550" spans="34:38">
      <c r="AH7550" s="281"/>
      <c r="AI7550" s="281"/>
      <c r="AJ7550" s="281"/>
      <c r="AK7550" s="281"/>
      <c r="AL7550" s="281"/>
    </row>
    <row r="7551" spans="34:38">
      <c r="AH7551" s="281"/>
      <c r="AI7551" s="281"/>
      <c r="AJ7551" s="281"/>
      <c r="AK7551" s="281"/>
      <c r="AL7551" s="281"/>
    </row>
    <row r="7552" spans="34:38">
      <c r="AH7552" s="281"/>
      <c r="AI7552" s="281"/>
      <c r="AJ7552" s="281"/>
      <c r="AK7552" s="281"/>
      <c r="AL7552" s="281"/>
    </row>
    <row r="7553" spans="34:38">
      <c r="AH7553" s="281"/>
      <c r="AI7553" s="281"/>
      <c r="AJ7553" s="281"/>
      <c r="AK7553" s="281"/>
      <c r="AL7553" s="281"/>
    </row>
    <row r="7554" spans="34:38">
      <c r="AH7554" s="281"/>
      <c r="AI7554" s="281"/>
      <c r="AJ7554" s="281"/>
      <c r="AK7554" s="281"/>
      <c r="AL7554" s="281"/>
    </row>
    <row r="7555" spans="34:38">
      <c r="AH7555" s="281"/>
      <c r="AI7555" s="281"/>
      <c r="AJ7555" s="281"/>
      <c r="AK7555" s="281"/>
      <c r="AL7555" s="281"/>
    </row>
    <row r="7556" spans="34:38">
      <c r="AH7556" s="281"/>
      <c r="AI7556" s="281"/>
      <c r="AJ7556" s="281"/>
      <c r="AK7556" s="281"/>
      <c r="AL7556" s="281"/>
    </row>
    <row r="7557" spans="34:38">
      <c r="AH7557" s="281"/>
      <c r="AI7557" s="281"/>
      <c r="AJ7557" s="281"/>
      <c r="AK7557" s="281"/>
      <c r="AL7557" s="281"/>
    </row>
    <row r="7558" spans="34:38">
      <c r="AH7558" s="281"/>
      <c r="AI7558" s="281"/>
      <c r="AJ7558" s="281"/>
      <c r="AK7558" s="281"/>
      <c r="AL7558" s="281"/>
    </row>
    <row r="7559" spans="34:38">
      <c r="AH7559" s="281"/>
      <c r="AI7559" s="281"/>
      <c r="AJ7559" s="281"/>
      <c r="AK7559" s="281"/>
      <c r="AL7559" s="281"/>
    </row>
    <row r="7560" spans="34:38">
      <c r="AH7560" s="281"/>
      <c r="AI7560" s="281"/>
      <c r="AJ7560" s="281"/>
      <c r="AK7560" s="281"/>
      <c r="AL7560" s="281"/>
    </row>
    <row r="7561" spans="34:38">
      <c r="AH7561" s="281"/>
      <c r="AI7561" s="281"/>
      <c r="AJ7561" s="281"/>
      <c r="AK7561" s="281"/>
      <c r="AL7561" s="281"/>
    </row>
    <row r="7562" spans="34:38">
      <c r="AH7562" s="281"/>
      <c r="AI7562" s="281"/>
      <c r="AJ7562" s="281"/>
      <c r="AK7562" s="281"/>
      <c r="AL7562" s="281"/>
    </row>
    <row r="7563" spans="34:38">
      <c r="AH7563" s="281"/>
      <c r="AI7563" s="281"/>
      <c r="AJ7563" s="281"/>
      <c r="AK7563" s="281"/>
      <c r="AL7563" s="281"/>
    </row>
    <row r="7564" spans="34:38">
      <c r="AH7564" s="281"/>
      <c r="AI7564" s="281"/>
      <c r="AJ7564" s="281"/>
      <c r="AK7564" s="281"/>
      <c r="AL7564" s="281"/>
    </row>
    <row r="7565" spans="34:38">
      <c r="AH7565" s="281"/>
      <c r="AI7565" s="281"/>
      <c r="AJ7565" s="281"/>
      <c r="AK7565" s="281"/>
      <c r="AL7565" s="281"/>
    </row>
    <row r="7566" spans="34:38">
      <c r="AH7566" s="281"/>
      <c r="AI7566" s="281"/>
      <c r="AJ7566" s="281"/>
      <c r="AK7566" s="281"/>
      <c r="AL7566" s="281"/>
    </row>
    <row r="7567" spans="34:38">
      <c r="AH7567" s="281"/>
      <c r="AI7567" s="281"/>
      <c r="AJ7567" s="281"/>
      <c r="AK7567" s="281"/>
      <c r="AL7567" s="281"/>
    </row>
    <row r="7568" spans="34:38">
      <c r="AH7568" s="281"/>
      <c r="AI7568" s="281"/>
      <c r="AJ7568" s="281"/>
      <c r="AK7568" s="281"/>
      <c r="AL7568" s="281"/>
    </row>
    <row r="7569" spans="34:38">
      <c r="AH7569" s="281"/>
      <c r="AI7569" s="281"/>
      <c r="AJ7569" s="281"/>
      <c r="AK7569" s="281"/>
      <c r="AL7569" s="281"/>
    </row>
    <row r="7570" spans="34:38">
      <c r="AH7570" s="281"/>
      <c r="AI7570" s="281"/>
      <c r="AJ7570" s="281"/>
      <c r="AK7570" s="281"/>
      <c r="AL7570" s="281"/>
    </row>
    <row r="7571" spans="34:38">
      <c r="AH7571" s="281"/>
      <c r="AI7571" s="281"/>
      <c r="AJ7571" s="281"/>
      <c r="AK7571" s="281"/>
      <c r="AL7571" s="281"/>
    </row>
    <row r="7572" spans="34:38">
      <c r="AH7572" s="281"/>
      <c r="AI7572" s="281"/>
      <c r="AJ7572" s="281"/>
      <c r="AK7572" s="281"/>
      <c r="AL7572" s="281"/>
    </row>
    <row r="7573" spans="34:38">
      <c r="AH7573" s="281"/>
      <c r="AI7573" s="281"/>
      <c r="AJ7573" s="281"/>
      <c r="AK7573" s="281"/>
      <c r="AL7573" s="281"/>
    </row>
    <row r="7574" spans="34:38">
      <c r="AH7574" s="281"/>
      <c r="AI7574" s="281"/>
      <c r="AJ7574" s="281"/>
      <c r="AK7574" s="281"/>
      <c r="AL7574" s="281"/>
    </row>
    <row r="7575" spans="34:38">
      <c r="AH7575" s="281"/>
      <c r="AI7575" s="281"/>
      <c r="AJ7575" s="281"/>
      <c r="AK7575" s="281"/>
      <c r="AL7575" s="281"/>
    </row>
    <row r="7576" spans="34:38">
      <c r="AH7576" s="281"/>
      <c r="AI7576" s="281"/>
      <c r="AJ7576" s="281"/>
      <c r="AK7576" s="281"/>
      <c r="AL7576" s="281"/>
    </row>
    <row r="7577" spans="34:38">
      <c r="AH7577" s="281"/>
      <c r="AI7577" s="281"/>
      <c r="AJ7577" s="281"/>
      <c r="AK7577" s="281"/>
      <c r="AL7577" s="281"/>
    </row>
    <row r="7578" spans="34:38">
      <c r="AH7578" s="281"/>
      <c r="AI7578" s="281"/>
      <c r="AJ7578" s="281"/>
      <c r="AK7578" s="281"/>
      <c r="AL7578" s="281"/>
    </row>
    <row r="7579" spans="34:38">
      <c r="AH7579" s="281"/>
      <c r="AI7579" s="281"/>
      <c r="AJ7579" s="281"/>
      <c r="AK7579" s="281"/>
      <c r="AL7579" s="281"/>
    </row>
    <row r="7580" spans="34:38">
      <c r="AH7580" s="281"/>
      <c r="AI7580" s="281"/>
      <c r="AJ7580" s="281"/>
      <c r="AK7580" s="281"/>
      <c r="AL7580" s="281"/>
    </row>
    <row r="7581" spans="34:38">
      <c r="AH7581" s="281"/>
      <c r="AI7581" s="281"/>
      <c r="AJ7581" s="281"/>
      <c r="AK7581" s="281"/>
      <c r="AL7581" s="281"/>
    </row>
    <row r="7582" spans="34:38">
      <c r="AH7582" s="281"/>
      <c r="AI7582" s="281"/>
      <c r="AJ7582" s="281"/>
      <c r="AK7582" s="281"/>
      <c r="AL7582" s="281"/>
    </row>
    <row r="7583" spans="34:38">
      <c r="AH7583" s="281"/>
      <c r="AI7583" s="281"/>
      <c r="AJ7583" s="281"/>
      <c r="AK7583" s="281"/>
      <c r="AL7583" s="281"/>
    </row>
    <row r="7584" spans="34:38">
      <c r="AH7584" s="281"/>
      <c r="AI7584" s="281"/>
      <c r="AJ7584" s="281"/>
      <c r="AK7584" s="281"/>
      <c r="AL7584" s="281"/>
    </row>
    <row r="7585" spans="34:38">
      <c r="AH7585" s="281"/>
      <c r="AI7585" s="281"/>
      <c r="AJ7585" s="281"/>
      <c r="AK7585" s="281"/>
      <c r="AL7585" s="281"/>
    </row>
    <row r="7586" spans="34:38">
      <c r="AH7586" s="281"/>
      <c r="AI7586" s="281"/>
      <c r="AJ7586" s="281"/>
      <c r="AK7586" s="281"/>
      <c r="AL7586" s="281"/>
    </row>
    <row r="7587" spans="34:38">
      <c r="AH7587" s="281"/>
      <c r="AI7587" s="281"/>
      <c r="AJ7587" s="281"/>
      <c r="AK7587" s="281"/>
      <c r="AL7587" s="281"/>
    </row>
    <row r="7588" spans="34:38">
      <c r="AH7588" s="281"/>
      <c r="AI7588" s="281"/>
      <c r="AJ7588" s="281"/>
      <c r="AK7588" s="281"/>
      <c r="AL7588" s="281"/>
    </row>
    <row r="7589" spans="34:38">
      <c r="AH7589" s="281"/>
      <c r="AI7589" s="281"/>
      <c r="AJ7589" s="281"/>
      <c r="AK7589" s="281"/>
      <c r="AL7589" s="281"/>
    </row>
    <row r="7590" spans="34:38">
      <c r="AH7590" s="281"/>
      <c r="AI7590" s="281"/>
      <c r="AJ7590" s="281"/>
      <c r="AK7590" s="281"/>
      <c r="AL7590" s="281"/>
    </row>
    <row r="7591" spans="34:38">
      <c r="AH7591" s="281"/>
      <c r="AI7591" s="281"/>
      <c r="AJ7591" s="281"/>
      <c r="AK7591" s="281"/>
      <c r="AL7591" s="281"/>
    </row>
    <row r="7592" spans="34:38">
      <c r="AH7592" s="281"/>
      <c r="AI7592" s="281"/>
      <c r="AJ7592" s="281"/>
      <c r="AK7592" s="281"/>
      <c r="AL7592" s="281"/>
    </row>
    <row r="7593" spans="34:38">
      <c r="AH7593" s="281"/>
      <c r="AI7593" s="281"/>
      <c r="AJ7593" s="281"/>
      <c r="AK7593" s="281"/>
      <c r="AL7593" s="281"/>
    </row>
    <row r="7594" spans="34:38">
      <c r="AH7594" s="281"/>
      <c r="AI7594" s="281"/>
      <c r="AJ7594" s="281"/>
      <c r="AK7594" s="281"/>
      <c r="AL7594" s="281"/>
    </row>
    <row r="7595" spans="34:38">
      <c r="AH7595" s="281"/>
      <c r="AI7595" s="281"/>
      <c r="AJ7595" s="281"/>
      <c r="AK7595" s="281"/>
      <c r="AL7595" s="281"/>
    </row>
    <row r="7596" spans="34:38">
      <c r="AH7596" s="281"/>
      <c r="AI7596" s="281"/>
      <c r="AJ7596" s="281"/>
      <c r="AK7596" s="281"/>
      <c r="AL7596" s="281"/>
    </row>
    <row r="7597" spans="34:38">
      <c r="AH7597" s="281"/>
      <c r="AI7597" s="281"/>
      <c r="AJ7597" s="281"/>
      <c r="AK7597" s="281"/>
      <c r="AL7597" s="281"/>
    </row>
    <row r="7598" spans="34:38">
      <c r="AH7598" s="281"/>
      <c r="AI7598" s="281"/>
      <c r="AJ7598" s="281"/>
      <c r="AK7598" s="281"/>
      <c r="AL7598" s="281"/>
    </row>
    <row r="7599" spans="34:38">
      <c r="AH7599" s="281"/>
      <c r="AI7599" s="281"/>
      <c r="AJ7599" s="281"/>
      <c r="AK7599" s="281"/>
      <c r="AL7599" s="281"/>
    </row>
    <row r="7600" spans="34:38">
      <c r="AH7600" s="281"/>
      <c r="AI7600" s="281"/>
      <c r="AJ7600" s="281"/>
      <c r="AK7600" s="281"/>
      <c r="AL7600" s="281"/>
    </row>
    <row r="7601" spans="34:38">
      <c r="AH7601" s="281"/>
      <c r="AI7601" s="281"/>
      <c r="AJ7601" s="281"/>
      <c r="AK7601" s="281"/>
      <c r="AL7601" s="281"/>
    </row>
    <row r="7602" spans="34:38">
      <c r="AH7602" s="281"/>
      <c r="AI7602" s="281"/>
      <c r="AJ7602" s="281"/>
      <c r="AK7602" s="281"/>
      <c r="AL7602" s="281"/>
    </row>
    <row r="7603" spans="34:38">
      <c r="AH7603" s="281"/>
      <c r="AI7603" s="281"/>
      <c r="AJ7603" s="281"/>
      <c r="AK7603" s="281"/>
      <c r="AL7603" s="281"/>
    </row>
    <row r="7604" spans="34:38">
      <c r="AH7604" s="281"/>
      <c r="AI7604" s="281"/>
      <c r="AJ7604" s="281"/>
      <c r="AK7604" s="281"/>
      <c r="AL7604" s="281"/>
    </row>
    <row r="7605" spans="34:38">
      <c r="AH7605" s="281"/>
      <c r="AI7605" s="281"/>
      <c r="AJ7605" s="281"/>
      <c r="AK7605" s="281"/>
      <c r="AL7605" s="281"/>
    </row>
    <row r="7606" spans="34:38">
      <c r="AH7606" s="281"/>
      <c r="AI7606" s="281"/>
      <c r="AJ7606" s="281"/>
      <c r="AK7606" s="281"/>
      <c r="AL7606" s="281"/>
    </row>
    <row r="7607" spans="34:38">
      <c r="AH7607" s="281"/>
      <c r="AI7607" s="281"/>
      <c r="AJ7607" s="281"/>
      <c r="AK7607" s="281"/>
      <c r="AL7607" s="281"/>
    </row>
    <row r="7608" spans="34:38">
      <c r="AH7608" s="281"/>
      <c r="AI7608" s="281"/>
      <c r="AJ7608" s="281"/>
      <c r="AK7608" s="281"/>
      <c r="AL7608" s="281"/>
    </row>
    <row r="7609" spans="34:38">
      <c r="AH7609" s="281"/>
      <c r="AI7609" s="281"/>
      <c r="AJ7609" s="281"/>
      <c r="AK7609" s="281"/>
      <c r="AL7609" s="281"/>
    </row>
    <row r="7610" spans="34:38">
      <c r="AH7610" s="281"/>
      <c r="AI7610" s="281"/>
      <c r="AJ7610" s="281"/>
      <c r="AK7610" s="281"/>
      <c r="AL7610" s="281"/>
    </row>
    <row r="7611" spans="34:38">
      <c r="AH7611" s="281"/>
      <c r="AI7611" s="281"/>
      <c r="AJ7611" s="281"/>
      <c r="AK7611" s="281"/>
      <c r="AL7611" s="281"/>
    </row>
    <row r="7612" spans="34:38">
      <c r="AH7612" s="281"/>
      <c r="AI7612" s="281"/>
      <c r="AJ7612" s="281"/>
      <c r="AK7612" s="281"/>
      <c r="AL7612" s="281"/>
    </row>
    <row r="7613" spans="34:38">
      <c r="AH7613" s="281"/>
      <c r="AI7613" s="281"/>
      <c r="AJ7613" s="281"/>
      <c r="AK7613" s="281"/>
      <c r="AL7613" s="281"/>
    </row>
    <row r="7614" spans="34:38">
      <c r="AH7614" s="281"/>
      <c r="AI7614" s="281"/>
      <c r="AJ7614" s="281"/>
      <c r="AK7614" s="281"/>
      <c r="AL7614" s="281"/>
    </row>
    <row r="7615" spans="34:38">
      <c r="AH7615" s="281"/>
      <c r="AI7615" s="281"/>
      <c r="AJ7615" s="281"/>
      <c r="AK7615" s="281"/>
      <c r="AL7615" s="281"/>
    </row>
    <row r="7616" spans="34:38">
      <c r="AH7616" s="281"/>
      <c r="AI7616" s="281"/>
      <c r="AJ7616" s="281"/>
      <c r="AK7616" s="281"/>
      <c r="AL7616" s="281"/>
    </row>
    <row r="7617" spans="34:38">
      <c r="AH7617" s="281"/>
      <c r="AI7617" s="281"/>
      <c r="AJ7617" s="281"/>
      <c r="AK7617" s="281"/>
      <c r="AL7617" s="281"/>
    </row>
    <row r="7618" spans="34:38">
      <c r="AH7618" s="281"/>
      <c r="AI7618" s="281"/>
      <c r="AJ7618" s="281"/>
      <c r="AK7618" s="281"/>
      <c r="AL7618" s="281"/>
    </row>
    <row r="7619" spans="34:38">
      <c r="AH7619" s="281"/>
      <c r="AI7619" s="281"/>
      <c r="AJ7619" s="281"/>
      <c r="AK7619" s="281"/>
      <c r="AL7619" s="281"/>
    </row>
    <row r="7620" spans="34:38">
      <c r="AH7620" s="281"/>
      <c r="AI7620" s="281"/>
      <c r="AJ7620" s="281"/>
      <c r="AK7620" s="281"/>
      <c r="AL7620" s="281"/>
    </row>
    <row r="7621" spans="34:38">
      <c r="AH7621" s="281"/>
      <c r="AI7621" s="281"/>
      <c r="AJ7621" s="281"/>
      <c r="AK7621" s="281"/>
      <c r="AL7621" s="281"/>
    </row>
    <row r="7622" spans="34:38">
      <c r="AH7622" s="281"/>
      <c r="AI7622" s="281"/>
      <c r="AJ7622" s="281"/>
      <c r="AK7622" s="281"/>
      <c r="AL7622" s="281"/>
    </row>
    <row r="7623" spans="34:38">
      <c r="AH7623" s="281"/>
      <c r="AI7623" s="281"/>
      <c r="AJ7623" s="281"/>
      <c r="AK7623" s="281"/>
      <c r="AL7623" s="281"/>
    </row>
    <row r="7624" spans="34:38">
      <c r="AH7624" s="281"/>
      <c r="AI7624" s="281"/>
      <c r="AJ7624" s="281"/>
      <c r="AK7624" s="281"/>
      <c r="AL7624" s="281"/>
    </row>
    <row r="7625" spans="34:38">
      <c r="AH7625" s="281"/>
      <c r="AI7625" s="281"/>
      <c r="AJ7625" s="281"/>
      <c r="AK7625" s="281"/>
      <c r="AL7625" s="281"/>
    </row>
    <row r="7626" spans="34:38">
      <c r="AH7626" s="281"/>
      <c r="AI7626" s="281"/>
      <c r="AJ7626" s="281"/>
      <c r="AK7626" s="281"/>
      <c r="AL7626" s="281"/>
    </row>
    <row r="7627" spans="34:38">
      <c r="AH7627" s="281"/>
      <c r="AI7627" s="281"/>
      <c r="AJ7627" s="281"/>
      <c r="AK7627" s="281"/>
      <c r="AL7627" s="281"/>
    </row>
    <row r="7628" spans="34:38">
      <c r="AH7628" s="281"/>
      <c r="AI7628" s="281"/>
      <c r="AJ7628" s="281"/>
      <c r="AK7628" s="281"/>
      <c r="AL7628" s="281"/>
    </row>
    <row r="7629" spans="34:38">
      <c r="AH7629" s="281"/>
      <c r="AI7629" s="281"/>
      <c r="AJ7629" s="281"/>
      <c r="AK7629" s="281"/>
      <c r="AL7629" s="281"/>
    </row>
    <row r="7630" spans="34:38">
      <c r="AH7630" s="281"/>
      <c r="AI7630" s="281"/>
      <c r="AJ7630" s="281"/>
      <c r="AK7630" s="281"/>
      <c r="AL7630" s="281"/>
    </row>
    <row r="7631" spans="34:38">
      <c r="AH7631" s="281"/>
      <c r="AI7631" s="281"/>
      <c r="AJ7631" s="281"/>
      <c r="AK7631" s="281"/>
      <c r="AL7631" s="281"/>
    </row>
    <row r="7632" spans="34:38">
      <c r="AH7632" s="281"/>
      <c r="AI7632" s="281"/>
      <c r="AJ7632" s="281"/>
      <c r="AK7632" s="281"/>
      <c r="AL7632" s="281"/>
    </row>
    <row r="7633" spans="34:38">
      <c r="AH7633" s="281"/>
      <c r="AI7633" s="281"/>
      <c r="AJ7633" s="281"/>
      <c r="AK7633" s="281"/>
      <c r="AL7633" s="281"/>
    </row>
    <row r="7634" spans="34:38">
      <c r="AH7634" s="281"/>
      <c r="AI7634" s="281"/>
      <c r="AJ7634" s="281"/>
      <c r="AK7634" s="281"/>
      <c r="AL7634" s="281"/>
    </row>
    <row r="7635" spans="34:38">
      <c r="AH7635" s="281"/>
      <c r="AI7635" s="281"/>
      <c r="AJ7635" s="281"/>
      <c r="AK7635" s="281"/>
      <c r="AL7635" s="281"/>
    </row>
    <row r="7636" spans="34:38">
      <c r="AH7636" s="281"/>
      <c r="AI7636" s="281"/>
      <c r="AJ7636" s="281"/>
      <c r="AK7636" s="281"/>
      <c r="AL7636" s="281"/>
    </row>
    <row r="7637" spans="34:38">
      <c r="AH7637" s="281"/>
      <c r="AI7637" s="281"/>
      <c r="AJ7637" s="281"/>
      <c r="AK7637" s="281"/>
      <c r="AL7637" s="281"/>
    </row>
    <row r="7638" spans="34:38">
      <c r="AH7638" s="281"/>
      <c r="AI7638" s="281"/>
      <c r="AJ7638" s="281"/>
      <c r="AK7638" s="281"/>
      <c r="AL7638" s="281"/>
    </row>
    <row r="7639" spans="34:38">
      <c r="AH7639" s="281"/>
      <c r="AI7639" s="281"/>
      <c r="AJ7639" s="281"/>
      <c r="AK7639" s="281"/>
      <c r="AL7639" s="281"/>
    </row>
    <row r="7640" spans="34:38">
      <c r="AH7640" s="281"/>
      <c r="AI7640" s="281"/>
      <c r="AJ7640" s="281"/>
      <c r="AK7640" s="281"/>
      <c r="AL7640" s="281"/>
    </row>
    <row r="7641" spans="34:38">
      <c r="AH7641" s="281"/>
      <c r="AI7641" s="281"/>
      <c r="AJ7641" s="281"/>
      <c r="AK7641" s="281"/>
      <c r="AL7641" s="281"/>
    </row>
    <row r="7642" spans="34:38">
      <c r="AH7642" s="281"/>
      <c r="AI7642" s="281"/>
      <c r="AJ7642" s="281"/>
      <c r="AK7642" s="281"/>
      <c r="AL7642" s="281"/>
    </row>
    <row r="7643" spans="34:38">
      <c r="AH7643" s="281"/>
      <c r="AI7643" s="281"/>
      <c r="AJ7643" s="281"/>
      <c r="AK7643" s="281"/>
      <c r="AL7643" s="281"/>
    </row>
    <row r="7644" spans="34:38">
      <c r="AH7644" s="281"/>
      <c r="AI7644" s="281"/>
      <c r="AJ7644" s="281"/>
      <c r="AK7644" s="281"/>
      <c r="AL7644" s="281"/>
    </row>
    <row r="7645" spans="34:38">
      <c r="AH7645" s="281"/>
      <c r="AI7645" s="281"/>
      <c r="AJ7645" s="281"/>
      <c r="AK7645" s="281"/>
      <c r="AL7645" s="281"/>
    </row>
    <row r="7646" spans="34:38">
      <c r="AH7646" s="281"/>
      <c r="AI7646" s="281"/>
      <c r="AJ7646" s="281"/>
      <c r="AK7646" s="281"/>
      <c r="AL7646" s="281"/>
    </row>
    <row r="7647" spans="34:38">
      <c r="AH7647" s="281"/>
      <c r="AI7647" s="281"/>
      <c r="AJ7647" s="281"/>
      <c r="AK7647" s="281"/>
      <c r="AL7647" s="281"/>
    </row>
    <row r="7648" spans="34:38">
      <c r="AH7648" s="281"/>
      <c r="AI7648" s="281"/>
      <c r="AJ7648" s="281"/>
      <c r="AK7648" s="281"/>
      <c r="AL7648" s="281"/>
    </row>
    <row r="7649" spans="34:38">
      <c r="AH7649" s="281"/>
      <c r="AI7649" s="281"/>
      <c r="AJ7649" s="281"/>
      <c r="AK7649" s="281"/>
      <c r="AL7649" s="281"/>
    </row>
    <row r="7650" spans="34:38">
      <c r="AH7650" s="281"/>
      <c r="AI7650" s="281"/>
      <c r="AJ7650" s="281"/>
      <c r="AK7650" s="281"/>
      <c r="AL7650" s="281"/>
    </row>
    <row r="7651" spans="34:38">
      <c r="AH7651" s="281"/>
      <c r="AI7651" s="281"/>
      <c r="AJ7651" s="281"/>
      <c r="AK7651" s="281"/>
      <c r="AL7651" s="281"/>
    </row>
    <row r="7652" spans="34:38">
      <c r="AH7652" s="281"/>
      <c r="AI7652" s="281"/>
      <c r="AJ7652" s="281"/>
      <c r="AK7652" s="281"/>
      <c r="AL7652" s="281"/>
    </row>
    <row r="7653" spans="34:38">
      <c r="AH7653" s="281"/>
      <c r="AI7653" s="281"/>
      <c r="AJ7653" s="281"/>
      <c r="AK7653" s="281"/>
      <c r="AL7653" s="281"/>
    </row>
    <row r="7654" spans="34:38">
      <c r="AH7654" s="281"/>
      <c r="AI7654" s="281"/>
      <c r="AJ7654" s="281"/>
      <c r="AK7654" s="281"/>
      <c r="AL7654" s="281"/>
    </row>
    <row r="7655" spans="34:38">
      <c r="AH7655" s="281"/>
      <c r="AI7655" s="281"/>
      <c r="AJ7655" s="281"/>
      <c r="AK7655" s="281"/>
      <c r="AL7655" s="281"/>
    </row>
    <row r="7656" spans="34:38">
      <c r="AH7656" s="281"/>
      <c r="AI7656" s="281"/>
      <c r="AJ7656" s="281"/>
      <c r="AK7656" s="281"/>
      <c r="AL7656" s="281"/>
    </row>
    <row r="7657" spans="34:38">
      <c r="AH7657" s="281"/>
      <c r="AI7657" s="281"/>
      <c r="AJ7657" s="281"/>
      <c r="AK7657" s="281"/>
      <c r="AL7657" s="281"/>
    </row>
    <row r="7658" spans="34:38">
      <c r="AH7658" s="281"/>
      <c r="AI7658" s="281"/>
      <c r="AJ7658" s="281"/>
      <c r="AK7658" s="281"/>
      <c r="AL7658" s="281"/>
    </row>
    <row r="7659" spans="34:38">
      <c r="AH7659" s="281"/>
      <c r="AI7659" s="281"/>
      <c r="AJ7659" s="281"/>
      <c r="AK7659" s="281"/>
      <c r="AL7659" s="281"/>
    </row>
    <row r="7660" spans="34:38">
      <c r="AH7660" s="281"/>
      <c r="AI7660" s="281"/>
      <c r="AJ7660" s="281"/>
      <c r="AK7660" s="281"/>
      <c r="AL7660" s="281"/>
    </row>
    <row r="7661" spans="34:38">
      <c r="AH7661" s="281"/>
      <c r="AI7661" s="281"/>
      <c r="AJ7661" s="281"/>
      <c r="AK7661" s="281"/>
      <c r="AL7661" s="281"/>
    </row>
    <row r="7662" spans="34:38">
      <c r="AH7662" s="281"/>
      <c r="AI7662" s="281"/>
      <c r="AJ7662" s="281"/>
      <c r="AK7662" s="281"/>
      <c r="AL7662" s="281"/>
    </row>
    <row r="7663" spans="34:38">
      <c r="AH7663" s="281"/>
      <c r="AI7663" s="281"/>
      <c r="AJ7663" s="281"/>
      <c r="AK7663" s="281"/>
      <c r="AL7663" s="281"/>
    </row>
    <row r="7664" spans="34:38">
      <c r="AH7664" s="281"/>
      <c r="AI7664" s="281"/>
      <c r="AJ7664" s="281"/>
      <c r="AK7664" s="281"/>
      <c r="AL7664" s="281"/>
    </row>
    <row r="7665" spans="34:38">
      <c r="AH7665" s="281"/>
      <c r="AI7665" s="281"/>
      <c r="AJ7665" s="281"/>
      <c r="AK7665" s="281"/>
      <c r="AL7665" s="281"/>
    </row>
    <row r="7666" spans="34:38">
      <c r="AH7666" s="281"/>
      <c r="AI7666" s="281"/>
      <c r="AJ7666" s="281"/>
      <c r="AK7666" s="281"/>
      <c r="AL7666" s="281"/>
    </row>
    <row r="7667" spans="34:38">
      <c r="AH7667" s="281"/>
      <c r="AI7667" s="281"/>
      <c r="AJ7667" s="281"/>
      <c r="AK7667" s="281"/>
      <c r="AL7667" s="281"/>
    </row>
    <row r="7668" spans="34:38">
      <c r="AH7668" s="281"/>
      <c r="AI7668" s="281"/>
      <c r="AJ7668" s="281"/>
      <c r="AK7668" s="281"/>
      <c r="AL7668" s="281"/>
    </row>
    <row r="7669" spans="34:38">
      <c r="AH7669" s="281"/>
      <c r="AI7669" s="281"/>
      <c r="AJ7669" s="281"/>
      <c r="AK7669" s="281"/>
      <c r="AL7669" s="281"/>
    </row>
    <row r="7670" spans="34:38">
      <c r="AH7670" s="281"/>
      <c r="AI7670" s="281"/>
      <c r="AJ7670" s="281"/>
      <c r="AK7670" s="281"/>
      <c r="AL7670" s="281"/>
    </row>
    <row r="7671" spans="34:38">
      <c r="AH7671" s="281"/>
      <c r="AI7671" s="281"/>
      <c r="AJ7671" s="281"/>
      <c r="AK7671" s="281"/>
      <c r="AL7671" s="281"/>
    </row>
    <row r="7672" spans="34:38">
      <c r="AH7672" s="281"/>
      <c r="AI7672" s="281"/>
      <c r="AJ7672" s="281"/>
      <c r="AK7672" s="281"/>
      <c r="AL7672" s="281"/>
    </row>
    <row r="7673" spans="34:38">
      <c r="AH7673" s="281"/>
      <c r="AI7673" s="281"/>
      <c r="AJ7673" s="281"/>
      <c r="AK7673" s="281"/>
      <c r="AL7673" s="281"/>
    </row>
    <row r="7674" spans="34:38">
      <c r="AH7674" s="281"/>
      <c r="AI7674" s="281"/>
      <c r="AJ7674" s="281"/>
      <c r="AK7674" s="281"/>
      <c r="AL7674" s="281"/>
    </row>
    <row r="7675" spans="34:38">
      <c r="AH7675" s="281"/>
      <c r="AI7675" s="281"/>
      <c r="AJ7675" s="281"/>
      <c r="AK7675" s="281"/>
      <c r="AL7675" s="281"/>
    </row>
    <row r="7676" spans="34:38">
      <c r="AH7676" s="281"/>
      <c r="AI7676" s="281"/>
      <c r="AJ7676" s="281"/>
      <c r="AK7676" s="281"/>
      <c r="AL7676" s="281"/>
    </row>
    <row r="7677" spans="34:38">
      <c r="AH7677" s="281"/>
      <c r="AI7677" s="281"/>
      <c r="AJ7677" s="281"/>
      <c r="AK7677" s="281"/>
      <c r="AL7677" s="281"/>
    </row>
    <row r="7678" spans="34:38">
      <c r="AH7678" s="281"/>
      <c r="AI7678" s="281"/>
      <c r="AJ7678" s="281"/>
      <c r="AK7678" s="281"/>
      <c r="AL7678" s="281"/>
    </row>
    <row r="7679" spans="34:38">
      <c r="AH7679" s="281"/>
      <c r="AI7679" s="281"/>
      <c r="AJ7679" s="281"/>
      <c r="AK7679" s="281"/>
      <c r="AL7679" s="281"/>
    </row>
    <row r="7680" spans="34:38">
      <c r="AH7680" s="281"/>
      <c r="AI7680" s="281"/>
      <c r="AJ7680" s="281"/>
      <c r="AK7680" s="281"/>
      <c r="AL7680" s="281"/>
    </row>
    <row r="7681" spans="34:38">
      <c r="AH7681" s="281"/>
      <c r="AI7681" s="281"/>
      <c r="AJ7681" s="281"/>
      <c r="AK7681" s="281"/>
      <c r="AL7681" s="281"/>
    </row>
    <row r="7682" spans="34:38">
      <c r="AH7682" s="281"/>
      <c r="AI7682" s="281"/>
      <c r="AJ7682" s="281"/>
      <c r="AK7682" s="281"/>
      <c r="AL7682" s="281"/>
    </row>
    <row r="7683" spans="34:38">
      <c r="AH7683" s="281"/>
      <c r="AI7683" s="281"/>
      <c r="AJ7683" s="281"/>
      <c r="AK7683" s="281"/>
      <c r="AL7683" s="281"/>
    </row>
    <row r="7684" spans="34:38">
      <c r="AH7684" s="281"/>
      <c r="AI7684" s="281"/>
      <c r="AJ7684" s="281"/>
      <c r="AK7684" s="281"/>
      <c r="AL7684" s="281"/>
    </row>
    <row r="7685" spans="34:38">
      <c r="AH7685" s="281"/>
      <c r="AI7685" s="281"/>
      <c r="AJ7685" s="281"/>
      <c r="AK7685" s="281"/>
      <c r="AL7685" s="281"/>
    </row>
    <row r="7686" spans="34:38">
      <c r="AH7686" s="281"/>
      <c r="AI7686" s="281"/>
      <c r="AJ7686" s="281"/>
      <c r="AK7686" s="281"/>
      <c r="AL7686" s="281"/>
    </row>
    <row r="7687" spans="34:38">
      <c r="AH7687" s="281"/>
      <c r="AI7687" s="281"/>
      <c r="AJ7687" s="281"/>
      <c r="AK7687" s="281"/>
      <c r="AL7687" s="281"/>
    </row>
    <row r="7688" spans="34:38">
      <c r="AH7688" s="281"/>
      <c r="AI7688" s="281"/>
      <c r="AJ7688" s="281"/>
      <c r="AK7688" s="281"/>
      <c r="AL7688" s="281"/>
    </row>
    <row r="7689" spans="34:38">
      <c r="AH7689" s="281"/>
      <c r="AI7689" s="281"/>
      <c r="AJ7689" s="281"/>
      <c r="AK7689" s="281"/>
      <c r="AL7689" s="281"/>
    </row>
    <row r="7690" spans="34:38">
      <c r="AH7690" s="281"/>
      <c r="AI7690" s="281"/>
      <c r="AJ7690" s="281"/>
      <c r="AK7690" s="281"/>
      <c r="AL7690" s="281"/>
    </row>
    <row r="7691" spans="34:38">
      <c r="AH7691" s="281"/>
      <c r="AI7691" s="281"/>
      <c r="AJ7691" s="281"/>
      <c r="AK7691" s="281"/>
      <c r="AL7691" s="281"/>
    </row>
    <row r="7692" spans="34:38">
      <c r="AH7692" s="281"/>
      <c r="AI7692" s="281"/>
      <c r="AJ7692" s="281"/>
      <c r="AK7692" s="281"/>
      <c r="AL7692" s="281"/>
    </row>
    <row r="7693" spans="34:38">
      <c r="AH7693" s="281"/>
      <c r="AI7693" s="281"/>
      <c r="AJ7693" s="281"/>
      <c r="AK7693" s="281"/>
      <c r="AL7693" s="281"/>
    </row>
    <row r="7694" spans="34:38">
      <c r="AH7694" s="281"/>
      <c r="AI7694" s="281"/>
      <c r="AJ7694" s="281"/>
      <c r="AK7694" s="281"/>
      <c r="AL7694" s="281"/>
    </row>
    <row r="7695" spans="34:38">
      <c r="AH7695" s="281"/>
      <c r="AI7695" s="281"/>
      <c r="AJ7695" s="281"/>
      <c r="AK7695" s="281"/>
      <c r="AL7695" s="281"/>
    </row>
    <row r="7696" spans="34:38">
      <c r="AH7696" s="281"/>
      <c r="AI7696" s="281"/>
      <c r="AJ7696" s="281"/>
      <c r="AK7696" s="281"/>
      <c r="AL7696" s="281"/>
    </row>
    <row r="7697" spans="34:38">
      <c r="AH7697" s="281"/>
      <c r="AI7697" s="281"/>
      <c r="AJ7697" s="281"/>
      <c r="AK7697" s="281"/>
      <c r="AL7697" s="281"/>
    </row>
    <row r="7698" spans="34:38">
      <c r="AH7698" s="281"/>
      <c r="AI7698" s="281"/>
      <c r="AJ7698" s="281"/>
      <c r="AK7698" s="281"/>
      <c r="AL7698" s="281"/>
    </row>
    <row r="7699" spans="34:38">
      <c r="AH7699" s="281"/>
      <c r="AI7699" s="281"/>
      <c r="AJ7699" s="281"/>
      <c r="AK7699" s="281"/>
      <c r="AL7699" s="281"/>
    </row>
    <row r="7700" spans="34:38">
      <c r="AH7700" s="281"/>
      <c r="AI7700" s="281"/>
      <c r="AJ7700" s="281"/>
      <c r="AK7700" s="281"/>
      <c r="AL7700" s="281"/>
    </row>
    <row r="7701" spans="34:38">
      <c r="AH7701" s="281"/>
      <c r="AI7701" s="281"/>
      <c r="AJ7701" s="281"/>
      <c r="AK7701" s="281"/>
      <c r="AL7701" s="281"/>
    </row>
    <row r="7702" spans="34:38">
      <c r="AH7702" s="281"/>
      <c r="AI7702" s="281"/>
      <c r="AJ7702" s="281"/>
      <c r="AK7702" s="281"/>
      <c r="AL7702" s="281"/>
    </row>
    <row r="7703" spans="34:38">
      <c r="AH7703" s="281"/>
      <c r="AI7703" s="281"/>
      <c r="AJ7703" s="281"/>
      <c r="AK7703" s="281"/>
      <c r="AL7703" s="281"/>
    </row>
    <row r="7704" spans="34:38">
      <c r="AH7704" s="281"/>
      <c r="AI7704" s="281"/>
      <c r="AJ7704" s="281"/>
      <c r="AK7704" s="281"/>
      <c r="AL7704" s="281"/>
    </row>
    <row r="7705" spans="34:38">
      <c r="AH7705" s="281"/>
      <c r="AI7705" s="281"/>
      <c r="AJ7705" s="281"/>
      <c r="AK7705" s="281"/>
      <c r="AL7705" s="281"/>
    </row>
    <row r="7706" spans="34:38">
      <c r="AH7706" s="281"/>
      <c r="AI7706" s="281"/>
      <c r="AJ7706" s="281"/>
      <c r="AK7706" s="281"/>
      <c r="AL7706" s="281"/>
    </row>
    <row r="7707" spans="34:38">
      <c r="AH7707" s="281"/>
      <c r="AI7707" s="281"/>
      <c r="AJ7707" s="281"/>
      <c r="AK7707" s="281"/>
      <c r="AL7707" s="281"/>
    </row>
    <row r="7708" spans="34:38">
      <c r="AH7708" s="281"/>
      <c r="AI7708" s="281"/>
      <c r="AJ7708" s="281"/>
      <c r="AK7708" s="281"/>
      <c r="AL7708" s="281"/>
    </row>
    <row r="7709" spans="34:38">
      <c r="AH7709" s="281"/>
      <c r="AI7709" s="281"/>
      <c r="AJ7709" s="281"/>
      <c r="AK7709" s="281"/>
      <c r="AL7709" s="281"/>
    </row>
    <row r="7710" spans="34:38">
      <c r="AH7710" s="281"/>
      <c r="AI7710" s="281"/>
      <c r="AJ7710" s="281"/>
      <c r="AK7710" s="281"/>
      <c r="AL7710" s="281"/>
    </row>
    <row r="7711" spans="34:38">
      <c r="AH7711" s="281"/>
      <c r="AI7711" s="281"/>
      <c r="AJ7711" s="281"/>
      <c r="AK7711" s="281"/>
      <c r="AL7711" s="281"/>
    </row>
    <row r="7712" spans="34:38">
      <c r="AH7712" s="281"/>
      <c r="AI7712" s="281"/>
      <c r="AJ7712" s="281"/>
      <c r="AK7712" s="281"/>
      <c r="AL7712" s="281"/>
    </row>
    <row r="7713" spans="34:38">
      <c r="AH7713" s="281"/>
      <c r="AI7713" s="281"/>
      <c r="AJ7713" s="281"/>
      <c r="AK7713" s="281"/>
      <c r="AL7713" s="281"/>
    </row>
    <row r="7714" spans="34:38">
      <c r="AH7714" s="281"/>
      <c r="AI7714" s="281"/>
      <c r="AJ7714" s="281"/>
      <c r="AK7714" s="281"/>
      <c r="AL7714" s="281"/>
    </row>
    <row r="7715" spans="34:38">
      <c r="AH7715" s="281"/>
      <c r="AI7715" s="281"/>
      <c r="AJ7715" s="281"/>
      <c r="AK7715" s="281"/>
      <c r="AL7715" s="281"/>
    </row>
    <row r="7716" spans="34:38">
      <c r="AH7716" s="281"/>
      <c r="AI7716" s="281"/>
      <c r="AJ7716" s="281"/>
      <c r="AK7716" s="281"/>
      <c r="AL7716" s="281"/>
    </row>
    <row r="7717" spans="34:38">
      <c r="AH7717" s="281"/>
      <c r="AI7717" s="281"/>
      <c r="AJ7717" s="281"/>
      <c r="AK7717" s="281"/>
      <c r="AL7717" s="281"/>
    </row>
    <row r="7718" spans="34:38">
      <c r="AH7718" s="281"/>
      <c r="AI7718" s="281"/>
      <c r="AJ7718" s="281"/>
      <c r="AK7718" s="281"/>
      <c r="AL7718" s="281"/>
    </row>
    <row r="7719" spans="34:38">
      <c r="AH7719" s="281"/>
      <c r="AI7719" s="281"/>
      <c r="AJ7719" s="281"/>
      <c r="AK7719" s="281"/>
      <c r="AL7719" s="281"/>
    </row>
    <row r="7720" spans="34:38">
      <c r="AH7720" s="281"/>
      <c r="AI7720" s="281"/>
      <c r="AJ7720" s="281"/>
      <c r="AK7720" s="281"/>
      <c r="AL7720" s="281"/>
    </row>
    <row r="7721" spans="34:38">
      <c r="AH7721" s="281"/>
      <c r="AI7721" s="281"/>
      <c r="AJ7721" s="281"/>
      <c r="AK7721" s="281"/>
      <c r="AL7721" s="281"/>
    </row>
    <row r="7722" spans="34:38">
      <c r="AH7722" s="281"/>
      <c r="AI7722" s="281"/>
      <c r="AJ7722" s="281"/>
      <c r="AK7722" s="281"/>
      <c r="AL7722" s="281"/>
    </row>
    <row r="7723" spans="34:38">
      <c r="AH7723" s="281"/>
      <c r="AI7723" s="281"/>
      <c r="AJ7723" s="281"/>
      <c r="AK7723" s="281"/>
      <c r="AL7723" s="281"/>
    </row>
    <row r="7724" spans="34:38">
      <c r="AH7724" s="281"/>
      <c r="AI7724" s="281"/>
      <c r="AJ7724" s="281"/>
      <c r="AK7724" s="281"/>
      <c r="AL7724" s="281"/>
    </row>
    <row r="7725" spans="34:38">
      <c r="AH7725" s="281"/>
      <c r="AI7725" s="281"/>
      <c r="AJ7725" s="281"/>
      <c r="AK7725" s="281"/>
      <c r="AL7725" s="281"/>
    </row>
    <row r="7726" spans="34:38">
      <c r="AH7726" s="281"/>
      <c r="AI7726" s="281"/>
      <c r="AJ7726" s="281"/>
      <c r="AK7726" s="281"/>
      <c r="AL7726" s="281"/>
    </row>
    <row r="7727" spans="34:38">
      <c r="AH7727" s="281"/>
      <c r="AI7727" s="281"/>
      <c r="AJ7727" s="281"/>
      <c r="AK7727" s="281"/>
      <c r="AL7727" s="281"/>
    </row>
    <row r="7728" spans="34:38">
      <c r="AH7728" s="281"/>
      <c r="AI7728" s="281"/>
      <c r="AJ7728" s="281"/>
      <c r="AK7728" s="281"/>
      <c r="AL7728" s="281"/>
    </row>
    <row r="7729" spans="34:38">
      <c r="AH7729" s="281"/>
      <c r="AI7729" s="281"/>
      <c r="AJ7729" s="281"/>
      <c r="AK7729" s="281"/>
      <c r="AL7729" s="281"/>
    </row>
    <row r="7730" spans="34:38">
      <c r="AH7730" s="281"/>
      <c r="AI7730" s="281"/>
      <c r="AJ7730" s="281"/>
      <c r="AK7730" s="281"/>
      <c r="AL7730" s="281"/>
    </row>
    <row r="7731" spans="34:38">
      <c r="AH7731" s="281"/>
      <c r="AI7731" s="281"/>
      <c r="AJ7731" s="281"/>
      <c r="AK7731" s="281"/>
      <c r="AL7731" s="281"/>
    </row>
    <row r="7732" spans="34:38">
      <c r="AH7732" s="281"/>
      <c r="AI7732" s="281"/>
      <c r="AJ7732" s="281"/>
      <c r="AK7732" s="281"/>
      <c r="AL7732" s="281"/>
    </row>
    <row r="7733" spans="34:38">
      <c r="AH7733" s="281"/>
      <c r="AI7733" s="281"/>
      <c r="AJ7733" s="281"/>
      <c r="AK7733" s="281"/>
      <c r="AL7733" s="281"/>
    </row>
    <row r="7734" spans="34:38">
      <c r="AH7734" s="281"/>
      <c r="AI7734" s="281"/>
      <c r="AJ7734" s="281"/>
      <c r="AK7734" s="281"/>
      <c r="AL7734" s="281"/>
    </row>
    <row r="7735" spans="34:38">
      <c r="AH7735" s="281"/>
      <c r="AI7735" s="281"/>
      <c r="AJ7735" s="281"/>
      <c r="AK7735" s="281"/>
      <c r="AL7735" s="281"/>
    </row>
    <row r="7736" spans="34:38">
      <c r="AH7736" s="281"/>
      <c r="AI7736" s="281"/>
      <c r="AJ7736" s="281"/>
      <c r="AK7736" s="281"/>
      <c r="AL7736" s="281"/>
    </row>
    <row r="7737" spans="34:38">
      <c r="AH7737" s="281"/>
      <c r="AI7737" s="281"/>
      <c r="AJ7737" s="281"/>
      <c r="AK7737" s="281"/>
      <c r="AL7737" s="281"/>
    </row>
    <row r="7738" spans="34:38">
      <c r="AH7738" s="281"/>
      <c r="AI7738" s="281"/>
      <c r="AJ7738" s="281"/>
      <c r="AK7738" s="281"/>
      <c r="AL7738" s="281"/>
    </row>
    <row r="7739" spans="34:38">
      <c r="AH7739" s="281"/>
      <c r="AI7739" s="281"/>
      <c r="AJ7739" s="281"/>
      <c r="AK7739" s="281"/>
      <c r="AL7739" s="281"/>
    </row>
    <row r="7740" spans="34:38">
      <c r="AH7740" s="281"/>
      <c r="AI7740" s="281"/>
      <c r="AJ7740" s="281"/>
      <c r="AK7740" s="281"/>
      <c r="AL7740" s="281"/>
    </row>
    <row r="7741" spans="34:38">
      <c r="AH7741" s="281"/>
      <c r="AI7741" s="281"/>
      <c r="AJ7741" s="281"/>
      <c r="AK7741" s="281"/>
      <c r="AL7741" s="281"/>
    </row>
    <row r="7742" spans="34:38">
      <c r="AH7742" s="281"/>
      <c r="AI7742" s="281"/>
      <c r="AJ7742" s="281"/>
      <c r="AK7742" s="281"/>
      <c r="AL7742" s="281"/>
    </row>
    <row r="7743" spans="34:38">
      <c r="AH7743" s="281"/>
      <c r="AI7743" s="281"/>
      <c r="AJ7743" s="281"/>
      <c r="AK7743" s="281"/>
      <c r="AL7743" s="281"/>
    </row>
    <row r="7744" spans="34:38">
      <c r="AH7744" s="281"/>
      <c r="AI7744" s="281"/>
      <c r="AJ7744" s="281"/>
      <c r="AK7744" s="281"/>
      <c r="AL7744" s="281"/>
    </row>
    <row r="7745" spans="34:38">
      <c r="AH7745" s="281"/>
      <c r="AI7745" s="281"/>
      <c r="AJ7745" s="281"/>
      <c r="AK7745" s="281"/>
      <c r="AL7745" s="281"/>
    </row>
    <row r="7746" spans="34:38">
      <c r="AH7746" s="281"/>
      <c r="AI7746" s="281"/>
      <c r="AJ7746" s="281"/>
      <c r="AK7746" s="281"/>
      <c r="AL7746" s="281"/>
    </row>
    <row r="7747" spans="34:38">
      <c r="AH7747" s="281"/>
      <c r="AI7747" s="281"/>
      <c r="AJ7747" s="281"/>
      <c r="AK7747" s="281"/>
      <c r="AL7747" s="281"/>
    </row>
    <row r="7748" spans="34:38">
      <c r="AH7748" s="281"/>
      <c r="AI7748" s="281"/>
      <c r="AJ7748" s="281"/>
      <c r="AK7748" s="281"/>
      <c r="AL7748" s="281"/>
    </row>
    <row r="7749" spans="34:38">
      <c r="AH7749" s="281"/>
      <c r="AI7749" s="281"/>
      <c r="AJ7749" s="281"/>
      <c r="AK7749" s="281"/>
      <c r="AL7749" s="281"/>
    </row>
    <row r="7750" spans="34:38">
      <c r="AH7750" s="281"/>
      <c r="AI7750" s="281"/>
      <c r="AJ7750" s="281"/>
      <c r="AK7750" s="281"/>
      <c r="AL7750" s="281"/>
    </row>
    <row r="7751" spans="34:38">
      <c r="AH7751" s="281"/>
      <c r="AI7751" s="281"/>
      <c r="AJ7751" s="281"/>
      <c r="AK7751" s="281"/>
      <c r="AL7751" s="281"/>
    </row>
    <row r="7752" spans="34:38">
      <c r="AH7752" s="281"/>
      <c r="AI7752" s="281"/>
      <c r="AJ7752" s="281"/>
      <c r="AK7752" s="281"/>
      <c r="AL7752" s="281"/>
    </row>
    <row r="7753" spans="34:38">
      <c r="AH7753" s="281"/>
      <c r="AI7753" s="281"/>
      <c r="AJ7753" s="281"/>
      <c r="AK7753" s="281"/>
      <c r="AL7753" s="281"/>
    </row>
    <row r="7754" spans="34:38">
      <c r="AH7754" s="281"/>
      <c r="AI7754" s="281"/>
      <c r="AJ7754" s="281"/>
      <c r="AK7754" s="281"/>
      <c r="AL7754" s="281"/>
    </row>
    <row r="7755" spans="34:38">
      <c r="AH7755" s="281"/>
      <c r="AI7755" s="281"/>
      <c r="AJ7755" s="281"/>
      <c r="AK7755" s="281"/>
      <c r="AL7755" s="281"/>
    </row>
    <row r="7756" spans="34:38">
      <c r="AH7756" s="281"/>
      <c r="AI7756" s="281"/>
      <c r="AJ7756" s="281"/>
      <c r="AK7756" s="281"/>
      <c r="AL7756" s="281"/>
    </row>
    <row r="7757" spans="34:38">
      <c r="AH7757" s="281"/>
      <c r="AI7757" s="281"/>
      <c r="AJ7757" s="281"/>
      <c r="AK7757" s="281"/>
      <c r="AL7757" s="281"/>
    </row>
    <row r="7758" spans="34:38">
      <c r="AH7758" s="281"/>
      <c r="AI7758" s="281"/>
      <c r="AJ7758" s="281"/>
      <c r="AK7758" s="281"/>
      <c r="AL7758" s="281"/>
    </row>
    <row r="7759" spans="34:38">
      <c r="AH7759" s="281"/>
      <c r="AI7759" s="281"/>
      <c r="AJ7759" s="281"/>
      <c r="AK7759" s="281"/>
      <c r="AL7759" s="281"/>
    </row>
    <row r="7760" spans="34:38">
      <c r="AH7760" s="281"/>
      <c r="AI7760" s="281"/>
      <c r="AJ7760" s="281"/>
      <c r="AK7760" s="281"/>
      <c r="AL7760" s="281"/>
    </row>
    <row r="7761" spans="34:38">
      <c r="AH7761" s="281"/>
      <c r="AI7761" s="281"/>
      <c r="AJ7761" s="281"/>
      <c r="AK7761" s="281"/>
      <c r="AL7761" s="281"/>
    </row>
    <row r="7762" spans="34:38">
      <c r="AH7762" s="281"/>
      <c r="AI7762" s="281"/>
      <c r="AJ7762" s="281"/>
      <c r="AK7762" s="281"/>
      <c r="AL7762" s="281"/>
    </row>
    <row r="7763" spans="34:38">
      <c r="AH7763" s="281"/>
      <c r="AI7763" s="281"/>
      <c r="AJ7763" s="281"/>
      <c r="AK7763" s="281"/>
      <c r="AL7763" s="281"/>
    </row>
    <row r="7764" spans="34:38">
      <c r="AH7764" s="281"/>
      <c r="AI7764" s="281"/>
      <c r="AJ7764" s="281"/>
      <c r="AK7764" s="281"/>
      <c r="AL7764" s="281"/>
    </row>
    <row r="7765" spans="34:38">
      <c r="AH7765" s="281"/>
      <c r="AI7765" s="281"/>
      <c r="AJ7765" s="281"/>
      <c r="AK7765" s="281"/>
      <c r="AL7765" s="281"/>
    </row>
    <row r="7766" spans="34:38">
      <c r="AH7766" s="281"/>
      <c r="AI7766" s="281"/>
      <c r="AJ7766" s="281"/>
      <c r="AK7766" s="281"/>
      <c r="AL7766" s="281"/>
    </row>
    <row r="7767" spans="34:38">
      <c r="AH7767" s="281"/>
      <c r="AI7767" s="281"/>
      <c r="AJ7767" s="281"/>
      <c r="AK7767" s="281"/>
      <c r="AL7767" s="281"/>
    </row>
    <row r="7768" spans="34:38">
      <c r="AH7768" s="281"/>
      <c r="AI7768" s="281"/>
      <c r="AJ7768" s="281"/>
      <c r="AK7768" s="281"/>
      <c r="AL7768" s="281"/>
    </row>
    <row r="7769" spans="34:38">
      <c r="AH7769" s="281"/>
      <c r="AI7769" s="281"/>
      <c r="AJ7769" s="281"/>
      <c r="AK7769" s="281"/>
      <c r="AL7769" s="281"/>
    </row>
    <row r="7770" spans="34:38">
      <c r="AH7770" s="281"/>
      <c r="AI7770" s="281"/>
      <c r="AJ7770" s="281"/>
      <c r="AK7770" s="281"/>
      <c r="AL7770" s="281"/>
    </row>
    <row r="7771" spans="34:38">
      <c r="AH7771" s="281"/>
      <c r="AI7771" s="281"/>
      <c r="AJ7771" s="281"/>
      <c r="AK7771" s="281"/>
      <c r="AL7771" s="281"/>
    </row>
    <row r="7772" spans="34:38">
      <c r="AH7772" s="281"/>
      <c r="AI7772" s="281"/>
      <c r="AJ7772" s="281"/>
      <c r="AK7772" s="281"/>
      <c r="AL7772" s="281"/>
    </row>
    <row r="7773" spans="34:38">
      <c r="AH7773" s="281"/>
      <c r="AI7773" s="281"/>
      <c r="AJ7773" s="281"/>
      <c r="AK7773" s="281"/>
      <c r="AL7773" s="281"/>
    </row>
    <row r="7774" spans="34:38">
      <c r="AH7774" s="281"/>
      <c r="AI7774" s="281"/>
      <c r="AJ7774" s="281"/>
      <c r="AK7774" s="281"/>
      <c r="AL7774" s="281"/>
    </row>
    <row r="7775" spans="34:38">
      <c r="AH7775" s="281"/>
      <c r="AI7775" s="281"/>
      <c r="AJ7775" s="281"/>
      <c r="AK7775" s="281"/>
      <c r="AL7775" s="281"/>
    </row>
    <row r="7776" spans="34:38">
      <c r="AH7776" s="281"/>
      <c r="AI7776" s="281"/>
      <c r="AJ7776" s="281"/>
      <c r="AK7776" s="281"/>
      <c r="AL7776" s="281"/>
    </row>
    <row r="7777" spans="34:38">
      <c r="AH7777" s="281"/>
      <c r="AI7777" s="281"/>
      <c r="AJ7777" s="281"/>
      <c r="AK7777" s="281"/>
      <c r="AL7777" s="281"/>
    </row>
    <row r="7778" spans="34:38">
      <c r="AH7778" s="281"/>
      <c r="AI7778" s="281"/>
      <c r="AJ7778" s="281"/>
      <c r="AK7778" s="281"/>
      <c r="AL7778" s="281"/>
    </row>
    <row r="7779" spans="34:38">
      <c r="AH7779" s="281"/>
      <c r="AI7779" s="281"/>
      <c r="AJ7779" s="281"/>
      <c r="AK7779" s="281"/>
      <c r="AL7779" s="281"/>
    </row>
    <row r="7780" spans="34:38">
      <c r="AH7780" s="281"/>
      <c r="AI7780" s="281"/>
      <c r="AJ7780" s="281"/>
      <c r="AK7780" s="281"/>
      <c r="AL7780" s="281"/>
    </row>
    <row r="7781" spans="34:38">
      <c r="AH7781" s="281"/>
      <c r="AI7781" s="281"/>
      <c r="AJ7781" s="281"/>
      <c r="AK7781" s="281"/>
      <c r="AL7781" s="281"/>
    </row>
    <row r="7782" spans="34:38">
      <c r="AH7782" s="281"/>
      <c r="AI7782" s="281"/>
      <c r="AJ7782" s="281"/>
      <c r="AK7782" s="281"/>
      <c r="AL7782" s="281"/>
    </row>
    <row r="7783" spans="34:38">
      <c r="AH7783" s="281"/>
      <c r="AI7783" s="281"/>
      <c r="AJ7783" s="281"/>
      <c r="AK7783" s="281"/>
      <c r="AL7783" s="281"/>
    </row>
    <row r="7784" spans="34:38">
      <c r="AH7784" s="281"/>
      <c r="AI7784" s="281"/>
      <c r="AJ7784" s="281"/>
      <c r="AK7784" s="281"/>
      <c r="AL7784" s="281"/>
    </row>
    <row r="7785" spans="34:38">
      <c r="AH7785" s="281"/>
      <c r="AI7785" s="281"/>
      <c r="AJ7785" s="281"/>
      <c r="AK7785" s="281"/>
      <c r="AL7785" s="281"/>
    </row>
    <row r="7786" spans="34:38">
      <c r="AH7786" s="281"/>
      <c r="AI7786" s="281"/>
      <c r="AJ7786" s="281"/>
      <c r="AK7786" s="281"/>
      <c r="AL7786" s="281"/>
    </row>
    <row r="7787" spans="34:38">
      <c r="AH7787" s="281"/>
      <c r="AI7787" s="281"/>
      <c r="AJ7787" s="281"/>
      <c r="AK7787" s="281"/>
      <c r="AL7787" s="281"/>
    </row>
    <row r="7788" spans="34:38">
      <c r="AH7788" s="281"/>
      <c r="AI7788" s="281"/>
      <c r="AJ7788" s="281"/>
      <c r="AK7788" s="281"/>
      <c r="AL7788" s="281"/>
    </row>
    <row r="7789" spans="34:38">
      <c r="AH7789" s="281"/>
      <c r="AI7789" s="281"/>
      <c r="AJ7789" s="281"/>
      <c r="AK7789" s="281"/>
      <c r="AL7789" s="281"/>
    </row>
    <row r="7790" spans="34:38">
      <c r="AH7790" s="281"/>
      <c r="AI7790" s="281"/>
      <c r="AJ7790" s="281"/>
      <c r="AK7790" s="281"/>
      <c r="AL7790" s="281"/>
    </row>
    <row r="7791" spans="34:38">
      <c r="AH7791" s="281"/>
      <c r="AI7791" s="281"/>
      <c r="AJ7791" s="281"/>
      <c r="AK7791" s="281"/>
      <c r="AL7791" s="281"/>
    </row>
    <row r="7792" spans="34:38">
      <c r="AH7792" s="281"/>
      <c r="AI7792" s="281"/>
      <c r="AJ7792" s="281"/>
      <c r="AK7792" s="281"/>
      <c r="AL7792" s="281"/>
    </row>
    <row r="7793" spans="34:38">
      <c r="AH7793" s="281"/>
      <c r="AI7793" s="281"/>
      <c r="AJ7793" s="281"/>
      <c r="AK7793" s="281"/>
      <c r="AL7793" s="281"/>
    </row>
    <row r="7794" spans="34:38">
      <c r="AH7794" s="281"/>
      <c r="AI7794" s="281"/>
      <c r="AJ7794" s="281"/>
      <c r="AK7794" s="281"/>
      <c r="AL7794" s="281"/>
    </row>
    <row r="7795" spans="34:38">
      <c r="AH7795" s="281"/>
      <c r="AI7795" s="281"/>
      <c r="AJ7795" s="281"/>
      <c r="AK7795" s="281"/>
      <c r="AL7795" s="281"/>
    </row>
    <row r="7796" spans="34:38">
      <c r="AH7796" s="281"/>
      <c r="AI7796" s="281"/>
      <c r="AJ7796" s="281"/>
      <c r="AK7796" s="281"/>
      <c r="AL7796" s="281"/>
    </row>
    <row r="7797" spans="34:38">
      <c r="AH7797" s="281"/>
      <c r="AI7797" s="281"/>
      <c r="AJ7797" s="281"/>
      <c r="AK7797" s="281"/>
      <c r="AL7797" s="281"/>
    </row>
    <row r="7798" spans="34:38">
      <c r="AH7798" s="281"/>
      <c r="AI7798" s="281"/>
      <c r="AJ7798" s="281"/>
      <c r="AK7798" s="281"/>
      <c r="AL7798" s="281"/>
    </row>
    <row r="7799" spans="34:38">
      <c r="AH7799" s="281"/>
      <c r="AI7799" s="281"/>
      <c r="AJ7799" s="281"/>
      <c r="AK7799" s="281"/>
      <c r="AL7799" s="281"/>
    </row>
    <row r="7800" spans="34:38">
      <c r="AH7800" s="281"/>
      <c r="AI7800" s="281"/>
      <c r="AJ7800" s="281"/>
      <c r="AK7800" s="281"/>
      <c r="AL7800" s="281"/>
    </row>
    <row r="7801" spans="34:38">
      <c r="AH7801" s="281"/>
      <c r="AI7801" s="281"/>
      <c r="AJ7801" s="281"/>
      <c r="AK7801" s="281"/>
      <c r="AL7801" s="281"/>
    </row>
    <row r="7802" spans="34:38">
      <c r="AH7802" s="281"/>
      <c r="AI7802" s="281"/>
      <c r="AJ7802" s="281"/>
      <c r="AK7802" s="281"/>
      <c r="AL7802" s="281"/>
    </row>
    <row r="7803" spans="34:38">
      <c r="AH7803" s="281"/>
      <c r="AI7803" s="281"/>
      <c r="AJ7803" s="281"/>
      <c r="AK7803" s="281"/>
      <c r="AL7803" s="281"/>
    </row>
    <row r="7804" spans="34:38">
      <c r="AH7804" s="281"/>
      <c r="AI7804" s="281"/>
      <c r="AJ7804" s="281"/>
      <c r="AK7804" s="281"/>
      <c r="AL7804" s="281"/>
    </row>
    <row r="7805" spans="34:38">
      <c r="AH7805" s="281"/>
      <c r="AI7805" s="281"/>
      <c r="AJ7805" s="281"/>
      <c r="AK7805" s="281"/>
      <c r="AL7805" s="281"/>
    </row>
    <row r="7806" spans="34:38">
      <c r="AH7806" s="281"/>
      <c r="AI7806" s="281"/>
      <c r="AJ7806" s="281"/>
      <c r="AK7806" s="281"/>
      <c r="AL7806" s="281"/>
    </row>
    <row r="7807" spans="34:38">
      <c r="AH7807" s="281"/>
      <c r="AI7807" s="281"/>
      <c r="AJ7807" s="281"/>
      <c r="AK7807" s="281"/>
      <c r="AL7807" s="281"/>
    </row>
    <row r="7808" spans="34:38">
      <c r="AH7808" s="281"/>
      <c r="AI7808" s="281"/>
      <c r="AJ7808" s="281"/>
      <c r="AK7808" s="281"/>
      <c r="AL7808" s="281"/>
    </row>
    <row r="7809" spans="34:38">
      <c r="AH7809" s="281"/>
      <c r="AI7809" s="281"/>
      <c r="AJ7809" s="281"/>
      <c r="AK7809" s="281"/>
      <c r="AL7809" s="281"/>
    </row>
    <row r="7810" spans="34:38">
      <c r="AH7810" s="281"/>
      <c r="AI7810" s="281"/>
      <c r="AJ7810" s="281"/>
      <c r="AK7810" s="281"/>
      <c r="AL7810" s="281"/>
    </row>
    <row r="7811" spans="34:38">
      <c r="AH7811" s="281"/>
      <c r="AI7811" s="281"/>
      <c r="AJ7811" s="281"/>
      <c r="AK7811" s="281"/>
      <c r="AL7811" s="281"/>
    </row>
    <row r="7812" spans="34:38">
      <c r="AH7812" s="281"/>
      <c r="AI7812" s="281"/>
      <c r="AJ7812" s="281"/>
      <c r="AK7812" s="281"/>
      <c r="AL7812" s="281"/>
    </row>
    <row r="7813" spans="34:38">
      <c r="AH7813" s="281"/>
      <c r="AI7813" s="281"/>
      <c r="AJ7813" s="281"/>
      <c r="AK7813" s="281"/>
      <c r="AL7813" s="281"/>
    </row>
    <row r="7814" spans="34:38">
      <c r="AH7814" s="281"/>
      <c r="AI7814" s="281"/>
      <c r="AJ7814" s="281"/>
      <c r="AK7814" s="281"/>
      <c r="AL7814" s="281"/>
    </row>
    <row r="7815" spans="34:38">
      <c r="AH7815" s="281"/>
      <c r="AI7815" s="281"/>
      <c r="AJ7815" s="281"/>
      <c r="AK7815" s="281"/>
      <c r="AL7815" s="281"/>
    </row>
    <row r="7816" spans="34:38">
      <c r="AH7816" s="281"/>
      <c r="AI7816" s="281"/>
      <c r="AJ7816" s="281"/>
      <c r="AK7816" s="281"/>
      <c r="AL7816" s="281"/>
    </row>
    <row r="7817" spans="34:38">
      <c r="AH7817" s="281"/>
      <c r="AI7817" s="281"/>
      <c r="AJ7817" s="281"/>
      <c r="AK7817" s="281"/>
      <c r="AL7817" s="281"/>
    </row>
    <row r="7818" spans="34:38">
      <c r="AH7818" s="281"/>
      <c r="AI7818" s="281"/>
      <c r="AJ7818" s="281"/>
      <c r="AK7818" s="281"/>
      <c r="AL7818" s="281"/>
    </row>
    <row r="7819" spans="34:38">
      <c r="AH7819" s="281"/>
      <c r="AI7819" s="281"/>
      <c r="AJ7819" s="281"/>
      <c r="AK7819" s="281"/>
      <c r="AL7819" s="281"/>
    </row>
    <row r="7820" spans="34:38">
      <c r="AH7820" s="281"/>
      <c r="AI7820" s="281"/>
      <c r="AJ7820" s="281"/>
      <c r="AK7820" s="281"/>
      <c r="AL7820" s="281"/>
    </row>
    <row r="7821" spans="34:38">
      <c r="AH7821" s="281"/>
      <c r="AI7821" s="281"/>
      <c r="AJ7821" s="281"/>
      <c r="AK7821" s="281"/>
      <c r="AL7821" s="281"/>
    </row>
    <row r="7822" spans="34:38">
      <c r="AH7822" s="281"/>
      <c r="AI7822" s="281"/>
      <c r="AJ7822" s="281"/>
      <c r="AK7822" s="281"/>
      <c r="AL7822" s="281"/>
    </row>
    <row r="7823" spans="34:38">
      <c r="AH7823" s="281"/>
      <c r="AI7823" s="281"/>
      <c r="AJ7823" s="281"/>
      <c r="AK7823" s="281"/>
      <c r="AL7823" s="281"/>
    </row>
    <row r="7824" spans="34:38">
      <c r="AH7824" s="281"/>
      <c r="AI7824" s="281"/>
      <c r="AJ7824" s="281"/>
      <c r="AK7824" s="281"/>
      <c r="AL7824" s="281"/>
    </row>
    <row r="7825" spans="34:38">
      <c r="AH7825" s="281"/>
      <c r="AI7825" s="281"/>
      <c r="AJ7825" s="281"/>
      <c r="AK7825" s="281"/>
      <c r="AL7825" s="281"/>
    </row>
    <row r="7826" spans="34:38">
      <c r="AH7826" s="281"/>
      <c r="AI7826" s="281"/>
      <c r="AJ7826" s="281"/>
      <c r="AK7826" s="281"/>
      <c r="AL7826" s="281"/>
    </row>
    <row r="7827" spans="34:38">
      <c r="AH7827" s="281"/>
      <c r="AI7827" s="281"/>
      <c r="AJ7827" s="281"/>
      <c r="AK7827" s="281"/>
      <c r="AL7827" s="281"/>
    </row>
    <row r="7828" spans="34:38">
      <c r="AH7828" s="281"/>
      <c r="AI7828" s="281"/>
      <c r="AJ7828" s="281"/>
      <c r="AK7828" s="281"/>
      <c r="AL7828" s="281"/>
    </row>
    <row r="7829" spans="34:38">
      <c r="AH7829" s="281"/>
      <c r="AI7829" s="281"/>
      <c r="AJ7829" s="281"/>
      <c r="AK7829" s="281"/>
      <c r="AL7829" s="281"/>
    </row>
    <row r="7830" spans="34:38">
      <c r="AH7830" s="281"/>
      <c r="AI7830" s="281"/>
      <c r="AJ7830" s="281"/>
      <c r="AK7830" s="281"/>
      <c r="AL7830" s="281"/>
    </row>
    <row r="7831" spans="34:38">
      <c r="AH7831" s="281"/>
      <c r="AI7831" s="281"/>
      <c r="AJ7831" s="281"/>
      <c r="AK7831" s="281"/>
      <c r="AL7831" s="281"/>
    </row>
    <row r="7832" spans="34:38">
      <c r="AH7832" s="281"/>
      <c r="AI7832" s="281"/>
      <c r="AJ7832" s="281"/>
      <c r="AK7832" s="281"/>
      <c r="AL7832" s="281"/>
    </row>
    <row r="7833" spans="34:38">
      <c r="AH7833" s="281"/>
      <c r="AI7833" s="281"/>
      <c r="AJ7833" s="281"/>
      <c r="AK7833" s="281"/>
      <c r="AL7833" s="281"/>
    </row>
    <row r="7834" spans="34:38">
      <c r="AH7834" s="281"/>
      <c r="AI7834" s="281"/>
      <c r="AJ7834" s="281"/>
      <c r="AK7834" s="281"/>
      <c r="AL7834" s="281"/>
    </row>
    <row r="7835" spans="34:38">
      <c r="AH7835" s="281"/>
      <c r="AI7835" s="281"/>
      <c r="AJ7835" s="281"/>
      <c r="AK7835" s="281"/>
      <c r="AL7835" s="281"/>
    </row>
    <row r="7836" spans="34:38">
      <c r="AH7836" s="281"/>
      <c r="AI7836" s="281"/>
      <c r="AJ7836" s="281"/>
      <c r="AK7836" s="281"/>
      <c r="AL7836" s="281"/>
    </row>
    <row r="7837" spans="34:38">
      <c r="AH7837" s="281"/>
      <c r="AI7837" s="281"/>
      <c r="AJ7837" s="281"/>
      <c r="AK7837" s="281"/>
      <c r="AL7837" s="281"/>
    </row>
    <row r="7838" spans="34:38">
      <c r="AH7838" s="281"/>
      <c r="AI7838" s="281"/>
      <c r="AJ7838" s="281"/>
      <c r="AK7838" s="281"/>
      <c r="AL7838" s="281"/>
    </row>
    <row r="7839" spans="34:38">
      <c r="AH7839" s="281"/>
      <c r="AI7839" s="281"/>
      <c r="AJ7839" s="281"/>
      <c r="AK7839" s="281"/>
      <c r="AL7839" s="281"/>
    </row>
    <row r="7840" spans="34:38">
      <c r="AH7840" s="281"/>
      <c r="AI7840" s="281"/>
      <c r="AJ7840" s="281"/>
      <c r="AK7840" s="281"/>
      <c r="AL7840" s="281"/>
    </row>
    <row r="7841" spans="34:38">
      <c r="AH7841" s="281"/>
      <c r="AI7841" s="281"/>
      <c r="AJ7841" s="281"/>
      <c r="AK7841" s="281"/>
      <c r="AL7841" s="281"/>
    </row>
    <row r="7842" spans="34:38">
      <c r="AH7842" s="281"/>
      <c r="AI7842" s="281"/>
      <c r="AJ7842" s="281"/>
      <c r="AK7842" s="281"/>
      <c r="AL7842" s="281"/>
    </row>
    <row r="7843" spans="34:38">
      <c r="AH7843" s="281"/>
      <c r="AI7843" s="281"/>
      <c r="AJ7843" s="281"/>
      <c r="AK7843" s="281"/>
      <c r="AL7843" s="281"/>
    </row>
    <row r="7844" spans="34:38">
      <c r="AH7844" s="281"/>
      <c r="AI7844" s="281"/>
      <c r="AJ7844" s="281"/>
      <c r="AK7844" s="281"/>
      <c r="AL7844" s="281"/>
    </row>
    <row r="7845" spans="34:38">
      <c r="AH7845" s="281"/>
      <c r="AI7845" s="281"/>
      <c r="AJ7845" s="281"/>
      <c r="AK7845" s="281"/>
      <c r="AL7845" s="281"/>
    </row>
    <row r="7846" spans="34:38">
      <c r="AH7846" s="281"/>
      <c r="AI7846" s="281"/>
      <c r="AJ7846" s="281"/>
      <c r="AK7846" s="281"/>
      <c r="AL7846" s="281"/>
    </row>
    <row r="7847" spans="34:38">
      <c r="AH7847" s="281"/>
      <c r="AI7847" s="281"/>
      <c r="AJ7847" s="281"/>
      <c r="AK7847" s="281"/>
      <c r="AL7847" s="281"/>
    </row>
    <row r="7848" spans="34:38">
      <c r="AH7848" s="281"/>
      <c r="AI7848" s="281"/>
      <c r="AJ7848" s="281"/>
      <c r="AK7848" s="281"/>
      <c r="AL7848" s="281"/>
    </row>
    <row r="7849" spans="34:38">
      <c r="AH7849" s="281"/>
      <c r="AI7849" s="281"/>
      <c r="AJ7849" s="281"/>
      <c r="AK7849" s="281"/>
      <c r="AL7849" s="281"/>
    </row>
    <row r="7850" spans="34:38">
      <c r="AH7850" s="281"/>
      <c r="AI7850" s="281"/>
      <c r="AJ7850" s="281"/>
      <c r="AK7850" s="281"/>
      <c r="AL7850" s="281"/>
    </row>
    <row r="7851" spans="34:38">
      <c r="AH7851" s="281"/>
      <c r="AI7851" s="281"/>
      <c r="AJ7851" s="281"/>
      <c r="AK7851" s="281"/>
      <c r="AL7851" s="281"/>
    </row>
    <row r="7852" spans="34:38">
      <c r="AH7852" s="281"/>
      <c r="AI7852" s="281"/>
      <c r="AJ7852" s="281"/>
      <c r="AK7852" s="281"/>
      <c r="AL7852" s="281"/>
    </row>
    <row r="7853" spans="34:38">
      <c r="AH7853" s="281"/>
      <c r="AI7853" s="281"/>
      <c r="AJ7853" s="281"/>
      <c r="AK7853" s="281"/>
      <c r="AL7853" s="281"/>
    </row>
    <row r="7854" spans="34:38">
      <c r="AH7854" s="281"/>
      <c r="AI7854" s="281"/>
      <c r="AJ7854" s="281"/>
      <c r="AK7854" s="281"/>
      <c r="AL7854" s="281"/>
    </row>
    <row r="7855" spans="34:38">
      <c r="AH7855" s="281"/>
      <c r="AI7855" s="281"/>
      <c r="AJ7855" s="281"/>
      <c r="AK7855" s="281"/>
      <c r="AL7855" s="281"/>
    </row>
    <row r="7856" spans="34:38">
      <c r="AH7856" s="281"/>
      <c r="AI7856" s="281"/>
      <c r="AJ7856" s="281"/>
      <c r="AK7856" s="281"/>
      <c r="AL7856" s="281"/>
    </row>
    <row r="7857" spans="34:38">
      <c r="AH7857" s="281"/>
      <c r="AI7857" s="281"/>
      <c r="AJ7857" s="281"/>
      <c r="AK7857" s="281"/>
      <c r="AL7857" s="281"/>
    </row>
    <row r="7858" spans="34:38">
      <c r="AH7858" s="281"/>
      <c r="AI7858" s="281"/>
      <c r="AJ7858" s="281"/>
      <c r="AK7858" s="281"/>
      <c r="AL7858" s="281"/>
    </row>
    <row r="7859" spans="34:38">
      <c r="AH7859" s="281"/>
      <c r="AI7859" s="281"/>
      <c r="AJ7859" s="281"/>
      <c r="AK7859" s="281"/>
      <c r="AL7859" s="281"/>
    </row>
    <row r="7860" spans="34:38">
      <c r="AH7860" s="281"/>
      <c r="AI7860" s="281"/>
      <c r="AJ7860" s="281"/>
      <c r="AK7860" s="281"/>
      <c r="AL7860" s="281"/>
    </row>
    <row r="7861" spans="34:38">
      <c r="AH7861" s="281"/>
      <c r="AI7861" s="281"/>
      <c r="AJ7861" s="281"/>
      <c r="AK7861" s="281"/>
      <c r="AL7861" s="281"/>
    </row>
    <row r="7862" spans="34:38">
      <c r="AH7862" s="281"/>
      <c r="AI7862" s="281"/>
      <c r="AJ7862" s="281"/>
      <c r="AK7862" s="281"/>
      <c r="AL7862" s="281"/>
    </row>
    <row r="7863" spans="34:38">
      <c r="AH7863" s="281"/>
      <c r="AI7863" s="281"/>
      <c r="AJ7863" s="281"/>
      <c r="AK7863" s="281"/>
      <c r="AL7863" s="281"/>
    </row>
    <row r="7864" spans="34:38">
      <c r="AH7864" s="281"/>
      <c r="AI7864" s="281"/>
      <c r="AJ7864" s="281"/>
      <c r="AK7864" s="281"/>
      <c r="AL7864" s="281"/>
    </row>
    <row r="7865" spans="34:38">
      <c r="AH7865" s="281"/>
      <c r="AI7865" s="281"/>
      <c r="AJ7865" s="281"/>
      <c r="AK7865" s="281"/>
      <c r="AL7865" s="281"/>
    </row>
    <row r="7866" spans="34:38">
      <c r="AH7866" s="281"/>
      <c r="AI7866" s="281"/>
      <c r="AJ7866" s="281"/>
      <c r="AK7866" s="281"/>
      <c r="AL7866" s="281"/>
    </row>
    <row r="7867" spans="34:38">
      <c r="AH7867" s="281"/>
      <c r="AI7867" s="281"/>
      <c r="AJ7867" s="281"/>
      <c r="AK7867" s="281"/>
      <c r="AL7867" s="281"/>
    </row>
    <row r="7868" spans="34:38">
      <c r="AH7868" s="281"/>
      <c r="AI7868" s="281"/>
      <c r="AJ7868" s="281"/>
      <c r="AK7868" s="281"/>
      <c r="AL7868" s="281"/>
    </row>
    <row r="7869" spans="34:38">
      <c r="AH7869" s="281"/>
      <c r="AI7869" s="281"/>
      <c r="AJ7869" s="281"/>
      <c r="AK7869" s="281"/>
      <c r="AL7869" s="281"/>
    </row>
    <row r="7870" spans="34:38">
      <c r="AH7870" s="281"/>
      <c r="AI7870" s="281"/>
      <c r="AJ7870" s="281"/>
      <c r="AK7870" s="281"/>
      <c r="AL7870" s="281"/>
    </row>
    <row r="7871" spans="34:38">
      <c r="AH7871" s="281"/>
      <c r="AI7871" s="281"/>
      <c r="AJ7871" s="281"/>
      <c r="AK7871" s="281"/>
      <c r="AL7871" s="281"/>
    </row>
    <row r="7872" spans="34:38">
      <c r="AH7872" s="281"/>
      <c r="AI7872" s="281"/>
      <c r="AJ7872" s="281"/>
      <c r="AK7872" s="281"/>
      <c r="AL7872" s="281"/>
    </row>
    <row r="7873" spans="34:38">
      <c r="AH7873" s="281"/>
      <c r="AI7873" s="281"/>
      <c r="AJ7873" s="281"/>
      <c r="AK7873" s="281"/>
      <c r="AL7873" s="281"/>
    </row>
    <row r="7874" spans="34:38">
      <c r="AH7874" s="281"/>
      <c r="AI7874" s="281"/>
      <c r="AJ7874" s="281"/>
      <c r="AK7874" s="281"/>
      <c r="AL7874" s="281"/>
    </row>
    <row r="7875" spans="34:38">
      <c r="AH7875" s="281"/>
      <c r="AI7875" s="281"/>
      <c r="AJ7875" s="281"/>
      <c r="AK7875" s="281"/>
      <c r="AL7875" s="281"/>
    </row>
    <row r="7876" spans="34:38">
      <c r="AH7876" s="281"/>
      <c r="AI7876" s="281"/>
      <c r="AJ7876" s="281"/>
      <c r="AK7876" s="281"/>
      <c r="AL7876" s="281"/>
    </row>
    <row r="7877" spans="34:38">
      <c r="AH7877" s="281"/>
      <c r="AI7877" s="281"/>
      <c r="AJ7877" s="281"/>
      <c r="AK7877" s="281"/>
      <c r="AL7877" s="281"/>
    </row>
    <row r="7878" spans="34:38">
      <c r="AH7878" s="281"/>
      <c r="AI7878" s="281"/>
      <c r="AJ7878" s="281"/>
      <c r="AK7878" s="281"/>
      <c r="AL7878" s="281"/>
    </row>
    <row r="7879" spans="34:38">
      <c r="AH7879" s="281"/>
      <c r="AI7879" s="281"/>
      <c r="AJ7879" s="281"/>
      <c r="AK7879" s="281"/>
      <c r="AL7879" s="281"/>
    </row>
    <row r="7880" spans="34:38">
      <c r="AH7880" s="281"/>
      <c r="AI7880" s="281"/>
      <c r="AJ7880" s="281"/>
      <c r="AK7880" s="281"/>
      <c r="AL7880" s="281"/>
    </row>
    <row r="7881" spans="34:38">
      <c r="AH7881" s="281"/>
      <c r="AI7881" s="281"/>
      <c r="AJ7881" s="281"/>
      <c r="AK7881" s="281"/>
      <c r="AL7881" s="281"/>
    </row>
    <row r="7882" spans="34:38">
      <c r="AH7882" s="281"/>
      <c r="AI7882" s="281"/>
      <c r="AJ7882" s="281"/>
      <c r="AK7882" s="281"/>
      <c r="AL7882" s="281"/>
    </row>
    <row r="7883" spans="34:38">
      <c r="AH7883" s="281"/>
      <c r="AI7883" s="281"/>
      <c r="AJ7883" s="281"/>
      <c r="AK7883" s="281"/>
      <c r="AL7883" s="281"/>
    </row>
    <row r="7884" spans="34:38">
      <c r="AH7884" s="281"/>
      <c r="AI7884" s="281"/>
      <c r="AJ7884" s="281"/>
      <c r="AK7884" s="281"/>
      <c r="AL7884" s="281"/>
    </row>
    <row r="7885" spans="34:38">
      <c r="AH7885" s="281"/>
      <c r="AI7885" s="281"/>
      <c r="AJ7885" s="281"/>
      <c r="AK7885" s="281"/>
      <c r="AL7885" s="281"/>
    </row>
    <row r="7886" spans="34:38">
      <c r="AH7886" s="281"/>
      <c r="AI7886" s="281"/>
      <c r="AJ7886" s="281"/>
      <c r="AK7886" s="281"/>
      <c r="AL7886" s="281"/>
    </row>
    <row r="7887" spans="34:38">
      <c r="AH7887" s="281"/>
      <c r="AI7887" s="281"/>
      <c r="AJ7887" s="281"/>
      <c r="AK7887" s="281"/>
      <c r="AL7887" s="281"/>
    </row>
    <row r="7888" spans="34:38">
      <c r="AH7888" s="281"/>
      <c r="AI7888" s="281"/>
      <c r="AJ7888" s="281"/>
      <c r="AK7888" s="281"/>
      <c r="AL7888" s="281"/>
    </row>
    <row r="7889" spans="34:38">
      <c r="AH7889" s="281"/>
      <c r="AI7889" s="281"/>
      <c r="AJ7889" s="281"/>
      <c r="AK7889" s="281"/>
      <c r="AL7889" s="281"/>
    </row>
    <row r="7890" spans="34:38">
      <c r="AH7890" s="281"/>
      <c r="AI7890" s="281"/>
      <c r="AJ7890" s="281"/>
      <c r="AK7890" s="281"/>
      <c r="AL7890" s="281"/>
    </row>
    <row r="7891" spans="34:38">
      <c r="AH7891" s="281"/>
      <c r="AI7891" s="281"/>
      <c r="AJ7891" s="281"/>
      <c r="AK7891" s="281"/>
      <c r="AL7891" s="281"/>
    </row>
    <row r="7892" spans="34:38">
      <c r="AH7892" s="281"/>
      <c r="AI7892" s="281"/>
      <c r="AJ7892" s="281"/>
      <c r="AK7892" s="281"/>
      <c r="AL7892" s="281"/>
    </row>
    <row r="7893" spans="34:38">
      <c r="AH7893" s="281"/>
      <c r="AI7893" s="281"/>
      <c r="AJ7893" s="281"/>
      <c r="AK7893" s="281"/>
      <c r="AL7893" s="281"/>
    </row>
    <row r="7894" spans="34:38">
      <c r="AH7894" s="281"/>
      <c r="AI7894" s="281"/>
      <c r="AJ7894" s="281"/>
      <c r="AK7894" s="281"/>
      <c r="AL7894" s="281"/>
    </row>
    <row r="7895" spans="34:38">
      <c r="AH7895" s="281"/>
      <c r="AI7895" s="281"/>
      <c r="AJ7895" s="281"/>
      <c r="AK7895" s="281"/>
      <c r="AL7895" s="281"/>
    </row>
    <row r="7896" spans="34:38">
      <c r="AH7896" s="281"/>
      <c r="AI7896" s="281"/>
      <c r="AJ7896" s="281"/>
      <c r="AK7896" s="281"/>
      <c r="AL7896" s="281"/>
    </row>
    <row r="7897" spans="34:38">
      <c r="AH7897" s="281"/>
      <c r="AI7897" s="281"/>
      <c r="AJ7897" s="281"/>
      <c r="AK7897" s="281"/>
      <c r="AL7897" s="281"/>
    </row>
    <row r="7898" spans="34:38">
      <c r="AH7898" s="281"/>
      <c r="AI7898" s="281"/>
      <c r="AJ7898" s="281"/>
      <c r="AK7898" s="281"/>
      <c r="AL7898" s="281"/>
    </row>
    <row r="7899" spans="34:38">
      <c r="AH7899" s="281"/>
      <c r="AI7899" s="281"/>
      <c r="AJ7899" s="281"/>
      <c r="AK7899" s="281"/>
      <c r="AL7899" s="281"/>
    </row>
    <row r="7900" spans="34:38">
      <c r="AH7900" s="281"/>
      <c r="AI7900" s="281"/>
      <c r="AJ7900" s="281"/>
      <c r="AK7900" s="281"/>
      <c r="AL7900" s="281"/>
    </row>
    <row r="7901" spans="34:38">
      <c r="AH7901" s="281"/>
      <c r="AI7901" s="281"/>
      <c r="AJ7901" s="281"/>
      <c r="AK7901" s="281"/>
      <c r="AL7901" s="281"/>
    </row>
    <row r="7902" spans="34:38">
      <c r="AH7902" s="281"/>
      <c r="AI7902" s="281"/>
      <c r="AJ7902" s="281"/>
      <c r="AK7902" s="281"/>
      <c r="AL7902" s="281"/>
    </row>
    <row r="7903" spans="34:38">
      <c r="AH7903" s="281"/>
      <c r="AI7903" s="281"/>
      <c r="AJ7903" s="281"/>
      <c r="AK7903" s="281"/>
      <c r="AL7903" s="281"/>
    </row>
    <row r="7904" spans="34:38">
      <c r="AH7904" s="281"/>
      <c r="AI7904" s="281"/>
      <c r="AJ7904" s="281"/>
      <c r="AK7904" s="281"/>
      <c r="AL7904" s="281"/>
    </row>
    <row r="7905" spans="34:38">
      <c r="AH7905" s="281"/>
      <c r="AI7905" s="281"/>
      <c r="AJ7905" s="281"/>
      <c r="AK7905" s="281"/>
      <c r="AL7905" s="281"/>
    </row>
    <row r="7906" spans="34:38">
      <c r="AH7906" s="281"/>
      <c r="AI7906" s="281"/>
      <c r="AJ7906" s="281"/>
      <c r="AK7906" s="281"/>
      <c r="AL7906" s="281"/>
    </row>
    <row r="7907" spans="34:38">
      <c r="AH7907" s="281"/>
      <c r="AI7907" s="281"/>
      <c r="AJ7907" s="281"/>
      <c r="AK7907" s="281"/>
      <c r="AL7907" s="281"/>
    </row>
    <row r="7908" spans="34:38">
      <c r="AH7908" s="281"/>
      <c r="AI7908" s="281"/>
      <c r="AJ7908" s="281"/>
      <c r="AK7908" s="281"/>
      <c r="AL7908" s="281"/>
    </row>
    <row r="7909" spans="34:38">
      <c r="AH7909" s="281"/>
      <c r="AI7909" s="281"/>
      <c r="AJ7909" s="281"/>
      <c r="AK7909" s="281"/>
      <c r="AL7909" s="281"/>
    </row>
    <row r="7910" spans="34:38">
      <c r="AH7910" s="281"/>
      <c r="AI7910" s="281"/>
      <c r="AJ7910" s="281"/>
      <c r="AK7910" s="281"/>
      <c r="AL7910" s="281"/>
    </row>
    <row r="7911" spans="34:38">
      <c r="AH7911" s="281"/>
      <c r="AI7911" s="281"/>
      <c r="AJ7911" s="281"/>
      <c r="AK7911" s="281"/>
      <c r="AL7911" s="281"/>
    </row>
    <row r="7912" spans="34:38">
      <c r="AH7912" s="281"/>
      <c r="AI7912" s="281"/>
      <c r="AJ7912" s="281"/>
      <c r="AK7912" s="281"/>
      <c r="AL7912" s="281"/>
    </row>
    <row r="7913" spans="34:38">
      <c r="AH7913" s="281"/>
      <c r="AI7913" s="281"/>
      <c r="AJ7913" s="281"/>
      <c r="AK7913" s="281"/>
      <c r="AL7913" s="281"/>
    </row>
    <row r="7914" spans="34:38">
      <c r="AH7914" s="281"/>
      <c r="AI7914" s="281"/>
      <c r="AJ7914" s="281"/>
      <c r="AK7914" s="281"/>
      <c r="AL7914" s="281"/>
    </row>
    <row r="7915" spans="34:38">
      <c r="AH7915" s="281"/>
      <c r="AI7915" s="281"/>
      <c r="AJ7915" s="281"/>
      <c r="AK7915" s="281"/>
      <c r="AL7915" s="281"/>
    </row>
    <row r="7916" spans="34:38">
      <c r="AH7916" s="281"/>
      <c r="AI7916" s="281"/>
      <c r="AJ7916" s="281"/>
      <c r="AK7916" s="281"/>
      <c r="AL7916" s="281"/>
    </row>
    <row r="7917" spans="34:38">
      <c r="AH7917" s="281"/>
      <c r="AI7917" s="281"/>
      <c r="AJ7917" s="281"/>
      <c r="AK7917" s="281"/>
      <c r="AL7917" s="281"/>
    </row>
    <row r="7918" spans="34:38">
      <c r="AH7918" s="281"/>
      <c r="AI7918" s="281"/>
      <c r="AJ7918" s="281"/>
      <c r="AK7918" s="281"/>
      <c r="AL7918" s="281"/>
    </row>
    <row r="7919" spans="34:38">
      <c r="AH7919" s="281"/>
      <c r="AI7919" s="281"/>
      <c r="AJ7919" s="281"/>
      <c r="AK7919" s="281"/>
      <c r="AL7919" s="281"/>
    </row>
    <row r="7920" spans="34:38">
      <c r="AH7920" s="281"/>
      <c r="AI7920" s="281"/>
      <c r="AJ7920" s="281"/>
      <c r="AK7920" s="281"/>
      <c r="AL7920" s="281"/>
    </row>
    <row r="7921" spans="34:38">
      <c r="AH7921" s="281"/>
      <c r="AI7921" s="281"/>
      <c r="AJ7921" s="281"/>
      <c r="AK7921" s="281"/>
      <c r="AL7921" s="281"/>
    </row>
    <row r="7922" spans="34:38">
      <c r="AH7922" s="281"/>
      <c r="AI7922" s="281"/>
      <c r="AJ7922" s="281"/>
      <c r="AK7922" s="281"/>
      <c r="AL7922" s="281"/>
    </row>
    <row r="7923" spans="34:38">
      <c r="AH7923" s="281"/>
      <c r="AI7923" s="281"/>
      <c r="AJ7923" s="281"/>
      <c r="AK7923" s="281"/>
      <c r="AL7923" s="281"/>
    </row>
    <row r="7924" spans="34:38">
      <c r="AH7924" s="281"/>
      <c r="AI7924" s="281"/>
      <c r="AJ7924" s="281"/>
      <c r="AK7924" s="281"/>
      <c r="AL7924" s="281"/>
    </row>
    <row r="7925" spans="34:38">
      <c r="AH7925" s="281"/>
      <c r="AI7925" s="281"/>
      <c r="AJ7925" s="281"/>
      <c r="AK7925" s="281"/>
      <c r="AL7925" s="281"/>
    </row>
    <row r="7926" spans="34:38">
      <c r="AH7926" s="281"/>
      <c r="AI7926" s="281"/>
      <c r="AJ7926" s="281"/>
      <c r="AK7926" s="281"/>
      <c r="AL7926" s="281"/>
    </row>
    <row r="7927" spans="34:38">
      <c r="AH7927" s="281"/>
      <c r="AI7927" s="281"/>
      <c r="AJ7927" s="281"/>
      <c r="AK7927" s="281"/>
      <c r="AL7927" s="281"/>
    </row>
    <row r="7928" spans="34:38">
      <c r="AH7928" s="281"/>
      <c r="AI7928" s="281"/>
      <c r="AJ7928" s="281"/>
      <c r="AK7928" s="281"/>
      <c r="AL7928" s="281"/>
    </row>
    <row r="7929" spans="34:38">
      <c r="AH7929" s="281"/>
      <c r="AI7929" s="281"/>
      <c r="AJ7929" s="281"/>
      <c r="AK7929" s="281"/>
      <c r="AL7929" s="281"/>
    </row>
    <row r="7930" spans="34:38">
      <c r="AH7930" s="281"/>
      <c r="AI7930" s="281"/>
      <c r="AJ7930" s="281"/>
      <c r="AK7930" s="281"/>
      <c r="AL7930" s="281"/>
    </row>
    <row r="7931" spans="34:38">
      <c r="AH7931" s="281"/>
      <c r="AI7931" s="281"/>
      <c r="AJ7931" s="281"/>
      <c r="AK7931" s="281"/>
      <c r="AL7931" s="281"/>
    </row>
    <row r="7932" spans="34:38">
      <c r="AH7932" s="281"/>
      <c r="AI7932" s="281"/>
      <c r="AJ7932" s="281"/>
      <c r="AK7932" s="281"/>
      <c r="AL7932" s="281"/>
    </row>
    <row r="7933" spans="34:38">
      <c r="AH7933" s="281"/>
      <c r="AI7933" s="281"/>
      <c r="AJ7933" s="281"/>
      <c r="AK7933" s="281"/>
      <c r="AL7933" s="281"/>
    </row>
    <row r="7934" spans="34:38">
      <c r="AH7934" s="281"/>
      <c r="AI7934" s="281"/>
      <c r="AJ7934" s="281"/>
      <c r="AK7934" s="281"/>
      <c r="AL7934" s="281"/>
    </row>
    <row r="7935" spans="34:38">
      <c r="AH7935" s="281"/>
      <c r="AI7935" s="281"/>
      <c r="AJ7935" s="281"/>
      <c r="AK7935" s="281"/>
      <c r="AL7935" s="281"/>
    </row>
    <row r="7936" spans="34:38">
      <c r="AH7936" s="281"/>
      <c r="AI7936" s="281"/>
      <c r="AJ7936" s="281"/>
      <c r="AK7936" s="281"/>
      <c r="AL7936" s="281"/>
    </row>
    <row r="7937" spans="34:38">
      <c r="AH7937" s="281"/>
      <c r="AI7937" s="281"/>
      <c r="AJ7937" s="281"/>
      <c r="AK7937" s="281"/>
      <c r="AL7937" s="281"/>
    </row>
    <row r="7938" spans="34:38">
      <c r="AH7938" s="281"/>
      <c r="AI7938" s="281"/>
      <c r="AJ7938" s="281"/>
      <c r="AK7938" s="281"/>
      <c r="AL7938" s="281"/>
    </row>
    <row r="7939" spans="34:38">
      <c r="AH7939" s="281"/>
      <c r="AI7939" s="281"/>
      <c r="AJ7939" s="281"/>
      <c r="AK7939" s="281"/>
      <c r="AL7939" s="281"/>
    </row>
    <row r="7940" spans="34:38">
      <c r="AH7940" s="281"/>
      <c r="AI7940" s="281"/>
      <c r="AJ7940" s="281"/>
      <c r="AK7940" s="281"/>
      <c r="AL7940" s="281"/>
    </row>
    <row r="7941" spans="34:38">
      <c r="AH7941" s="281"/>
      <c r="AI7941" s="281"/>
      <c r="AJ7941" s="281"/>
      <c r="AK7941" s="281"/>
      <c r="AL7941" s="281"/>
    </row>
    <row r="7942" spans="34:38">
      <c r="AH7942" s="281"/>
      <c r="AI7942" s="281"/>
      <c r="AJ7942" s="281"/>
      <c r="AK7942" s="281"/>
      <c r="AL7942" s="281"/>
    </row>
    <row r="7943" spans="34:38">
      <c r="AH7943" s="281"/>
      <c r="AI7943" s="281"/>
      <c r="AJ7943" s="281"/>
      <c r="AK7943" s="281"/>
      <c r="AL7943" s="281"/>
    </row>
    <row r="7944" spans="34:38">
      <c r="AH7944" s="281"/>
      <c r="AI7944" s="281"/>
      <c r="AJ7944" s="281"/>
      <c r="AK7944" s="281"/>
      <c r="AL7944" s="281"/>
    </row>
    <row r="7945" spans="34:38">
      <c r="AH7945" s="281"/>
      <c r="AI7945" s="281"/>
      <c r="AJ7945" s="281"/>
      <c r="AK7945" s="281"/>
      <c r="AL7945" s="281"/>
    </row>
    <row r="7946" spans="34:38">
      <c r="AH7946" s="281"/>
      <c r="AI7946" s="281"/>
      <c r="AJ7946" s="281"/>
      <c r="AK7946" s="281"/>
      <c r="AL7946" s="281"/>
    </row>
    <row r="7947" spans="34:38">
      <c r="AH7947" s="281"/>
      <c r="AI7947" s="281"/>
      <c r="AJ7947" s="281"/>
      <c r="AK7947" s="281"/>
      <c r="AL7947" s="281"/>
    </row>
    <row r="7948" spans="34:38">
      <c r="AH7948" s="281"/>
      <c r="AI7948" s="281"/>
      <c r="AJ7948" s="281"/>
      <c r="AK7948" s="281"/>
      <c r="AL7948" s="281"/>
    </row>
    <row r="7949" spans="34:38">
      <c r="AH7949" s="281"/>
      <c r="AI7949" s="281"/>
      <c r="AJ7949" s="281"/>
      <c r="AK7949" s="281"/>
      <c r="AL7949" s="281"/>
    </row>
    <row r="7950" spans="34:38">
      <c r="AH7950" s="281"/>
      <c r="AI7950" s="281"/>
      <c r="AJ7950" s="281"/>
      <c r="AK7950" s="281"/>
      <c r="AL7950" s="281"/>
    </row>
    <row r="7951" spans="34:38">
      <c r="AH7951" s="281"/>
      <c r="AI7951" s="281"/>
      <c r="AJ7951" s="281"/>
      <c r="AK7951" s="281"/>
      <c r="AL7951" s="281"/>
    </row>
    <row r="7952" spans="34:38">
      <c r="AH7952" s="281"/>
      <c r="AI7952" s="281"/>
      <c r="AJ7952" s="281"/>
      <c r="AK7952" s="281"/>
      <c r="AL7952" s="281"/>
    </row>
    <row r="7953" spans="34:38">
      <c r="AH7953" s="281"/>
      <c r="AI7953" s="281"/>
      <c r="AJ7953" s="281"/>
      <c r="AK7953" s="281"/>
      <c r="AL7953" s="281"/>
    </row>
    <row r="7954" spans="34:38">
      <c r="AH7954" s="281"/>
      <c r="AI7954" s="281"/>
      <c r="AJ7954" s="281"/>
      <c r="AK7954" s="281"/>
      <c r="AL7954" s="281"/>
    </row>
    <row r="7955" spans="34:38">
      <c r="AH7955" s="281"/>
      <c r="AI7955" s="281"/>
      <c r="AJ7955" s="281"/>
      <c r="AK7955" s="281"/>
      <c r="AL7955" s="281"/>
    </row>
    <row r="7956" spans="34:38">
      <c r="AH7956" s="281"/>
      <c r="AI7956" s="281"/>
      <c r="AJ7956" s="281"/>
      <c r="AK7956" s="281"/>
      <c r="AL7956" s="281"/>
    </row>
    <row r="7957" spans="34:38">
      <c r="AH7957" s="281"/>
      <c r="AI7957" s="281"/>
      <c r="AJ7957" s="281"/>
      <c r="AK7957" s="281"/>
      <c r="AL7957" s="281"/>
    </row>
    <row r="7958" spans="34:38">
      <c r="AH7958" s="281"/>
      <c r="AI7958" s="281"/>
      <c r="AJ7958" s="281"/>
      <c r="AK7958" s="281"/>
      <c r="AL7958" s="281"/>
    </row>
    <row r="7959" spans="34:38">
      <c r="AH7959" s="281"/>
      <c r="AI7959" s="281"/>
      <c r="AJ7959" s="281"/>
      <c r="AK7959" s="281"/>
      <c r="AL7959" s="281"/>
    </row>
    <row r="7960" spans="34:38">
      <c r="AH7960" s="281"/>
      <c r="AI7960" s="281"/>
      <c r="AJ7960" s="281"/>
      <c r="AK7960" s="281"/>
      <c r="AL7960" s="281"/>
    </row>
    <row r="7961" spans="34:38">
      <c r="AH7961" s="281"/>
      <c r="AI7961" s="281"/>
      <c r="AJ7961" s="281"/>
      <c r="AK7961" s="281"/>
      <c r="AL7961" s="281"/>
    </row>
    <row r="7962" spans="34:38">
      <c r="AH7962" s="281"/>
      <c r="AI7962" s="281"/>
      <c r="AJ7962" s="281"/>
      <c r="AK7962" s="281"/>
      <c r="AL7962" s="281"/>
    </row>
    <row r="7963" spans="34:38">
      <c r="AH7963" s="281"/>
      <c r="AI7963" s="281"/>
      <c r="AJ7963" s="281"/>
      <c r="AK7963" s="281"/>
      <c r="AL7963" s="281"/>
    </row>
    <row r="7964" spans="34:38">
      <c r="AH7964" s="281"/>
      <c r="AI7964" s="281"/>
      <c r="AJ7964" s="281"/>
      <c r="AK7964" s="281"/>
      <c r="AL7964" s="281"/>
    </row>
    <row r="7965" spans="34:38">
      <c r="AH7965" s="281"/>
      <c r="AI7965" s="281"/>
      <c r="AJ7965" s="281"/>
      <c r="AK7965" s="281"/>
      <c r="AL7965" s="281"/>
    </row>
    <row r="7966" spans="34:38">
      <c r="AH7966" s="281"/>
      <c r="AI7966" s="281"/>
      <c r="AJ7966" s="281"/>
      <c r="AK7966" s="281"/>
      <c r="AL7966" s="281"/>
    </row>
    <row r="7967" spans="34:38">
      <c r="AH7967" s="281"/>
      <c r="AI7967" s="281"/>
      <c r="AJ7967" s="281"/>
      <c r="AK7967" s="281"/>
      <c r="AL7967" s="281"/>
    </row>
    <row r="7968" spans="34:38">
      <c r="AH7968" s="281"/>
      <c r="AI7968" s="281"/>
      <c r="AJ7968" s="281"/>
      <c r="AK7968" s="281"/>
      <c r="AL7968" s="281"/>
    </row>
    <row r="7969" spans="34:38">
      <c r="AH7969" s="281"/>
      <c r="AI7969" s="281"/>
      <c r="AJ7969" s="281"/>
      <c r="AK7969" s="281"/>
      <c r="AL7969" s="281"/>
    </row>
    <row r="7970" spans="34:38">
      <c r="AH7970" s="281"/>
      <c r="AI7970" s="281"/>
      <c r="AJ7970" s="281"/>
      <c r="AK7970" s="281"/>
      <c r="AL7970" s="281"/>
    </row>
    <row r="7971" spans="34:38">
      <c r="AH7971" s="281"/>
      <c r="AI7971" s="281"/>
      <c r="AJ7971" s="281"/>
      <c r="AK7971" s="281"/>
      <c r="AL7971" s="281"/>
    </row>
    <row r="7972" spans="34:38">
      <c r="AH7972" s="281"/>
      <c r="AI7972" s="281"/>
      <c r="AJ7972" s="281"/>
      <c r="AK7972" s="281"/>
      <c r="AL7972" s="281"/>
    </row>
    <row r="7973" spans="34:38">
      <c r="AH7973" s="281"/>
      <c r="AI7973" s="281"/>
      <c r="AJ7973" s="281"/>
      <c r="AK7973" s="281"/>
      <c r="AL7973" s="281"/>
    </row>
    <row r="7974" spans="34:38">
      <c r="AH7974" s="281"/>
      <c r="AI7974" s="281"/>
      <c r="AJ7974" s="281"/>
      <c r="AK7974" s="281"/>
      <c r="AL7974" s="281"/>
    </row>
    <row r="7975" spans="34:38">
      <c r="AH7975" s="281"/>
      <c r="AI7975" s="281"/>
      <c r="AJ7975" s="281"/>
      <c r="AK7975" s="281"/>
      <c r="AL7975" s="281"/>
    </row>
    <row r="7976" spans="34:38">
      <c r="AH7976" s="281"/>
      <c r="AI7976" s="281"/>
      <c r="AJ7976" s="281"/>
      <c r="AK7976" s="281"/>
      <c r="AL7976" s="281"/>
    </row>
    <row r="7977" spans="34:38">
      <c r="AH7977" s="281"/>
      <c r="AI7977" s="281"/>
      <c r="AJ7977" s="281"/>
      <c r="AK7977" s="281"/>
      <c r="AL7977" s="281"/>
    </row>
    <row r="7978" spans="34:38">
      <c r="AH7978" s="281"/>
      <c r="AI7978" s="281"/>
      <c r="AJ7978" s="281"/>
      <c r="AK7978" s="281"/>
      <c r="AL7978" s="281"/>
    </row>
    <row r="7979" spans="34:38">
      <c r="AH7979" s="281"/>
      <c r="AI7979" s="281"/>
      <c r="AJ7979" s="281"/>
      <c r="AK7979" s="281"/>
      <c r="AL7979" s="281"/>
    </row>
    <row r="7980" spans="34:38">
      <c r="AH7980" s="281"/>
      <c r="AI7980" s="281"/>
      <c r="AJ7980" s="281"/>
      <c r="AK7980" s="281"/>
      <c r="AL7980" s="281"/>
    </row>
    <row r="7981" spans="34:38">
      <c r="AH7981" s="281"/>
      <c r="AI7981" s="281"/>
      <c r="AJ7981" s="281"/>
      <c r="AK7981" s="281"/>
      <c r="AL7981" s="281"/>
    </row>
    <row r="7982" spans="34:38">
      <c r="AH7982" s="281"/>
      <c r="AI7982" s="281"/>
      <c r="AJ7982" s="281"/>
      <c r="AK7982" s="281"/>
      <c r="AL7982" s="281"/>
    </row>
    <row r="7983" spans="34:38">
      <c r="AH7983" s="281"/>
      <c r="AI7983" s="281"/>
      <c r="AJ7983" s="281"/>
      <c r="AK7983" s="281"/>
      <c r="AL7983" s="281"/>
    </row>
    <row r="7984" spans="34:38">
      <c r="AH7984" s="281"/>
      <c r="AI7984" s="281"/>
      <c r="AJ7984" s="281"/>
      <c r="AK7984" s="281"/>
      <c r="AL7984" s="281"/>
    </row>
    <row r="7985" spans="34:38">
      <c r="AH7985" s="281"/>
      <c r="AI7985" s="281"/>
      <c r="AJ7985" s="281"/>
      <c r="AK7985" s="281"/>
      <c r="AL7985" s="281"/>
    </row>
    <row r="7986" spans="34:38">
      <c r="AH7986" s="281"/>
      <c r="AI7986" s="281"/>
      <c r="AJ7986" s="281"/>
      <c r="AK7986" s="281"/>
      <c r="AL7986" s="281"/>
    </row>
    <row r="7987" spans="34:38">
      <c r="AH7987" s="281"/>
      <c r="AI7987" s="281"/>
      <c r="AJ7987" s="281"/>
      <c r="AK7987" s="281"/>
      <c r="AL7987" s="281"/>
    </row>
    <row r="7988" spans="34:38">
      <c r="AH7988" s="281"/>
      <c r="AI7988" s="281"/>
      <c r="AJ7988" s="281"/>
      <c r="AK7988" s="281"/>
      <c r="AL7988" s="281"/>
    </row>
    <row r="7989" spans="34:38">
      <c r="AH7989" s="281"/>
      <c r="AI7989" s="281"/>
      <c r="AJ7989" s="281"/>
      <c r="AK7989" s="281"/>
      <c r="AL7989" s="281"/>
    </row>
    <row r="7990" spans="34:38">
      <c r="AH7990" s="281"/>
      <c r="AI7990" s="281"/>
      <c r="AJ7990" s="281"/>
      <c r="AK7990" s="281"/>
      <c r="AL7990" s="281"/>
    </row>
    <row r="7991" spans="34:38">
      <c r="AH7991" s="281"/>
      <c r="AI7991" s="281"/>
      <c r="AJ7991" s="281"/>
      <c r="AK7991" s="281"/>
      <c r="AL7991" s="281"/>
    </row>
    <row r="7992" spans="34:38">
      <c r="AH7992" s="281"/>
      <c r="AI7992" s="281"/>
      <c r="AJ7992" s="281"/>
      <c r="AK7992" s="281"/>
      <c r="AL7992" s="281"/>
    </row>
    <row r="7993" spans="34:38">
      <c r="AH7993" s="281"/>
      <c r="AI7993" s="281"/>
      <c r="AJ7993" s="281"/>
      <c r="AK7993" s="281"/>
      <c r="AL7993" s="281"/>
    </row>
    <row r="7994" spans="34:38">
      <c r="AH7994" s="281"/>
      <c r="AI7994" s="281"/>
      <c r="AJ7994" s="281"/>
      <c r="AK7994" s="281"/>
      <c r="AL7994" s="281"/>
    </row>
    <row r="7995" spans="34:38">
      <c r="AH7995" s="281"/>
      <c r="AI7995" s="281"/>
      <c r="AJ7995" s="281"/>
      <c r="AK7995" s="281"/>
      <c r="AL7995" s="281"/>
    </row>
    <row r="7996" spans="34:38">
      <c r="AH7996" s="281"/>
      <c r="AI7996" s="281"/>
      <c r="AJ7996" s="281"/>
      <c r="AK7996" s="281"/>
      <c r="AL7996" s="281"/>
    </row>
    <row r="7997" spans="34:38">
      <c r="AH7997" s="281"/>
      <c r="AI7997" s="281"/>
      <c r="AJ7997" s="281"/>
      <c r="AK7997" s="281"/>
      <c r="AL7997" s="281"/>
    </row>
    <row r="7998" spans="34:38">
      <c r="AH7998" s="281"/>
      <c r="AI7998" s="281"/>
      <c r="AJ7998" s="281"/>
      <c r="AK7998" s="281"/>
      <c r="AL7998" s="281"/>
    </row>
    <row r="7999" spans="34:38">
      <c r="AH7999" s="281"/>
      <c r="AI7999" s="281"/>
      <c r="AJ7999" s="281"/>
      <c r="AK7999" s="281"/>
      <c r="AL7999" s="281"/>
    </row>
    <row r="8000" spans="34:38">
      <c r="AH8000" s="281"/>
      <c r="AI8000" s="281"/>
      <c r="AJ8000" s="281"/>
      <c r="AK8000" s="281"/>
      <c r="AL8000" s="281"/>
    </row>
    <row r="8001" spans="34:38">
      <c r="AH8001" s="281"/>
      <c r="AI8001" s="281"/>
      <c r="AJ8001" s="281"/>
      <c r="AK8001" s="281"/>
      <c r="AL8001" s="281"/>
    </row>
    <row r="8002" spans="34:38">
      <c r="AH8002" s="281"/>
      <c r="AI8002" s="281"/>
      <c r="AJ8002" s="281"/>
      <c r="AK8002" s="281"/>
      <c r="AL8002" s="281"/>
    </row>
    <row r="8003" spans="34:38">
      <c r="AH8003" s="281"/>
      <c r="AI8003" s="281"/>
      <c r="AJ8003" s="281"/>
      <c r="AK8003" s="281"/>
      <c r="AL8003" s="281"/>
    </row>
    <row r="8004" spans="34:38">
      <c r="AH8004" s="281"/>
      <c r="AI8004" s="281"/>
      <c r="AJ8004" s="281"/>
      <c r="AK8004" s="281"/>
      <c r="AL8004" s="281"/>
    </row>
    <row r="8005" spans="34:38">
      <c r="AH8005" s="281"/>
      <c r="AI8005" s="281"/>
      <c r="AJ8005" s="281"/>
      <c r="AK8005" s="281"/>
      <c r="AL8005" s="281"/>
    </row>
    <row r="8006" spans="34:38">
      <c r="AH8006" s="281"/>
      <c r="AI8006" s="281"/>
      <c r="AJ8006" s="281"/>
      <c r="AK8006" s="281"/>
      <c r="AL8006" s="281"/>
    </row>
    <row r="8007" spans="34:38">
      <c r="AH8007" s="281"/>
      <c r="AI8007" s="281"/>
      <c r="AJ8007" s="281"/>
      <c r="AK8007" s="281"/>
      <c r="AL8007" s="281"/>
    </row>
    <row r="8008" spans="34:38">
      <c r="AH8008" s="281"/>
      <c r="AI8008" s="281"/>
      <c r="AJ8008" s="281"/>
      <c r="AK8008" s="281"/>
      <c r="AL8008" s="281"/>
    </row>
    <row r="8009" spans="34:38">
      <c r="AH8009" s="281"/>
      <c r="AI8009" s="281"/>
      <c r="AJ8009" s="281"/>
      <c r="AK8009" s="281"/>
      <c r="AL8009" s="281"/>
    </row>
    <row r="8010" spans="34:38">
      <c r="AH8010" s="281"/>
      <c r="AI8010" s="281"/>
      <c r="AJ8010" s="281"/>
      <c r="AK8010" s="281"/>
      <c r="AL8010" s="281"/>
    </row>
    <row r="8011" spans="34:38">
      <c r="AH8011" s="281"/>
      <c r="AI8011" s="281"/>
      <c r="AJ8011" s="281"/>
      <c r="AK8011" s="281"/>
      <c r="AL8011" s="281"/>
    </row>
    <row r="8012" spans="34:38">
      <c r="AH8012" s="281"/>
      <c r="AI8012" s="281"/>
      <c r="AJ8012" s="281"/>
      <c r="AK8012" s="281"/>
      <c r="AL8012" s="281"/>
    </row>
    <row r="8013" spans="34:38">
      <c r="AH8013" s="281"/>
      <c r="AI8013" s="281"/>
      <c r="AJ8013" s="281"/>
      <c r="AK8013" s="281"/>
      <c r="AL8013" s="281"/>
    </row>
    <row r="8014" spans="34:38">
      <c r="AH8014" s="281"/>
      <c r="AI8014" s="281"/>
      <c r="AJ8014" s="281"/>
      <c r="AK8014" s="281"/>
      <c r="AL8014" s="281"/>
    </row>
    <row r="8015" spans="34:38">
      <c r="AH8015" s="281"/>
      <c r="AI8015" s="281"/>
      <c r="AJ8015" s="281"/>
      <c r="AK8015" s="281"/>
      <c r="AL8015" s="281"/>
    </row>
    <row r="8016" spans="34:38">
      <c r="AH8016" s="281"/>
      <c r="AI8016" s="281"/>
      <c r="AJ8016" s="281"/>
      <c r="AK8016" s="281"/>
      <c r="AL8016" s="281"/>
    </row>
    <row r="8017" spans="34:38">
      <c r="AH8017" s="281"/>
      <c r="AI8017" s="281"/>
      <c r="AJ8017" s="281"/>
      <c r="AK8017" s="281"/>
      <c r="AL8017" s="281"/>
    </row>
    <row r="8018" spans="34:38">
      <c r="AH8018" s="281"/>
      <c r="AI8018" s="281"/>
      <c r="AJ8018" s="281"/>
      <c r="AK8018" s="281"/>
      <c r="AL8018" s="281"/>
    </row>
    <row r="8019" spans="34:38">
      <c r="AH8019" s="281"/>
      <c r="AI8019" s="281"/>
      <c r="AJ8019" s="281"/>
      <c r="AK8019" s="281"/>
      <c r="AL8019" s="281"/>
    </row>
    <row r="8020" spans="34:38">
      <c r="AH8020" s="281"/>
      <c r="AI8020" s="281"/>
      <c r="AJ8020" s="281"/>
      <c r="AK8020" s="281"/>
      <c r="AL8020" s="281"/>
    </row>
    <row r="8021" spans="34:38">
      <c r="AH8021" s="281"/>
      <c r="AI8021" s="281"/>
      <c r="AJ8021" s="281"/>
      <c r="AK8021" s="281"/>
      <c r="AL8021" s="281"/>
    </row>
    <row r="8022" spans="34:38">
      <c r="AH8022" s="281"/>
      <c r="AI8022" s="281"/>
      <c r="AJ8022" s="281"/>
      <c r="AK8022" s="281"/>
      <c r="AL8022" s="281"/>
    </row>
    <row r="8023" spans="34:38">
      <c r="AH8023" s="281"/>
      <c r="AI8023" s="281"/>
      <c r="AJ8023" s="281"/>
      <c r="AK8023" s="281"/>
      <c r="AL8023" s="281"/>
    </row>
    <row r="8024" spans="34:38">
      <c r="AH8024" s="281"/>
      <c r="AI8024" s="281"/>
      <c r="AJ8024" s="281"/>
      <c r="AK8024" s="281"/>
      <c r="AL8024" s="281"/>
    </row>
    <row r="8025" spans="34:38">
      <c r="AH8025" s="281"/>
      <c r="AI8025" s="281"/>
      <c r="AJ8025" s="281"/>
      <c r="AK8025" s="281"/>
      <c r="AL8025" s="281"/>
    </row>
    <row r="8026" spans="34:38">
      <c r="AH8026" s="281"/>
      <c r="AI8026" s="281"/>
      <c r="AJ8026" s="281"/>
      <c r="AK8026" s="281"/>
      <c r="AL8026" s="281"/>
    </row>
    <row r="8027" spans="34:38">
      <c r="AH8027" s="281"/>
      <c r="AI8027" s="281"/>
      <c r="AJ8027" s="281"/>
      <c r="AK8027" s="281"/>
      <c r="AL8027" s="281"/>
    </row>
    <row r="8028" spans="34:38">
      <c r="AH8028" s="281"/>
      <c r="AI8028" s="281"/>
      <c r="AJ8028" s="281"/>
      <c r="AK8028" s="281"/>
      <c r="AL8028" s="281"/>
    </row>
    <row r="8029" spans="34:38">
      <c r="AH8029" s="281"/>
      <c r="AI8029" s="281"/>
      <c r="AJ8029" s="281"/>
      <c r="AK8029" s="281"/>
      <c r="AL8029" s="281"/>
    </row>
    <row r="8030" spans="34:38">
      <c r="AH8030" s="281"/>
      <c r="AI8030" s="281"/>
      <c r="AJ8030" s="281"/>
      <c r="AK8030" s="281"/>
      <c r="AL8030" s="281"/>
    </row>
    <row r="8031" spans="34:38">
      <c r="AH8031" s="281"/>
      <c r="AI8031" s="281"/>
      <c r="AJ8031" s="281"/>
      <c r="AK8031" s="281"/>
      <c r="AL8031" s="281"/>
    </row>
    <row r="8032" spans="34:38">
      <c r="AH8032" s="281"/>
      <c r="AI8032" s="281"/>
      <c r="AJ8032" s="281"/>
      <c r="AK8032" s="281"/>
      <c r="AL8032" s="281"/>
    </row>
    <row r="8033" spans="34:38">
      <c r="AH8033" s="281"/>
      <c r="AI8033" s="281"/>
      <c r="AJ8033" s="281"/>
      <c r="AK8033" s="281"/>
      <c r="AL8033" s="281"/>
    </row>
    <row r="8034" spans="34:38">
      <c r="AH8034" s="281"/>
      <c r="AI8034" s="281"/>
      <c r="AJ8034" s="281"/>
      <c r="AK8034" s="281"/>
      <c r="AL8034" s="281"/>
    </row>
    <row r="8035" spans="34:38">
      <c r="AH8035" s="281"/>
      <c r="AI8035" s="281"/>
      <c r="AJ8035" s="281"/>
      <c r="AK8035" s="281"/>
      <c r="AL8035" s="281"/>
    </row>
    <row r="8036" spans="34:38">
      <c r="AH8036" s="281"/>
      <c r="AI8036" s="281"/>
      <c r="AJ8036" s="281"/>
      <c r="AK8036" s="281"/>
      <c r="AL8036" s="281"/>
    </row>
    <row r="8037" spans="34:38">
      <c r="AH8037" s="281"/>
      <c r="AI8037" s="281"/>
      <c r="AJ8037" s="281"/>
      <c r="AK8037" s="281"/>
      <c r="AL8037" s="281"/>
    </row>
    <row r="8038" spans="34:38">
      <c r="AH8038" s="281"/>
      <c r="AI8038" s="281"/>
      <c r="AJ8038" s="281"/>
      <c r="AK8038" s="281"/>
      <c r="AL8038" s="281"/>
    </row>
    <row r="8039" spans="34:38">
      <c r="AH8039" s="281"/>
      <c r="AI8039" s="281"/>
      <c r="AJ8039" s="281"/>
      <c r="AK8039" s="281"/>
      <c r="AL8039" s="281"/>
    </row>
    <row r="8040" spans="34:38">
      <c r="AH8040" s="281"/>
      <c r="AI8040" s="281"/>
      <c r="AJ8040" s="281"/>
      <c r="AK8040" s="281"/>
      <c r="AL8040" s="281"/>
    </row>
    <row r="8041" spans="34:38">
      <c r="AH8041" s="281"/>
      <c r="AI8041" s="281"/>
      <c r="AJ8041" s="281"/>
      <c r="AK8041" s="281"/>
      <c r="AL8041" s="281"/>
    </row>
    <row r="8042" spans="34:38">
      <c r="AH8042" s="281"/>
      <c r="AI8042" s="281"/>
      <c r="AJ8042" s="281"/>
      <c r="AK8042" s="281"/>
      <c r="AL8042" s="281"/>
    </row>
    <row r="8043" spans="34:38">
      <c r="AH8043" s="281"/>
      <c r="AI8043" s="281"/>
      <c r="AJ8043" s="281"/>
      <c r="AK8043" s="281"/>
      <c r="AL8043" s="281"/>
    </row>
    <row r="8044" spans="34:38">
      <c r="AH8044" s="281"/>
      <c r="AI8044" s="281"/>
      <c r="AJ8044" s="281"/>
      <c r="AK8044" s="281"/>
      <c r="AL8044" s="281"/>
    </row>
    <row r="8045" spans="34:38">
      <c r="AH8045" s="281"/>
      <c r="AI8045" s="281"/>
      <c r="AJ8045" s="281"/>
      <c r="AK8045" s="281"/>
      <c r="AL8045" s="281"/>
    </row>
    <row r="8046" spans="34:38">
      <c r="AH8046" s="281"/>
      <c r="AI8046" s="281"/>
      <c r="AJ8046" s="281"/>
      <c r="AK8046" s="281"/>
      <c r="AL8046" s="281"/>
    </row>
    <row r="8047" spans="34:38">
      <c r="AH8047" s="281"/>
      <c r="AI8047" s="281"/>
      <c r="AJ8047" s="281"/>
      <c r="AK8047" s="281"/>
      <c r="AL8047" s="281"/>
    </row>
    <row r="8048" spans="34:38">
      <c r="AH8048" s="281"/>
      <c r="AI8048" s="281"/>
      <c r="AJ8048" s="281"/>
      <c r="AK8048" s="281"/>
      <c r="AL8048" s="281"/>
    </row>
    <row r="8049" spans="34:38">
      <c r="AH8049" s="281"/>
      <c r="AI8049" s="281"/>
      <c r="AJ8049" s="281"/>
      <c r="AK8049" s="281"/>
      <c r="AL8049" s="281"/>
    </row>
    <row r="8050" spans="34:38">
      <c r="AH8050" s="281"/>
      <c r="AI8050" s="281"/>
      <c r="AJ8050" s="281"/>
      <c r="AK8050" s="281"/>
      <c r="AL8050" s="281"/>
    </row>
    <row r="8051" spans="34:38">
      <c r="AH8051" s="281"/>
      <c r="AI8051" s="281"/>
      <c r="AJ8051" s="281"/>
      <c r="AK8051" s="281"/>
      <c r="AL8051" s="281"/>
    </row>
    <row r="8052" spans="34:38">
      <c r="AH8052" s="281"/>
      <c r="AI8052" s="281"/>
      <c r="AJ8052" s="281"/>
      <c r="AK8052" s="281"/>
      <c r="AL8052" s="281"/>
    </row>
    <row r="8053" spans="34:38">
      <c r="AH8053" s="281"/>
      <c r="AI8053" s="281"/>
      <c r="AJ8053" s="281"/>
      <c r="AK8053" s="281"/>
      <c r="AL8053" s="281"/>
    </row>
    <row r="8054" spans="34:38">
      <c r="AH8054" s="281"/>
      <c r="AI8054" s="281"/>
      <c r="AJ8054" s="281"/>
      <c r="AK8054" s="281"/>
      <c r="AL8054" s="281"/>
    </row>
    <row r="8055" spans="34:38">
      <c r="AH8055" s="281"/>
      <c r="AI8055" s="281"/>
      <c r="AJ8055" s="281"/>
      <c r="AK8055" s="281"/>
      <c r="AL8055" s="281"/>
    </row>
    <row r="8056" spans="34:38">
      <c r="AH8056" s="281"/>
      <c r="AI8056" s="281"/>
      <c r="AJ8056" s="281"/>
      <c r="AK8056" s="281"/>
      <c r="AL8056" s="281"/>
    </row>
    <row r="8057" spans="34:38">
      <c r="AH8057" s="281"/>
      <c r="AI8057" s="281"/>
      <c r="AJ8057" s="281"/>
      <c r="AK8057" s="281"/>
      <c r="AL8057" s="281"/>
    </row>
    <row r="8058" spans="34:38">
      <c r="AH8058" s="281"/>
      <c r="AI8058" s="281"/>
      <c r="AJ8058" s="281"/>
      <c r="AK8058" s="281"/>
      <c r="AL8058" s="281"/>
    </row>
    <row r="8059" spans="34:38">
      <c r="AH8059" s="281"/>
      <c r="AI8059" s="281"/>
      <c r="AJ8059" s="281"/>
      <c r="AK8059" s="281"/>
      <c r="AL8059" s="281"/>
    </row>
    <row r="8060" spans="34:38">
      <c r="AH8060" s="281"/>
      <c r="AI8060" s="281"/>
      <c r="AJ8060" s="281"/>
      <c r="AK8060" s="281"/>
      <c r="AL8060" s="281"/>
    </row>
    <row r="8061" spans="34:38">
      <c r="AH8061" s="281"/>
      <c r="AI8061" s="281"/>
      <c r="AJ8061" s="281"/>
      <c r="AK8061" s="281"/>
      <c r="AL8061" s="281"/>
    </row>
    <row r="8062" spans="34:38">
      <c r="AH8062" s="281"/>
      <c r="AI8062" s="281"/>
      <c r="AJ8062" s="281"/>
      <c r="AK8062" s="281"/>
      <c r="AL8062" s="281"/>
    </row>
    <row r="8063" spans="34:38">
      <c r="AH8063" s="281"/>
      <c r="AI8063" s="281"/>
      <c r="AJ8063" s="281"/>
      <c r="AK8063" s="281"/>
      <c r="AL8063" s="281"/>
    </row>
    <row r="8064" spans="34:38">
      <c r="AH8064" s="281"/>
      <c r="AI8064" s="281"/>
      <c r="AJ8064" s="281"/>
      <c r="AK8064" s="281"/>
      <c r="AL8064" s="281"/>
    </row>
    <row r="8065" spans="34:38">
      <c r="AH8065" s="281"/>
      <c r="AI8065" s="281"/>
      <c r="AJ8065" s="281"/>
      <c r="AK8065" s="281"/>
      <c r="AL8065" s="281"/>
    </row>
    <row r="8066" spans="34:38">
      <c r="AH8066" s="281"/>
      <c r="AI8066" s="281"/>
      <c r="AJ8066" s="281"/>
      <c r="AK8066" s="281"/>
      <c r="AL8066" s="281"/>
    </row>
    <row r="8067" spans="34:38">
      <c r="AH8067" s="281"/>
      <c r="AI8067" s="281"/>
      <c r="AJ8067" s="281"/>
      <c r="AK8067" s="281"/>
      <c r="AL8067" s="281"/>
    </row>
    <row r="8068" spans="34:38">
      <c r="AH8068" s="281"/>
      <c r="AI8068" s="281"/>
      <c r="AJ8068" s="281"/>
      <c r="AK8068" s="281"/>
      <c r="AL8068" s="281"/>
    </row>
    <row r="8069" spans="34:38">
      <c r="AH8069" s="281"/>
      <c r="AI8069" s="281"/>
      <c r="AJ8069" s="281"/>
      <c r="AK8069" s="281"/>
      <c r="AL8069" s="281"/>
    </row>
    <row r="8070" spans="34:38">
      <c r="AH8070" s="281"/>
      <c r="AI8070" s="281"/>
      <c r="AJ8070" s="281"/>
      <c r="AK8070" s="281"/>
      <c r="AL8070" s="281"/>
    </row>
    <row r="8071" spans="34:38">
      <c r="AH8071" s="281"/>
      <c r="AI8071" s="281"/>
      <c r="AJ8071" s="281"/>
      <c r="AK8071" s="281"/>
      <c r="AL8071" s="281"/>
    </row>
    <row r="8072" spans="34:38">
      <c r="AH8072" s="281"/>
      <c r="AI8072" s="281"/>
      <c r="AJ8072" s="281"/>
      <c r="AK8072" s="281"/>
      <c r="AL8072" s="281"/>
    </row>
    <row r="8073" spans="34:38">
      <c r="AH8073" s="281"/>
      <c r="AI8073" s="281"/>
      <c r="AJ8073" s="281"/>
      <c r="AK8073" s="281"/>
      <c r="AL8073" s="281"/>
    </row>
    <row r="8074" spans="34:38">
      <c r="AH8074" s="281"/>
      <c r="AI8074" s="281"/>
      <c r="AJ8074" s="281"/>
      <c r="AK8074" s="281"/>
      <c r="AL8074" s="281"/>
    </row>
    <row r="8075" spans="34:38">
      <c r="AH8075" s="281"/>
      <c r="AI8075" s="281"/>
      <c r="AJ8075" s="281"/>
      <c r="AK8075" s="281"/>
      <c r="AL8075" s="281"/>
    </row>
    <row r="8076" spans="34:38">
      <c r="AH8076" s="281"/>
      <c r="AI8076" s="281"/>
      <c r="AJ8076" s="281"/>
      <c r="AK8076" s="281"/>
      <c r="AL8076" s="281"/>
    </row>
    <row r="8077" spans="34:38">
      <c r="AH8077" s="281"/>
      <c r="AI8077" s="281"/>
      <c r="AJ8077" s="281"/>
      <c r="AK8077" s="281"/>
      <c r="AL8077" s="281"/>
    </row>
    <row r="8078" spans="34:38">
      <c r="AH8078" s="281"/>
      <c r="AI8078" s="281"/>
      <c r="AJ8078" s="281"/>
      <c r="AK8078" s="281"/>
      <c r="AL8078" s="281"/>
    </row>
    <row r="8079" spans="34:38">
      <c r="AH8079" s="281"/>
      <c r="AI8079" s="281"/>
      <c r="AJ8079" s="281"/>
      <c r="AK8079" s="281"/>
      <c r="AL8079" s="281"/>
    </row>
    <row r="8080" spans="34:38">
      <c r="AH8080" s="281"/>
      <c r="AI8080" s="281"/>
      <c r="AJ8080" s="281"/>
      <c r="AK8080" s="281"/>
      <c r="AL8080" s="281"/>
    </row>
    <row r="8081" spans="34:38">
      <c r="AH8081" s="281"/>
      <c r="AI8081" s="281"/>
      <c r="AJ8081" s="281"/>
      <c r="AK8081" s="281"/>
      <c r="AL8081" s="281"/>
    </row>
    <row r="8082" spans="34:38">
      <c r="AH8082" s="281"/>
      <c r="AI8082" s="281"/>
      <c r="AJ8082" s="281"/>
      <c r="AK8082" s="281"/>
      <c r="AL8082" s="281"/>
    </row>
    <row r="8083" spans="34:38">
      <c r="AH8083" s="281"/>
      <c r="AI8083" s="281"/>
      <c r="AJ8083" s="281"/>
      <c r="AK8083" s="281"/>
      <c r="AL8083" s="281"/>
    </row>
    <row r="8084" spans="34:38">
      <c r="AH8084" s="281"/>
      <c r="AI8084" s="281"/>
      <c r="AJ8084" s="281"/>
      <c r="AK8084" s="281"/>
      <c r="AL8084" s="281"/>
    </row>
    <row r="8085" spans="34:38">
      <c r="AH8085" s="281"/>
      <c r="AI8085" s="281"/>
      <c r="AJ8085" s="281"/>
      <c r="AK8085" s="281"/>
      <c r="AL8085" s="281"/>
    </row>
    <row r="8086" spans="34:38">
      <c r="AH8086" s="281"/>
      <c r="AI8086" s="281"/>
      <c r="AJ8086" s="281"/>
      <c r="AK8086" s="281"/>
      <c r="AL8086" s="281"/>
    </row>
    <row r="8087" spans="34:38">
      <c r="AH8087" s="281"/>
      <c r="AI8087" s="281"/>
      <c r="AJ8087" s="281"/>
      <c r="AK8087" s="281"/>
      <c r="AL8087" s="281"/>
    </row>
    <row r="8088" spans="34:38">
      <c r="AH8088" s="281"/>
      <c r="AI8088" s="281"/>
      <c r="AJ8088" s="281"/>
      <c r="AK8088" s="281"/>
      <c r="AL8088" s="281"/>
    </row>
    <row r="8089" spans="34:38">
      <c r="AH8089" s="281"/>
      <c r="AI8089" s="281"/>
      <c r="AJ8089" s="281"/>
      <c r="AK8089" s="281"/>
      <c r="AL8089" s="281"/>
    </row>
    <row r="8090" spans="34:38">
      <c r="AH8090" s="281"/>
      <c r="AI8090" s="281"/>
      <c r="AJ8090" s="281"/>
      <c r="AK8090" s="281"/>
      <c r="AL8090" s="281"/>
    </row>
    <row r="8091" spans="34:38">
      <c r="AH8091" s="281"/>
      <c r="AI8091" s="281"/>
      <c r="AJ8091" s="281"/>
      <c r="AK8091" s="281"/>
      <c r="AL8091" s="281"/>
    </row>
    <row r="8092" spans="34:38">
      <c r="AH8092" s="281"/>
      <c r="AI8092" s="281"/>
      <c r="AJ8092" s="281"/>
      <c r="AK8092" s="281"/>
      <c r="AL8092" s="281"/>
    </row>
    <row r="8093" spans="34:38">
      <c r="AH8093" s="281"/>
      <c r="AI8093" s="281"/>
      <c r="AJ8093" s="281"/>
      <c r="AK8093" s="281"/>
      <c r="AL8093" s="281"/>
    </row>
    <row r="8094" spans="34:38">
      <c r="AH8094" s="281"/>
      <c r="AI8094" s="281"/>
      <c r="AJ8094" s="281"/>
      <c r="AK8094" s="281"/>
      <c r="AL8094" s="281"/>
    </row>
    <row r="8095" spans="34:38">
      <c r="AH8095" s="281"/>
      <c r="AI8095" s="281"/>
      <c r="AJ8095" s="281"/>
      <c r="AK8095" s="281"/>
      <c r="AL8095" s="281"/>
    </row>
    <row r="8096" spans="34:38">
      <c r="AH8096" s="281"/>
      <c r="AI8096" s="281"/>
      <c r="AJ8096" s="281"/>
      <c r="AK8096" s="281"/>
      <c r="AL8096" s="281"/>
    </row>
    <row r="8097" spans="34:38">
      <c r="AH8097" s="281"/>
      <c r="AI8097" s="281"/>
      <c r="AJ8097" s="281"/>
      <c r="AK8097" s="281"/>
      <c r="AL8097" s="281"/>
    </row>
    <row r="8098" spans="34:38">
      <c r="AH8098" s="281"/>
      <c r="AI8098" s="281"/>
      <c r="AJ8098" s="281"/>
      <c r="AK8098" s="281"/>
      <c r="AL8098" s="281"/>
    </row>
    <row r="8099" spans="34:38">
      <c r="AH8099" s="281"/>
      <c r="AI8099" s="281"/>
      <c r="AJ8099" s="281"/>
      <c r="AK8099" s="281"/>
      <c r="AL8099" s="281"/>
    </row>
    <row r="8100" spans="34:38">
      <c r="AH8100" s="281"/>
      <c r="AI8100" s="281"/>
      <c r="AJ8100" s="281"/>
      <c r="AK8100" s="281"/>
      <c r="AL8100" s="281"/>
    </row>
    <row r="8101" spans="34:38">
      <c r="AH8101" s="281"/>
      <c r="AI8101" s="281"/>
      <c r="AJ8101" s="281"/>
      <c r="AK8101" s="281"/>
      <c r="AL8101" s="281"/>
    </row>
    <row r="8102" spans="34:38">
      <c r="AH8102" s="281"/>
      <c r="AI8102" s="281"/>
      <c r="AJ8102" s="281"/>
      <c r="AK8102" s="281"/>
      <c r="AL8102" s="281"/>
    </row>
    <row r="8103" spans="34:38">
      <c r="AH8103" s="281"/>
      <c r="AI8103" s="281"/>
      <c r="AJ8103" s="281"/>
      <c r="AK8103" s="281"/>
      <c r="AL8103" s="281"/>
    </row>
    <row r="8104" spans="34:38">
      <c r="AH8104" s="281"/>
      <c r="AI8104" s="281"/>
      <c r="AJ8104" s="281"/>
      <c r="AK8104" s="281"/>
      <c r="AL8104" s="281"/>
    </row>
    <row r="8105" spans="34:38">
      <c r="AH8105" s="281"/>
      <c r="AI8105" s="281"/>
      <c r="AJ8105" s="281"/>
      <c r="AK8105" s="281"/>
      <c r="AL8105" s="281"/>
    </row>
    <row r="8106" spans="34:38">
      <c r="AH8106" s="281"/>
      <c r="AI8106" s="281"/>
      <c r="AJ8106" s="281"/>
      <c r="AK8106" s="281"/>
      <c r="AL8106" s="281"/>
    </row>
    <row r="8107" spans="34:38">
      <c r="AH8107" s="281"/>
      <c r="AI8107" s="281"/>
      <c r="AJ8107" s="281"/>
      <c r="AK8107" s="281"/>
      <c r="AL8107" s="281"/>
    </row>
    <row r="8108" spans="34:38">
      <c r="AH8108" s="281"/>
      <c r="AI8108" s="281"/>
      <c r="AJ8108" s="281"/>
      <c r="AK8108" s="281"/>
      <c r="AL8108" s="281"/>
    </row>
    <row r="8109" spans="34:38">
      <c r="AH8109" s="281"/>
      <c r="AI8109" s="281"/>
      <c r="AJ8109" s="281"/>
      <c r="AK8109" s="281"/>
      <c r="AL8109" s="281"/>
    </row>
    <row r="8110" spans="34:38">
      <c r="AH8110" s="281"/>
      <c r="AI8110" s="281"/>
      <c r="AJ8110" s="281"/>
      <c r="AK8110" s="281"/>
      <c r="AL8110" s="281"/>
    </row>
    <row r="8111" spans="34:38">
      <c r="AH8111" s="281"/>
      <c r="AI8111" s="281"/>
      <c r="AJ8111" s="281"/>
      <c r="AK8111" s="281"/>
      <c r="AL8111" s="281"/>
    </row>
    <row r="8112" spans="34:38">
      <c r="AH8112" s="281"/>
      <c r="AI8112" s="281"/>
      <c r="AJ8112" s="281"/>
      <c r="AK8112" s="281"/>
      <c r="AL8112" s="281"/>
    </row>
    <row r="8113" spans="34:38">
      <c r="AH8113" s="281"/>
      <c r="AI8113" s="281"/>
      <c r="AJ8113" s="281"/>
      <c r="AK8113" s="281"/>
      <c r="AL8113" s="281"/>
    </row>
    <row r="8114" spans="34:38">
      <c r="AH8114" s="281"/>
      <c r="AI8114" s="281"/>
      <c r="AJ8114" s="281"/>
      <c r="AK8114" s="281"/>
      <c r="AL8114" s="281"/>
    </row>
    <row r="8115" spans="34:38">
      <c r="AH8115" s="281"/>
      <c r="AI8115" s="281"/>
      <c r="AJ8115" s="281"/>
      <c r="AK8115" s="281"/>
      <c r="AL8115" s="281"/>
    </row>
    <row r="8116" spans="34:38">
      <c r="AH8116" s="281"/>
      <c r="AI8116" s="281"/>
      <c r="AJ8116" s="281"/>
      <c r="AK8116" s="281"/>
      <c r="AL8116" s="281"/>
    </row>
    <row r="8117" spans="34:38">
      <c r="AH8117" s="281"/>
      <c r="AI8117" s="281"/>
      <c r="AJ8117" s="281"/>
      <c r="AK8117" s="281"/>
      <c r="AL8117" s="281"/>
    </row>
    <row r="8118" spans="34:38">
      <c r="AH8118" s="281"/>
      <c r="AI8118" s="281"/>
      <c r="AJ8118" s="281"/>
      <c r="AK8118" s="281"/>
      <c r="AL8118" s="281"/>
    </row>
    <row r="8119" spans="34:38">
      <c r="AH8119" s="281"/>
      <c r="AI8119" s="281"/>
      <c r="AJ8119" s="281"/>
      <c r="AK8119" s="281"/>
      <c r="AL8119" s="281"/>
    </row>
    <row r="8120" spans="34:38">
      <c r="AH8120" s="281"/>
      <c r="AI8120" s="281"/>
      <c r="AJ8120" s="281"/>
      <c r="AK8120" s="281"/>
      <c r="AL8120" s="281"/>
    </row>
    <row r="8121" spans="34:38">
      <c r="AH8121" s="281"/>
      <c r="AI8121" s="281"/>
      <c r="AJ8121" s="281"/>
      <c r="AK8121" s="281"/>
      <c r="AL8121" s="281"/>
    </row>
    <row r="8122" spans="34:38">
      <c r="AH8122" s="281"/>
      <c r="AI8122" s="281"/>
      <c r="AJ8122" s="281"/>
      <c r="AK8122" s="281"/>
      <c r="AL8122" s="281"/>
    </row>
    <row r="8123" spans="34:38">
      <c r="AH8123" s="281"/>
      <c r="AI8123" s="281"/>
      <c r="AJ8123" s="281"/>
      <c r="AK8123" s="281"/>
      <c r="AL8123" s="281"/>
    </row>
    <row r="8124" spans="34:38">
      <c r="AH8124" s="281"/>
      <c r="AI8124" s="281"/>
      <c r="AJ8124" s="281"/>
      <c r="AK8124" s="281"/>
      <c r="AL8124" s="281"/>
    </row>
    <row r="8125" spans="34:38">
      <c r="AH8125" s="281"/>
      <c r="AI8125" s="281"/>
      <c r="AJ8125" s="281"/>
      <c r="AK8125" s="281"/>
      <c r="AL8125" s="281"/>
    </row>
    <row r="8126" spans="34:38">
      <c r="AH8126" s="281"/>
      <c r="AI8126" s="281"/>
      <c r="AJ8126" s="281"/>
      <c r="AK8126" s="281"/>
      <c r="AL8126" s="281"/>
    </row>
    <row r="8127" spans="34:38">
      <c r="AH8127" s="281"/>
      <c r="AI8127" s="281"/>
      <c r="AJ8127" s="281"/>
      <c r="AK8127" s="281"/>
      <c r="AL8127" s="281"/>
    </row>
    <row r="8128" spans="34:38">
      <c r="AH8128" s="281"/>
      <c r="AI8128" s="281"/>
      <c r="AJ8128" s="281"/>
      <c r="AK8128" s="281"/>
      <c r="AL8128" s="281"/>
    </row>
    <row r="8129" spans="34:38">
      <c r="AH8129" s="281"/>
      <c r="AI8129" s="281"/>
      <c r="AJ8129" s="281"/>
      <c r="AK8129" s="281"/>
      <c r="AL8129" s="281"/>
    </row>
    <row r="8130" spans="34:38">
      <c r="AH8130" s="281"/>
      <c r="AI8130" s="281"/>
      <c r="AJ8130" s="281"/>
      <c r="AK8130" s="281"/>
      <c r="AL8130" s="281"/>
    </row>
    <row r="8131" spans="34:38">
      <c r="AH8131" s="281"/>
      <c r="AI8131" s="281"/>
      <c r="AJ8131" s="281"/>
      <c r="AK8131" s="281"/>
      <c r="AL8131" s="281"/>
    </row>
    <row r="8132" spans="34:38">
      <c r="AH8132" s="281"/>
      <c r="AI8132" s="281"/>
      <c r="AJ8132" s="281"/>
      <c r="AK8132" s="281"/>
      <c r="AL8132" s="281"/>
    </row>
    <row r="8133" spans="34:38">
      <c r="AH8133" s="281"/>
      <c r="AI8133" s="281"/>
      <c r="AJ8133" s="281"/>
      <c r="AK8133" s="281"/>
      <c r="AL8133" s="281"/>
    </row>
    <row r="8134" spans="34:38">
      <c r="AH8134" s="281"/>
      <c r="AI8134" s="281"/>
      <c r="AJ8134" s="281"/>
      <c r="AK8134" s="281"/>
      <c r="AL8134" s="281"/>
    </row>
    <row r="8135" spans="34:38">
      <c r="AH8135" s="281"/>
      <c r="AI8135" s="281"/>
      <c r="AJ8135" s="281"/>
      <c r="AK8135" s="281"/>
      <c r="AL8135" s="281"/>
    </row>
    <row r="8136" spans="34:38">
      <c r="AH8136" s="281"/>
      <c r="AI8136" s="281"/>
      <c r="AJ8136" s="281"/>
      <c r="AK8136" s="281"/>
      <c r="AL8136" s="281"/>
    </row>
    <row r="8137" spans="34:38">
      <c r="AH8137" s="281"/>
      <c r="AI8137" s="281"/>
      <c r="AJ8137" s="281"/>
      <c r="AK8137" s="281"/>
      <c r="AL8137" s="281"/>
    </row>
    <row r="8138" spans="34:38">
      <c r="AH8138" s="281"/>
      <c r="AI8138" s="281"/>
      <c r="AJ8138" s="281"/>
      <c r="AK8138" s="281"/>
      <c r="AL8138" s="281"/>
    </row>
    <row r="8139" spans="34:38">
      <c r="AH8139" s="281"/>
      <c r="AI8139" s="281"/>
      <c r="AJ8139" s="281"/>
      <c r="AK8139" s="281"/>
      <c r="AL8139" s="281"/>
    </row>
    <row r="8140" spans="34:38">
      <c r="AH8140" s="281"/>
      <c r="AI8140" s="281"/>
      <c r="AJ8140" s="281"/>
      <c r="AK8140" s="281"/>
      <c r="AL8140" s="281"/>
    </row>
    <row r="8141" spans="34:38">
      <c r="AH8141" s="281"/>
      <c r="AI8141" s="281"/>
      <c r="AJ8141" s="281"/>
      <c r="AK8141" s="281"/>
      <c r="AL8141" s="281"/>
    </row>
    <row r="8142" spans="34:38">
      <c r="AH8142" s="281"/>
      <c r="AI8142" s="281"/>
      <c r="AJ8142" s="281"/>
      <c r="AK8142" s="281"/>
      <c r="AL8142" s="281"/>
    </row>
    <row r="8143" spans="34:38">
      <c r="AH8143" s="281"/>
      <c r="AI8143" s="281"/>
      <c r="AJ8143" s="281"/>
      <c r="AK8143" s="281"/>
      <c r="AL8143" s="281"/>
    </row>
    <row r="8144" spans="34:38">
      <c r="AH8144" s="281"/>
      <c r="AI8144" s="281"/>
      <c r="AJ8144" s="281"/>
      <c r="AK8144" s="281"/>
      <c r="AL8144" s="281"/>
    </row>
    <row r="8145" spans="34:38">
      <c r="AH8145" s="281"/>
      <c r="AI8145" s="281"/>
      <c r="AJ8145" s="281"/>
      <c r="AK8145" s="281"/>
      <c r="AL8145" s="281"/>
    </row>
    <row r="8146" spans="34:38">
      <c r="AH8146" s="281"/>
      <c r="AI8146" s="281"/>
      <c r="AJ8146" s="281"/>
      <c r="AK8146" s="281"/>
      <c r="AL8146" s="281"/>
    </row>
    <row r="8147" spans="34:38">
      <c r="AH8147" s="281"/>
      <c r="AI8147" s="281"/>
      <c r="AJ8147" s="281"/>
      <c r="AK8147" s="281"/>
      <c r="AL8147" s="281"/>
    </row>
    <row r="8148" spans="34:38">
      <c r="AH8148" s="281"/>
      <c r="AI8148" s="281"/>
      <c r="AJ8148" s="281"/>
      <c r="AK8148" s="281"/>
      <c r="AL8148" s="281"/>
    </row>
    <row r="8149" spans="34:38">
      <c r="AH8149" s="281"/>
      <c r="AI8149" s="281"/>
      <c r="AJ8149" s="281"/>
      <c r="AK8149" s="281"/>
      <c r="AL8149" s="281"/>
    </row>
    <row r="8150" spans="34:38">
      <c r="AH8150" s="281"/>
      <c r="AI8150" s="281"/>
      <c r="AJ8150" s="281"/>
      <c r="AK8150" s="281"/>
      <c r="AL8150" s="281"/>
    </row>
    <row r="8151" spans="34:38">
      <c r="AH8151" s="281"/>
      <c r="AI8151" s="281"/>
      <c r="AJ8151" s="281"/>
      <c r="AK8151" s="281"/>
      <c r="AL8151" s="281"/>
    </row>
    <row r="8152" spans="34:38">
      <c r="AH8152" s="281"/>
      <c r="AI8152" s="281"/>
      <c r="AJ8152" s="281"/>
      <c r="AK8152" s="281"/>
      <c r="AL8152" s="281"/>
    </row>
    <row r="8153" spans="34:38">
      <c r="AH8153" s="281"/>
      <c r="AI8153" s="281"/>
      <c r="AJ8153" s="281"/>
      <c r="AK8153" s="281"/>
      <c r="AL8153" s="281"/>
    </row>
    <row r="8154" spans="34:38">
      <c r="AH8154" s="281"/>
      <c r="AI8154" s="281"/>
      <c r="AJ8154" s="281"/>
      <c r="AK8154" s="281"/>
      <c r="AL8154" s="281"/>
    </row>
    <row r="8155" spans="34:38">
      <c r="AH8155" s="281"/>
      <c r="AI8155" s="281"/>
      <c r="AJ8155" s="281"/>
      <c r="AK8155" s="281"/>
      <c r="AL8155" s="281"/>
    </row>
    <row r="8156" spans="34:38">
      <c r="AH8156" s="281"/>
      <c r="AI8156" s="281"/>
      <c r="AJ8156" s="281"/>
      <c r="AK8156" s="281"/>
      <c r="AL8156" s="281"/>
    </row>
    <row r="8157" spans="34:38">
      <c r="AH8157" s="281"/>
      <c r="AI8157" s="281"/>
      <c r="AJ8157" s="281"/>
      <c r="AK8157" s="281"/>
      <c r="AL8157" s="281"/>
    </row>
    <row r="8158" spans="34:38">
      <c r="AH8158" s="281"/>
      <c r="AI8158" s="281"/>
      <c r="AJ8158" s="281"/>
      <c r="AK8158" s="281"/>
      <c r="AL8158" s="281"/>
    </row>
    <row r="8159" spans="34:38">
      <c r="AH8159" s="281"/>
      <c r="AI8159" s="281"/>
      <c r="AJ8159" s="281"/>
      <c r="AK8159" s="281"/>
      <c r="AL8159" s="281"/>
    </row>
    <row r="8160" spans="34:38">
      <c r="AH8160" s="281"/>
      <c r="AI8160" s="281"/>
      <c r="AJ8160" s="281"/>
      <c r="AK8160" s="281"/>
      <c r="AL8160" s="281"/>
    </row>
    <row r="8161" spans="34:38">
      <c r="AH8161" s="281"/>
      <c r="AI8161" s="281"/>
      <c r="AJ8161" s="281"/>
      <c r="AK8161" s="281"/>
      <c r="AL8161" s="281"/>
    </row>
    <row r="8162" spans="34:38">
      <c r="AH8162" s="281"/>
      <c r="AI8162" s="281"/>
      <c r="AJ8162" s="281"/>
      <c r="AK8162" s="281"/>
      <c r="AL8162" s="281"/>
    </row>
    <row r="8163" spans="34:38">
      <c r="AH8163" s="281"/>
      <c r="AI8163" s="281"/>
      <c r="AJ8163" s="281"/>
      <c r="AK8163" s="281"/>
      <c r="AL8163" s="281"/>
    </row>
    <row r="8164" spans="34:38">
      <c r="AH8164" s="281"/>
      <c r="AI8164" s="281"/>
      <c r="AJ8164" s="281"/>
      <c r="AK8164" s="281"/>
      <c r="AL8164" s="281"/>
    </row>
    <row r="8165" spans="34:38">
      <c r="AH8165" s="281"/>
      <c r="AI8165" s="281"/>
      <c r="AJ8165" s="281"/>
      <c r="AK8165" s="281"/>
      <c r="AL8165" s="281"/>
    </row>
    <row r="8166" spans="34:38">
      <c r="AH8166" s="281"/>
      <c r="AI8166" s="281"/>
      <c r="AJ8166" s="281"/>
      <c r="AK8166" s="281"/>
      <c r="AL8166" s="281"/>
    </row>
    <row r="8167" spans="34:38">
      <c r="AH8167" s="281"/>
      <c r="AI8167" s="281"/>
      <c r="AJ8167" s="281"/>
      <c r="AK8167" s="281"/>
      <c r="AL8167" s="281"/>
    </row>
    <row r="8168" spans="34:38">
      <c r="AH8168" s="281"/>
      <c r="AI8168" s="281"/>
      <c r="AJ8168" s="281"/>
      <c r="AK8168" s="281"/>
      <c r="AL8168" s="281"/>
    </row>
    <row r="8169" spans="34:38">
      <c r="AH8169" s="281"/>
      <c r="AI8169" s="281"/>
      <c r="AJ8169" s="281"/>
      <c r="AK8169" s="281"/>
      <c r="AL8169" s="281"/>
    </row>
    <row r="8170" spans="34:38">
      <c r="AH8170" s="281"/>
      <c r="AI8170" s="281"/>
      <c r="AJ8170" s="281"/>
      <c r="AK8170" s="281"/>
      <c r="AL8170" s="281"/>
    </row>
    <row r="8171" spans="34:38">
      <c r="AH8171" s="281"/>
      <c r="AI8171" s="281"/>
      <c r="AJ8171" s="281"/>
      <c r="AK8171" s="281"/>
      <c r="AL8171" s="281"/>
    </row>
    <row r="8172" spans="34:38">
      <c r="AH8172" s="281"/>
      <c r="AI8172" s="281"/>
      <c r="AJ8172" s="281"/>
      <c r="AK8172" s="281"/>
      <c r="AL8172" s="281"/>
    </row>
    <row r="8173" spans="34:38">
      <c r="AH8173" s="281"/>
      <c r="AI8173" s="281"/>
      <c r="AJ8173" s="281"/>
      <c r="AK8173" s="281"/>
      <c r="AL8173" s="281"/>
    </row>
    <row r="8174" spans="34:38">
      <c r="AH8174" s="281"/>
      <c r="AI8174" s="281"/>
      <c r="AJ8174" s="281"/>
      <c r="AK8174" s="281"/>
      <c r="AL8174" s="281"/>
    </row>
    <row r="8175" spans="34:38">
      <c r="AH8175" s="281"/>
      <c r="AI8175" s="281"/>
      <c r="AJ8175" s="281"/>
      <c r="AK8175" s="281"/>
      <c r="AL8175" s="281"/>
    </row>
    <row r="8176" spans="34:38">
      <c r="AH8176" s="281"/>
      <c r="AI8176" s="281"/>
      <c r="AJ8176" s="281"/>
      <c r="AK8176" s="281"/>
      <c r="AL8176" s="281"/>
    </row>
    <row r="8177" spans="34:38">
      <c r="AH8177" s="281"/>
      <c r="AI8177" s="281"/>
      <c r="AJ8177" s="281"/>
      <c r="AK8177" s="281"/>
      <c r="AL8177" s="281"/>
    </row>
    <row r="8178" spans="34:38">
      <c r="AH8178" s="281"/>
      <c r="AI8178" s="281"/>
      <c r="AJ8178" s="281"/>
      <c r="AK8178" s="281"/>
      <c r="AL8178" s="281"/>
    </row>
    <row r="8179" spans="34:38">
      <c r="AH8179" s="281"/>
      <c r="AI8179" s="281"/>
      <c r="AJ8179" s="281"/>
      <c r="AK8179" s="281"/>
      <c r="AL8179" s="281"/>
    </row>
    <row r="8180" spans="34:38">
      <c r="AH8180" s="281"/>
      <c r="AI8180" s="281"/>
      <c r="AJ8180" s="281"/>
      <c r="AK8180" s="281"/>
      <c r="AL8180" s="281"/>
    </row>
    <row r="8181" spans="34:38">
      <c r="AH8181" s="281"/>
      <c r="AI8181" s="281"/>
      <c r="AJ8181" s="281"/>
      <c r="AK8181" s="281"/>
      <c r="AL8181" s="281"/>
    </row>
    <row r="8182" spans="34:38">
      <c r="AH8182" s="281"/>
      <c r="AI8182" s="281"/>
      <c r="AJ8182" s="281"/>
      <c r="AK8182" s="281"/>
      <c r="AL8182" s="281"/>
    </row>
    <row r="8183" spans="34:38">
      <c r="AH8183" s="281"/>
      <c r="AI8183" s="281"/>
      <c r="AJ8183" s="281"/>
      <c r="AK8183" s="281"/>
      <c r="AL8183" s="281"/>
    </row>
    <row r="8184" spans="34:38">
      <c r="AH8184" s="281"/>
      <c r="AI8184" s="281"/>
      <c r="AJ8184" s="281"/>
      <c r="AK8184" s="281"/>
      <c r="AL8184" s="281"/>
    </row>
    <row r="8185" spans="34:38">
      <c r="AH8185" s="281"/>
      <c r="AI8185" s="281"/>
      <c r="AJ8185" s="281"/>
      <c r="AK8185" s="281"/>
      <c r="AL8185" s="281"/>
    </row>
    <row r="8186" spans="34:38">
      <c r="AH8186" s="281"/>
      <c r="AI8186" s="281"/>
      <c r="AJ8186" s="281"/>
      <c r="AK8186" s="281"/>
      <c r="AL8186" s="281"/>
    </row>
    <row r="8187" spans="34:38">
      <c r="AH8187" s="281"/>
      <c r="AI8187" s="281"/>
      <c r="AJ8187" s="281"/>
      <c r="AK8187" s="281"/>
      <c r="AL8187" s="281"/>
    </row>
    <row r="8188" spans="34:38">
      <c r="AH8188" s="281"/>
      <c r="AI8188" s="281"/>
      <c r="AJ8188" s="281"/>
      <c r="AK8188" s="281"/>
      <c r="AL8188" s="281"/>
    </row>
    <row r="8189" spans="34:38">
      <c r="AH8189" s="281"/>
      <c r="AI8189" s="281"/>
      <c r="AJ8189" s="281"/>
      <c r="AK8189" s="281"/>
      <c r="AL8189" s="281"/>
    </row>
    <row r="8190" spans="34:38">
      <c r="AH8190" s="281"/>
      <c r="AI8190" s="281"/>
      <c r="AJ8190" s="281"/>
      <c r="AK8190" s="281"/>
      <c r="AL8190" s="281"/>
    </row>
    <row r="8191" spans="34:38">
      <c r="AH8191" s="281"/>
      <c r="AI8191" s="281"/>
      <c r="AJ8191" s="281"/>
      <c r="AK8191" s="281"/>
      <c r="AL8191" s="281"/>
    </row>
    <row r="8192" spans="34:38">
      <c r="AH8192" s="281"/>
      <c r="AI8192" s="281"/>
      <c r="AJ8192" s="281"/>
      <c r="AK8192" s="281"/>
      <c r="AL8192" s="281"/>
    </row>
    <row r="8193" spans="34:38">
      <c r="AH8193" s="281"/>
      <c r="AI8193" s="281"/>
      <c r="AJ8193" s="281"/>
      <c r="AK8193" s="281"/>
      <c r="AL8193" s="281"/>
    </row>
    <row r="8194" spans="34:38">
      <c r="AH8194" s="281"/>
      <c r="AI8194" s="281"/>
      <c r="AJ8194" s="281"/>
      <c r="AK8194" s="281"/>
      <c r="AL8194" s="281"/>
    </row>
    <row r="8195" spans="34:38">
      <c r="AH8195" s="281"/>
      <c r="AI8195" s="281"/>
      <c r="AJ8195" s="281"/>
      <c r="AK8195" s="281"/>
      <c r="AL8195" s="281"/>
    </row>
    <row r="8196" spans="34:38">
      <c r="AH8196" s="281"/>
      <c r="AI8196" s="281"/>
      <c r="AJ8196" s="281"/>
      <c r="AK8196" s="281"/>
      <c r="AL8196" s="281"/>
    </row>
    <row r="8197" spans="34:38">
      <c r="AH8197" s="281"/>
      <c r="AI8197" s="281"/>
      <c r="AJ8197" s="281"/>
      <c r="AK8197" s="281"/>
      <c r="AL8197" s="281"/>
    </row>
    <row r="8198" spans="34:38">
      <c r="AH8198" s="281"/>
      <c r="AI8198" s="281"/>
      <c r="AJ8198" s="281"/>
      <c r="AK8198" s="281"/>
      <c r="AL8198" s="281"/>
    </row>
    <row r="8199" spans="34:38">
      <c r="AH8199" s="281"/>
      <c r="AI8199" s="281"/>
      <c r="AJ8199" s="281"/>
      <c r="AK8199" s="281"/>
      <c r="AL8199" s="281"/>
    </row>
    <row r="8200" spans="34:38">
      <c r="AH8200" s="281"/>
      <c r="AI8200" s="281"/>
      <c r="AJ8200" s="281"/>
      <c r="AK8200" s="281"/>
      <c r="AL8200" s="281"/>
    </row>
    <row r="8201" spans="34:38">
      <c r="AH8201" s="281"/>
      <c r="AI8201" s="281"/>
      <c r="AJ8201" s="281"/>
      <c r="AK8201" s="281"/>
      <c r="AL8201" s="281"/>
    </row>
    <row r="8202" spans="34:38">
      <c r="AH8202" s="281"/>
      <c r="AI8202" s="281"/>
      <c r="AJ8202" s="281"/>
      <c r="AK8202" s="281"/>
      <c r="AL8202" s="281"/>
    </row>
    <row r="8203" spans="34:38">
      <c r="AH8203" s="281"/>
      <c r="AI8203" s="281"/>
      <c r="AJ8203" s="281"/>
      <c r="AK8203" s="281"/>
      <c r="AL8203" s="281"/>
    </row>
    <row r="8204" spans="34:38">
      <c r="AH8204" s="281"/>
      <c r="AI8204" s="281"/>
      <c r="AJ8204" s="281"/>
      <c r="AK8204" s="281"/>
      <c r="AL8204" s="281"/>
    </row>
    <row r="8205" spans="34:38">
      <c r="AH8205" s="281"/>
      <c r="AI8205" s="281"/>
      <c r="AJ8205" s="281"/>
      <c r="AK8205" s="281"/>
      <c r="AL8205" s="281"/>
    </row>
    <row r="8206" spans="34:38">
      <c r="AH8206" s="281"/>
      <c r="AI8206" s="281"/>
      <c r="AJ8206" s="281"/>
      <c r="AK8206" s="281"/>
      <c r="AL8206" s="281"/>
    </row>
    <row r="8207" spans="34:38">
      <c r="AH8207" s="281"/>
      <c r="AI8207" s="281"/>
      <c r="AJ8207" s="281"/>
      <c r="AK8207" s="281"/>
      <c r="AL8207" s="281"/>
    </row>
    <row r="8208" spans="34:38">
      <c r="AH8208" s="281"/>
      <c r="AI8208" s="281"/>
      <c r="AJ8208" s="281"/>
      <c r="AK8208" s="281"/>
      <c r="AL8208" s="281"/>
    </row>
    <row r="8209" spans="34:38">
      <c r="AH8209" s="281"/>
      <c r="AI8209" s="281"/>
      <c r="AJ8209" s="281"/>
      <c r="AK8209" s="281"/>
      <c r="AL8209" s="281"/>
    </row>
    <row r="8210" spans="34:38">
      <c r="AH8210" s="281"/>
      <c r="AI8210" s="281"/>
      <c r="AJ8210" s="281"/>
      <c r="AK8210" s="281"/>
      <c r="AL8210" s="281"/>
    </row>
    <row r="8211" spans="34:38">
      <c r="AH8211" s="281"/>
      <c r="AI8211" s="281"/>
      <c r="AJ8211" s="281"/>
      <c r="AK8211" s="281"/>
      <c r="AL8211" s="281"/>
    </row>
    <row r="8212" spans="34:38">
      <c r="AH8212" s="281"/>
      <c r="AI8212" s="281"/>
      <c r="AJ8212" s="281"/>
      <c r="AK8212" s="281"/>
      <c r="AL8212" s="281"/>
    </row>
    <row r="8213" spans="34:38">
      <c r="AH8213" s="281"/>
      <c r="AI8213" s="281"/>
      <c r="AJ8213" s="281"/>
      <c r="AK8213" s="281"/>
      <c r="AL8213" s="281"/>
    </row>
    <row r="8214" spans="34:38">
      <c r="AH8214" s="281"/>
      <c r="AI8214" s="281"/>
      <c r="AJ8214" s="281"/>
      <c r="AK8214" s="281"/>
      <c r="AL8214" s="281"/>
    </row>
    <row r="8215" spans="34:38">
      <c r="AH8215" s="281"/>
      <c r="AI8215" s="281"/>
      <c r="AJ8215" s="281"/>
      <c r="AK8215" s="281"/>
      <c r="AL8215" s="281"/>
    </row>
    <row r="8216" spans="34:38">
      <c r="AH8216" s="281"/>
      <c r="AI8216" s="281"/>
      <c r="AJ8216" s="281"/>
      <c r="AK8216" s="281"/>
      <c r="AL8216" s="281"/>
    </row>
    <row r="8217" spans="34:38">
      <c r="AH8217" s="281"/>
      <c r="AI8217" s="281"/>
      <c r="AJ8217" s="281"/>
      <c r="AK8217" s="281"/>
      <c r="AL8217" s="281"/>
    </row>
    <row r="8218" spans="34:38">
      <c r="AH8218" s="281"/>
      <c r="AI8218" s="281"/>
      <c r="AJ8218" s="281"/>
      <c r="AK8218" s="281"/>
      <c r="AL8218" s="281"/>
    </row>
    <row r="8219" spans="34:38">
      <c r="AH8219" s="281"/>
      <c r="AI8219" s="281"/>
      <c r="AJ8219" s="281"/>
      <c r="AK8219" s="281"/>
      <c r="AL8219" s="281"/>
    </row>
    <row r="8220" spans="34:38">
      <c r="AH8220" s="281"/>
      <c r="AI8220" s="281"/>
      <c r="AJ8220" s="281"/>
      <c r="AK8220" s="281"/>
      <c r="AL8220" s="281"/>
    </row>
    <row r="8221" spans="34:38">
      <c r="AH8221" s="281"/>
      <c r="AI8221" s="281"/>
      <c r="AJ8221" s="281"/>
      <c r="AK8221" s="281"/>
      <c r="AL8221" s="281"/>
    </row>
    <row r="8222" spans="34:38">
      <c r="AH8222" s="281"/>
      <c r="AI8222" s="281"/>
      <c r="AJ8222" s="281"/>
      <c r="AK8222" s="281"/>
      <c r="AL8222" s="281"/>
    </row>
    <row r="8223" spans="34:38">
      <c r="AH8223" s="281"/>
      <c r="AI8223" s="281"/>
      <c r="AJ8223" s="281"/>
      <c r="AK8223" s="281"/>
      <c r="AL8223" s="281"/>
    </row>
    <row r="8224" spans="34:38">
      <c r="AH8224" s="281"/>
      <c r="AI8224" s="281"/>
      <c r="AJ8224" s="281"/>
      <c r="AK8224" s="281"/>
      <c r="AL8224" s="281"/>
    </row>
    <row r="8225" spans="34:38">
      <c r="AH8225" s="281"/>
      <c r="AI8225" s="281"/>
      <c r="AJ8225" s="281"/>
      <c r="AK8225" s="281"/>
      <c r="AL8225" s="281"/>
    </row>
    <row r="8226" spans="34:38">
      <c r="AH8226" s="281"/>
      <c r="AI8226" s="281"/>
      <c r="AJ8226" s="281"/>
      <c r="AK8226" s="281"/>
      <c r="AL8226" s="281"/>
    </row>
    <row r="8227" spans="34:38">
      <c r="AH8227" s="281"/>
      <c r="AI8227" s="281"/>
      <c r="AJ8227" s="281"/>
      <c r="AK8227" s="281"/>
      <c r="AL8227" s="281"/>
    </row>
    <row r="8228" spans="34:38">
      <c r="AH8228" s="281"/>
      <c r="AI8228" s="281"/>
      <c r="AJ8228" s="281"/>
      <c r="AK8228" s="281"/>
      <c r="AL8228" s="281"/>
    </row>
    <row r="8229" spans="34:38">
      <c r="AH8229" s="281"/>
      <c r="AI8229" s="281"/>
      <c r="AJ8229" s="281"/>
      <c r="AK8229" s="281"/>
      <c r="AL8229" s="281"/>
    </row>
    <row r="8230" spans="34:38">
      <c r="AH8230" s="281"/>
      <c r="AI8230" s="281"/>
      <c r="AJ8230" s="281"/>
      <c r="AK8230" s="281"/>
      <c r="AL8230" s="281"/>
    </row>
    <row r="8231" spans="34:38">
      <c r="AH8231" s="281"/>
      <c r="AI8231" s="281"/>
      <c r="AJ8231" s="281"/>
      <c r="AK8231" s="281"/>
      <c r="AL8231" s="281"/>
    </row>
    <row r="8232" spans="34:38">
      <c r="AH8232" s="281"/>
      <c r="AI8232" s="281"/>
      <c r="AJ8232" s="281"/>
      <c r="AK8232" s="281"/>
      <c r="AL8232" s="281"/>
    </row>
    <row r="8233" spans="34:38">
      <c r="AH8233" s="281"/>
      <c r="AI8233" s="281"/>
      <c r="AJ8233" s="281"/>
      <c r="AK8233" s="281"/>
      <c r="AL8233" s="281"/>
    </row>
    <row r="8234" spans="34:38">
      <c r="AH8234" s="281"/>
      <c r="AI8234" s="281"/>
      <c r="AJ8234" s="281"/>
      <c r="AK8234" s="281"/>
      <c r="AL8234" s="281"/>
    </row>
    <row r="8235" spans="34:38">
      <c r="AH8235" s="281"/>
      <c r="AI8235" s="281"/>
      <c r="AJ8235" s="281"/>
      <c r="AK8235" s="281"/>
      <c r="AL8235" s="281"/>
    </row>
    <row r="8236" spans="34:38">
      <c r="AH8236" s="281"/>
      <c r="AI8236" s="281"/>
      <c r="AJ8236" s="281"/>
      <c r="AK8236" s="281"/>
      <c r="AL8236" s="281"/>
    </row>
    <row r="8237" spans="34:38">
      <c r="AH8237" s="281"/>
      <c r="AI8237" s="281"/>
      <c r="AJ8237" s="281"/>
      <c r="AK8237" s="281"/>
      <c r="AL8237" s="281"/>
    </row>
    <row r="8238" spans="34:38">
      <c r="AH8238" s="281"/>
      <c r="AI8238" s="281"/>
      <c r="AJ8238" s="281"/>
      <c r="AK8238" s="281"/>
      <c r="AL8238" s="281"/>
    </row>
    <row r="8239" spans="34:38">
      <c r="AH8239" s="281"/>
      <c r="AI8239" s="281"/>
      <c r="AJ8239" s="281"/>
      <c r="AK8239" s="281"/>
      <c r="AL8239" s="281"/>
    </row>
    <row r="8240" spans="34:38">
      <c r="AH8240" s="281"/>
      <c r="AI8240" s="281"/>
      <c r="AJ8240" s="281"/>
      <c r="AK8240" s="281"/>
      <c r="AL8240" s="281"/>
    </row>
    <row r="8241" spans="34:38">
      <c r="AH8241" s="281"/>
      <c r="AI8241" s="281"/>
      <c r="AJ8241" s="281"/>
      <c r="AK8241" s="281"/>
      <c r="AL8241" s="281"/>
    </row>
    <row r="8242" spans="34:38">
      <c r="AH8242" s="281"/>
      <c r="AI8242" s="281"/>
      <c r="AJ8242" s="281"/>
      <c r="AK8242" s="281"/>
      <c r="AL8242" s="281"/>
    </row>
    <row r="8243" spans="34:38">
      <c r="AH8243" s="281"/>
      <c r="AI8243" s="281"/>
      <c r="AJ8243" s="281"/>
      <c r="AK8243" s="281"/>
      <c r="AL8243" s="281"/>
    </row>
    <row r="8244" spans="34:38">
      <c r="AH8244" s="281"/>
      <c r="AI8244" s="281"/>
      <c r="AJ8244" s="281"/>
      <c r="AK8244" s="281"/>
      <c r="AL8244" s="281"/>
    </row>
    <row r="8245" spans="34:38">
      <c r="AH8245" s="281"/>
      <c r="AI8245" s="281"/>
      <c r="AJ8245" s="281"/>
      <c r="AK8245" s="281"/>
      <c r="AL8245" s="281"/>
    </row>
    <row r="8246" spans="34:38">
      <c r="AH8246" s="281"/>
      <c r="AI8246" s="281"/>
      <c r="AJ8246" s="281"/>
      <c r="AK8246" s="281"/>
      <c r="AL8246" s="281"/>
    </row>
    <row r="8247" spans="34:38">
      <c r="AH8247" s="281"/>
      <c r="AI8247" s="281"/>
      <c r="AJ8247" s="281"/>
      <c r="AK8247" s="281"/>
      <c r="AL8247" s="281"/>
    </row>
    <row r="8248" spans="34:38">
      <c r="AH8248" s="281"/>
      <c r="AI8248" s="281"/>
      <c r="AJ8248" s="281"/>
      <c r="AK8248" s="281"/>
      <c r="AL8248" s="281"/>
    </row>
    <row r="8249" spans="34:38">
      <c r="AH8249" s="281"/>
      <c r="AI8249" s="281"/>
      <c r="AJ8249" s="281"/>
      <c r="AK8249" s="281"/>
      <c r="AL8249" s="281"/>
    </row>
    <row r="8250" spans="34:38">
      <c r="AH8250" s="281"/>
      <c r="AI8250" s="281"/>
      <c r="AJ8250" s="281"/>
      <c r="AK8250" s="281"/>
      <c r="AL8250" s="281"/>
    </row>
    <row r="8251" spans="34:38">
      <c r="AH8251" s="281"/>
      <c r="AI8251" s="281"/>
      <c r="AJ8251" s="281"/>
      <c r="AK8251" s="281"/>
      <c r="AL8251" s="281"/>
    </row>
    <row r="8252" spans="34:38">
      <c r="AH8252" s="281"/>
      <c r="AI8252" s="281"/>
      <c r="AJ8252" s="281"/>
      <c r="AK8252" s="281"/>
      <c r="AL8252" s="281"/>
    </row>
    <row r="8253" spans="34:38">
      <c r="AH8253" s="281"/>
      <c r="AI8253" s="281"/>
      <c r="AJ8253" s="281"/>
      <c r="AK8253" s="281"/>
      <c r="AL8253" s="281"/>
    </row>
    <row r="8254" spans="34:38">
      <c r="AH8254" s="281"/>
      <c r="AI8254" s="281"/>
      <c r="AJ8254" s="281"/>
      <c r="AK8254" s="281"/>
      <c r="AL8254" s="281"/>
    </row>
    <row r="8255" spans="34:38">
      <c r="AH8255" s="281"/>
      <c r="AI8255" s="281"/>
      <c r="AJ8255" s="281"/>
      <c r="AK8255" s="281"/>
      <c r="AL8255" s="281"/>
    </row>
    <row r="8256" spans="34:38">
      <c r="AH8256" s="281"/>
      <c r="AI8256" s="281"/>
      <c r="AJ8256" s="281"/>
      <c r="AK8256" s="281"/>
      <c r="AL8256" s="281"/>
    </row>
    <row r="8257" spans="34:38">
      <c r="AH8257" s="281"/>
      <c r="AI8257" s="281"/>
      <c r="AJ8257" s="281"/>
      <c r="AK8257" s="281"/>
      <c r="AL8257" s="281"/>
    </row>
    <row r="8258" spans="34:38">
      <c r="AH8258" s="281"/>
      <c r="AI8258" s="281"/>
      <c r="AJ8258" s="281"/>
      <c r="AK8258" s="281"/>
      <c r="AL8258" s="281"/>
    </row>
    <row r="8259" spans="34:38">
      <c r="AH8259" s="281"/>
      <c r="AI8259" s="281"/>
      <c r="AJ8259" s="281"/>
      <c r="AK8259" s="281"/>
      <c r="AL8259" s="281"/>
    </row>
    <row r="8260" spans="34:38">
      <c r="AH8260" s="281"/>
      <c r="AI8260" s="281"/>
      <c r="AJ8260" s="281"/>
      <c r="AK8260" s="281"/>
      <c r="AL8260" s="281"/>
    </row>
    <row r="8261" spans="34:38">
      <c r="AH8261" s="281"/>
      <c r="AI8261" s="281"/>
      <c r="AJ8261" s="281"/>
      <c r="AK8261" s="281"/>
      <c r="AL8261" s="281"/>
    </row>
    <row r="8262" spans="34:38">
      <c r="AH8262" s="281"/>
      <c r="AI8262" s="281"/>
      <c r="AJ8262" s="281"/>
      <c r="AK8262" s="281"/>
      <c r="AL8262" s="281"/>
    </row>
    <row r="8263" spans="34:38">
      <c r="AH8263" s="281"/>
      <c r="AI8263" s="281"/>
      <c r="AJ8263" s="281"/>
      <c r="AK8263" s="281"/>
      <c r="AL8263" s="281"/>
    </row>
    <row r="8264" spans="34:38">
      <c r="AH8264" s="281"/>
      <c r="AI8264" s="281"/>
      <c r="AJ8264" s="281"/>
      <c r="AK8264" s="281"/>
      <c r="AL8264" s="281"/>
    </row>
    <row r="8265" spans="34:38">
      <c r="AH8265" s="281"/>
      <c r="AI8265" s="281"/>
      <c r="AJ8265" s="281"/>
      <c r="AK8265" s="281"/>
      <c r="AL8265" s="281"/>
    </row>
    <row r="8266" spans="34:38">
      <c r="AH8266" s="281"/>
      <c r="AI8266" s="281"/>
      <c r="AJ8266" s="281"/>
      <c r="AK8266" s="281"/>
      <c r="AL8266" s="281"/>
    </row>
    <row r="8267" spans="34:38">
      <c r="AH8267" s="281"/>
      <c r="AI8267" s="281"/>
      <c r="AJ8267" s="281"/>
      <c r="AK8267" s="281"/>
      <c r="AL8267" s="281"/>
    </row>
    <row r="8268" spans="34:38">
      <c r="AH8268" s="281"/>
      <c r="AI8268" s="281"/>
      <c r="AJ8268" s="281"/>
      <c r="AK8268" s="281"/>
      <c r="AL8268" s="281"/>
    </row>
    <row r="8269" spans="34:38">
      <c r="AH8269" s="281"/>
      <c r="AI8269" s="281"/>
      <c r="AJ8269" s="281"/>
      <c r="AK8269" s="281"/>
      <c r="AL8269" s="281"/>
    </row>
    <row r="8270" spans="34:38">
      <c r="AH8270" s="281"/>
      <c r="AI8270" s="281"/>
      <c r="AJ8270" s="281"/>
      <c r="AK8270" s="281"/>
      <c r="AL8270" s="281"/>
    </row>
    <row r="8271" spans="34:38">
      <c r="AH8271" s="281"/>
      <c r="AI8271" s="281"/>
      <c r="AJ8271" s="281"/>
      <c r="AK8271" s="281"/>
      <c r="AL8271" s="281"/>
    </row>
    <row r="8272" spans="34:38">
      <c r="AH8272" s="281"/>
      <c r="AI8272" s="281"/>
      <c r="AJ8272" s="281"/>
      <c r="AK8272" s="281"/>
      <c r="AL8272" s="281"/>
    </row>
    <row r="8273" spans="34:38">
      <c r="AH8273" s="281"/>
      <c r="AI8273" s="281"/>
      <c r="AJ8273" s="281"/>
      <c r="AK8273" s="281"/>
      <c r="AL8273" s="281"/>
    </row>
    <row r="8274" spans="34:38">
      <c r="AH8274" s="281"/>
      <c r="AI8274" s="281"/>
      <c r="AJ8274" s="281"/>
      <c r="AK8274" s="281"/>
      <c r="AL8274" s="281"/>
    </row>
    <row r="8275" spans="34:38">
      <c r="AH8275" s="281"/>
      <c r="AI8275" s="281"/>
      <c r="AJ8275" s="281"/>
      <c r="AK8275" s="281"/>
      <c r="AL8275" s="281"/>
    </row>
    <row r="8276" spans="34:38">
      <c r="AH8276" s="281"/>
      <c r="AI8276" s="281"/>
      <c r="AJ8276" s="281"/>
      <c r="AK8276" s="281"/>
      <c r="AL8276" s="281"/>
    </row>
    <row r="8277" spans="34:38">
      <c r="AH8277" s="281"/>
      <c r="AI8277" s="281"/>
      <c r="AJ8277" s="281"/>
      <c r="AK8277" s="281"/>
      <c r="AL8277" s="281"/>
    </row>
    <row r="8278" spans="34:38">
      <c r="AH8278" s="281"/>
      <c r="AI8278" s="281"/>
      <c r="AJ8278" s="281"/>
      <c r="AK8278" s="281"/>
      <c r="AL8278" s="281"/>
    </row>
    <row r="8279" spans="34:38">
      <c r="AH8279" s="281"/>
      <c r="AI8279" s="281"/>
      <c r="AJ8279" s="281"/>
      <c r="AK8279" s="281"/>
      <c r="AL8279" s="281"/>
    </row>
    <row r="8280" spans="34:38">
      <c r="AH8280" s="281"/>
      <c r="AI8280" s="281"/>
      <c r="AJ8280" s="281"/>
      <c r="AK8280" s="281"/>
      <c r="AL8280" s="281"/>
    </row>
    <row r="8281" spans="34:38">
      <c r="AH8281" s="281"/>
      <c r="AI8281" s="281"/>
      <c r="AJ8281" s="281"/>
      <c r="AK8281" s="281"/>
      <c r="AL8281" s="281"/>
    </row>
    <row r="8282" spans="34:38">
      <c r="AH8282" s="281"/>
      <c r="AI8282" s="281"/>
      <c r="AJ8282" s="281"/>
      <c r="AK8282" s="281"/>
      <c r="AL8282" s="281"/>
    </row>
    <row r="8283" spans="34:38">
      <c r="AH8283" s="281"/>
      <c r="AI8283" s="281"/>
      <c r="AJ8283" s="281"/>
      <c r="AK8283" s="281"/>
      <c r="AL8283" s="281"/>
    </row>
    <row r="8284" spans="34:38">
      <c r="AH8284" s="281"/>
      <c r="AI8284" s="281"/>
      <c r="AJ8284" s="281"/>
      <c r="AK8284" s="281"/>
      <c r="AL8284" s="281"/>
    </row>
    <row r="8285" spans="34:38">
      <c r="AH8285" s="281"/>
      <c r="AI8285" s="281"/>
      <c r="AJ8285" s="281"/>
      <c r="AK8285" s="281"/>
      <c r="AL8285" s="281"/>
    </row>
    <row r="8286" spans="34:38">
      <c r="AH8286" s="281"/>
      <c r="AI8286" s="281"/>
      <c r="AJ8286" s="281"/>
      <c r="AK8286" s="281"/>
      <c r="AL8286" s="281"/>
    </row>
    <row r="8287" spans="34:38">
      <c r="AH8287" s="281"/>
      <c r="AI8287" s="281"/>
      <c r="AJ8287" s="281"/>
      <c r="AK8287" s="281"/>
      <c r="AL8287" s="281"/>
    </row>
    <row r="8288" spans="34:38">
      <c r="AH8288" s="281"/>
      <c r="AI8288" s="281"/>
      <c r="AJ8288" s="281"/>
      <c r="AK8288" s="281"/>
      <c r="AL8288" s="281"/>
    </row>
    <row r="8289" spans="34:38">
      <c r="AH8289" s="281"/>
      <c r="AI8289" s="281"/>
      <c r="AJ8289" s="281"/>
      <c r="AK8289" s="281"/>
      <c r="AL8289" s="281"/>
    </row>
    <row r="8290" spans="34:38">
      <c r="AH8290" s="281"/>
      <c r="AI8290" s="281"/>
      <c r="AJ8290" s="281"/>
      <c r="AK8290" s="281"/>
      <c r="AL8290" s="281"/>
    </row>
    <row r="8291" spans="34:38">
      <c r="AH8291" s="281"/>
      <c r="AI8291" s="281"/>
      <c r="AJ8291" s="281"/>
      <c r="AK8291" s="281"/>
      <c r="AL8291" s="281"/>
    </row>
    <row r="8292" spans="34:38">
      <c r="AH8292" s="281"/>
      <c r="AI8292" s="281"/>
      <c r="AJ8292" s="281"/>
      <c r="AK8292" s="281"/>
      <c r="AL8292" s="281"/>
    </row>
    <row r="8293" spans="34:38">
      <c r="AH8293" s="281"/>
      <c r="AI8293" s="281"/>
      <c r="AJ8293" s="281"/>
      <c r="AK8293" s="281"/>
      <c r="AL8293" s="281"/>
    </row>
    <row r="8294" spans="34:38">
      <c r="AH8294" s="281"/>
      <c r="AI8294" s="281"/>
      <c r="AJ8294" s="281"/>
      <c r="AK8294" s="281"/>
      <c r="AL8294" s="281"/>
    </row>
    <row r="8295" spans="34:38">
      <c r="AH8295" s="281"/>
      <c r="AI8295" s="281"/>
      <c r="AJ8295" s="281"/>
      <c r="AK8295" s="281"/>
      <c r="AL8295" s="281"/>
    </row>
    <row r="8296" spans="34:38">
      <c r="AH8296" s="281"/>
      <c r="AI8296" s="281"/>
      <c r="AJ8296" s="281"/>
      <c r="AK8296" s="281"/>
      <c r="AL8296" s="281"/>
    </row>
    <row r="8297" spans="34:38">
      <c r="AH8297" s="281"/>
      <c r="AI8297" s="281"/>
      <c r="AJ8297" s="281"/>
      <c r="AK8297" s="281"/>
      <c r="AL8297" s="281"/>
    </row>
    <row r="8298" spans="34:38">
      <c r="AH8298" s="281"/>
      <c r="AI8298" s="281"/>
      <c r="AJ8298" s="281"/>
      <c r="AK8298" s="281"/>
      <c r="AL8298" s="281"/>
    </row>
    <row r="8299" spans="34:38">
      <c r="AH8299" s="281"/>
      <c r="AI8299" s="281"/>
      <c r="AJ8299" s="281"/>
      <c r="AK8299" s="281"/>
      <c r="AL8299" s="281"/>
    </row>
    <row r="8300" spans="34:38">
      <c r="AH8300" s="281"/>
      <c r="AI8300" s="281"/>
      <c r="AJ8300" s="281"/>
      <c r="AK8300" s="281"/>
      <c r="AL8300" s="281"/>
    </row>
    <row r="8301" spans="34:38">
      <c r="AH8301" s="281"/>
      <c r="AI8301" s="281"/>
      <c r="AJ8301" s="281"/>
      <c r="AK8301" s="281"/>
      <c r="AL8301" s="281"/>
    </row>
    <row r="8302" spans="34:38">
      <c r="AH8302" s="281"/>
      <c r="AI8302" s="281"/>
      <c r="AJ8302" s="281"/>
      <c r="AK8302" s="281"/>
      <c r="AL8302" s="281"/>
    </row>
    <row r="8303" spans="34:38">
      <c r="AH8303" s="281"/>
      <c r="AI8303" s="281"/>
      <c r="AJ8303" s="281"/>
      <c r="AK8303" s="281"/>
      <c r="AL8303" s="281"/>
    </row>
    <row r="8304" spans="34:38">
      <c r="AH8304" s="281"/>
      <c r="AI8304" s="281"/>
      <c r="AJ8304" s="281"/>
      <c r="AK8304" s="281"/>
      <c r="AL8304" s="281"/>
    </row>
    <row r="8305" spans="34:38">
      <c r="AH8305" s="281"/>
      <c r="AI8305" s="281"/>
      <c r="AJ8305" s="281"/>
      <c r="AK8305" s="281"/>
      <c r="AL8305" s="281"/>
    </row>
    <row r="8306" spans="34:38">
      <c r="AH8306" s="281"/>
      <c r="AI8306" s="281"/>
      <c r="AJ8306" s="281"/>
      <c r="AK8306" s="281"/>
      <c r="AL8306" s="281"/>
    </row>
    <row r="8307" spans="34:38">
      <c r="AH8307" s="281"/>
      <c r="AI8307" s="281"/>
      <c r="AJ8307" s="281"/>
      <c r="AK8307" s="281"/>
      <c r="AL8307" s="281"/>
    </row>
    <row r="8308" spans="34:38">
      <c r="AH8308" s="281"/>
      <c r="AI8308" s="281"/>
      <c r="AJ8308" s="281"/>
      <c r="AK8308" s="281"/>
      <c r="AL8308" s="281"/>
    </row>
    <row r="8309" spans="34:38">
      <c r="AH8309" s="281"/>
      <c r="AI8309" s="281"/>
      <c r="AJ8309" s="281"/>
      <c r="AK8309" s="281"/>
      <c r="AL8309" s="281"/>
    </row>
    <row r="8310" spans="34:38">
      <c r="AH8310" s="281"/>
      <c r="AI8310" s="281"/>
      <c r="AJ8310" s="281"/>
      <c r="AK8310" s="281"/>
      <c r="AL8310" s="281"/>
    </row>
    <row r="8311" spans="34:38">
      <c r="AH8311" s="281"/>
      <c r="AI8311" s="281"/>
      <c r="AJ8311" s="281"/>
      <c r="AK8311" s="281"/>
      <c r="AL8311" s="281"/>
    </row>
    <row r="8312" spans="34:38">
      <c r="AH8312" s="281"/>
      <c r="AI8312" s="281"/>
      <c r="AJ8312" s="281"/>
      <c r="AK8312" s="281"/>
      <c r="AL8312" s="281"/>
    </row>
    <row r="8313" spans="34:38">
      <c r="AH8313" s="281"/>
      <c r="AI8313" s="281"/>
      <c r="AJ8313" s="281"/>
      <c r="AK8313" s="281"/>
      <c r="AL8313" s="281"/>
    </row>
    <row r="8314" spans="34:38">
      <c r="AH8314" s="281"/>
      <c r="AI8314" s="281"/>
      <c r="AJ8314" s="281"/>
      <c r="AK8314" s="281"/>
      <c r="AL8314" s="281"/>
    </row>
    <row r="8315" spans="34:38">
      <c r="AH8315" s="281"/>
      <c r="AI8315" s="281"/>
      <c r="AJ8315" s="281"/>
      <c r="AK8315" s="281"/>
      <c r="AL8315" s="281"/>
    </row>
    <row r="8316" spans="34:38">
      <c r="AH8316" s="281"/>
      <c r="AI8316" s="281"/>
      <c r="AJ8316" s="281"/>
      <c r="AK8316" s="281"/>
      <c r="AL8316" s="281"/>
    </row>
    <row r="8317" spans="34:38">
      <c r="AH8317" s="281"/>
      <c r="AI8317" s="281"/>
      <c r="AJ8317" s="281"/>
      <c r="AK8317" s="281"/>
      <c r="AL8317" s="281"/>
    </row>
    <row r="8318" spans="34:38">
      <c r="AH8318" s="281"/>
      <c r="AI8318" s="281"/>
      <c r="AJ8318" s="281"/>
      <c r="AK8318" s="281"/>
      <c r="AL8318" s="281"/>
    </row>
    <row r="8319" spans="34:38">
      <c r="AH8319" s="281"/>
      <c r="AI8319" s="281"/>
      <c r="AJ8319" s="281"/>
      <c r="AK8319" s="281"/>
      <c r="AL8319" s="281"/>
    </row>
    <row r="8320" spans="34:38">
      <c r="AH8320" s="281"/>
      <c r="AI8320" s="281"/>
      <c r="AJ8320" s="281"/>
      <c r="AK8320" s="281"/>
      <c r="AL8320" s="281"/>
    </row>
    <row r="8321" spans="34:38">
      <c r="AH8321" s="281"/>
      <c r="AI8321" s="281"/>
      <c r="AJ8321" s="281"/>
      <c r="AK8321" s="281"/>
      <c r="AL8321" s="281"/>
    </row>
    <row r="8322" spans="34:38">
      <c r="AH8322" s="281"/>
      <c r="AI8322" s="281"/>
      <c r="AJ8322" s="281"/>
      <c r="AK8322" s="281"/>
      <c r="AL8322" s="281"/>
    </row>
    <row r="8323" spans="34:38">
      <c r="AH8323" s="281"/>
      <c r="AI8323" s="281"/>
      <c r="AJ8323" s="281"/>
      <c r="AK8323" s="281"/>
      <c r="AL8323" s="281"/>
    </row>
    <row r="8324" spans="34:38">
      <c r="AH8324" s="281"/>
      <c r="AI8324" s="281"/>
      <c r="AJ8324" s="281"/>
      <c r="AK8324" s="281"/>
      <c r="AL8324" s="281"/>
    </row>
    <row r="8325" spans="34:38">
      <c r="AH8325" s="281"/>
      <c r="AI8325" s="281"/>
      <c r="AJ8325" s="281"/>
      <c r="AK8325" s="281"/>
      <c r="AL8325" s="281"/>
    </row>
    <row r="8326" spans="34:38">
      <c r="AH8326" s="281"/>
      <c r="AI8326" s="281"/>
      <c r="AJ8326" s="281"/>
      <c r="AK8326" s="281"/>
      <c r="AL8326" s="281"/>
    </row>
    <row r="8327" spans="34:38">
      <c r="AH8327" s="281"/>
      <c r="AI8327" s="281"/>
      <c r="AJ8327" s="281"/>
      <c r="AK8327" s="281"/>
      <c r="AL8327" s="281"/>
    </row>
    <row r="8328" spans="34:38">
      <c r="AH8328" s="281"/>
      <c r="AI8328" s="281"/>
      <c r="AJ8328" s="281"/>
      <c r="AK8328" s="281"/>
      <c r="AL8328" s="281"/>
    </row>
    <row r="8329" spans="34:38">
      <c r="AH8329" s="281"/>
      <c r="AI8329" s="281"/>
      <c r="AJ8329" s="281"/>
      <c r="AK8329" s="281"/>
      <c r="AL8329" s="281"/>
    </row>
    <row r="8330" spans="34:38">
      <c r="AH8330" s="281"/>
      <c r="AI8330" s="281"/>
      <c r="AJ8330" s="281"/>
      <c r="AK8330" s="281"/>
      <c r="AL8330" s="281"/>
    </row>
    <row r="8331" spans="34:38">
      <c r="AH8331" s="281"/>
      <c r="AI8331" s="281"/>
      <c r="AJ8331" s="281"/>
      <c r="AK8331" s="281"/>
      <c r="AL8331" s="281"/>
    </row>
    <row r="8332" spans="34:38">
      <c r="AH8332" s="281"/>
      <c r="AI8332" s="281"/>
      <c r="AJ8332" s="281"/>
      <c r="AK8332" s="281"/>
      <c r="AL8332" s="281"/>
    </row>
    <row r="8333" spans="34:38">
      <c r="AH8333" s="281"/>
      <c r="AI8333" s="281"/>
      <c r="AJ8333" s="281"/>
      <c r="AK8333" s="281"/>
      <c r="AL8333" s="281"/>
    </row>
    <row r="8334" spans="34:38">
      <c r="AH8334" s="281"/>
      <c r="AI8334" s="281"/>
      <c r="AJ8334" s="281"/>
      <c r="AK8334" s="281"/>
      <c r="AL8334" s="281"/>
    </row>
    <row r="8335" spans="34:38">
      <c r="AH8335" s="281"/>
      <c r="AI8335" s="281"/>
      <c r="AJ8335" s="281"/>
      <c r="AK8335" s="281"/>
      <c r="AL8335" s="281"/>
    </row>
    <row r="8336" spans="34:38">
      <c r="AH8336" s="281"/>
      <c r="AI8336" s="281"/>
      <c r="AJ8336" s="281"/>
      <c r="AK8336" s="281"/>
      <c r="AL8336" s="281"/>
    </row>
    <row r="8337" spans="34:38">
      <c r="AH8337" s="281"/>
      <c r="AI8337" s="281"/>
      <c r="AJ8337" s="281"/>
      <c r="AK8337" s="281"/>
      <c r="AL8337" s="281"/>
    </row>
    <row r="8338" spans="34:38">
      <c r="AH8338" s="281"/>
      <c r="AI8338" s="281"/>
      <c r="AJ8338" s="281"/>
      <c r="AK8338" s="281"/>
      <c r="AL8338" s="281"/>
    </row>
    <row r="8339" spans="34:38">
      <c r="AH8339" s="281"/>
      <c r="AI8339" s="281"/>
      <c r="AJ8339" s="281"/>
      <c r="AK8339" s="281"/>
      <c r="AL8339" s="281"/>
    </row>
    <row r="8340" spans="34:38">
      <c r="AH8340" s="281"/>
      <c r="AI8340" s="281"/>
      <c r="AJ8340" s="281"/>
      <c r="AK8340" s="281"/>
      <c r="AL8340" s="281"/>
    </row>
    <row r="8341" spans="34:38">
      <c r="AH8341" s="281"/>
      <c r="AI8341" s="281"/>
      <c r="AJ8341" s="281"/>
      <c r="AK8341" s="281"/>
      <c r="AL8341" s="281"/>
    </row>
    <row r="8342" spans="34:38">
      <c r="AH8342" s="281"/>
      <c r="AI8342" s="281"/>
      <c r="AJ8342" s="281"/>
      <c r="AK8342" s="281"/>
      <c r="AL8342" s="281"/>
    </row>
    <row r="8343" spans="34:38">
      <c r="AH8343" s="281"/>
      <c r="AI8343" s="281"/>
      <c r="AJ8343" s="281"/>
      <c r="AK8343" s="281"/>
      <c r="AL8343" s="281"/>
    </row>
    <row r="8344" spans="34:38">
      <c r="AH8344" s="281"/>
      <c r="AI8344" s="281"/>
      <c r="AJ8344" s="281"/>
      <c r="AK8344" s="281"/>
      <c r="AL8344" s="281"/>
    </row>
    <row r="8345" spans="34:38">
      <c r="AH8345" s="281"/>
      <c r="AI8345" s="281"/>
      <c r="AJ8345" s="281"/>
      <c r="AK8345" s="281"/>
      <c r="AL8345" s="281"/>
    </row>
    <row r="8346" spans="34:38">
      <c r="AH8346" s="281"/>
      <c r="AI8346" s="281"/>
      <c r="AJ8346" s="281"/>
      <c r="AK8346" s="281"/>
      <c r="AL8346" s="281"/>
    </row>
    <row r="8347" spans="34:38">
      <c r="AH8347" s="281"/>
      <c r="AI8347" s="281"/>
      <c r="AJ8347" s="281"/>
      <c r="AK8347" s="281"/>
      <c r="AL8347" s="281"/>
    </row>
    <row r="8348" spans="34:38">
      <c r="AH8348" s="281"/>
      <c r="AI8348" s="281"/>
      <c r="AJ8348" s="281"/>
      <c r="AK8348" s="281"/>
      <c r="AL8348" s="281"/>
    </row>
    <row r="8349" spans="34:38">
      <c r="AH8349" s="281"/>
      <c r="AI8349" s="281"/>
      <c r="AJ8349" s="281"/>
      <c r="AK8349" s="281"/>
      <c r="AL8349" s="281"/>
    </row>
    <row r="8350" spans="34:38">
      <c r="AH8350" s="281"/>
      <c r="AI8350" s="281"/>
      <c r="AJ8350" s="281"/>
      <c r="AK8350" s="281"/>
      <c r="AL8350" s="281"/>
    </row>
    <row r="8351" spans="34:38">
      <c r="AH8351" s="281"/>
      <c r="AI8351" s="281"/>
      <c r="AJ8351" s="281"/>
      <c r="AK8351" s="281"/>
      <c r="AL8351" s="281"/>
    </row>
    <row r="8352" spans="34:38">
      <c r="AH8352" s="281"/>
      <c r="AI8352" s="281"/>
      <c r="AJ8352" s="281"/>
      <c r="AK8352" s="281"/>
      <c r="AL8352" s="281"/>
    </row>
    <row r="8353" spans="34:38">
      <c r="AH8353" s="281"/>
      <c r="AI8353" s="281"/>
      <c r="AJ8353" s="281"/>
      <c r="AK8353" s="281"/>
      <c r="AL8353" s="281"/>
    </row>
    <row r="8354" spans="34:38">
      <c r="AH8354" s="281"/>
      <c r="AI8354" s="281"/>
      <c r="AJ8354" s="281"/>
      <c r="AK8354" s="281"/>
      <c r="AL8354" s="281"/>
    </row>
    <row r="8355" spans="34:38">
      <c r="AH8355" s="281"/>
      <c r="AI8355" s="281"/>
      <c r="AJ8355" s="281"/>
      <c r="AK8355" s="281"/>
      <c r="AL8355" s="281"/>
    </row>
    <row r="8356" spans="34:38">
      <c r="AH8356" s="281"/>
      <c r="AI8356" s="281"/>
      <c r="AJ8356" s="281"/>
      <c r="AK8356" s="281"/>
      <c r="AL8356" s="281"/>
    </row>
    <row r="8357" spans="34:38">
      <c r="AH8357" s="281"/>
      <c r="AI8357" s="281"/>
      <c r="AJ8357" s="281"/>
      <c r="AK8357" s="281"/>
      <c r="AL8357" s="281"/>
    </row>
    <row r="8358" spans="34:38">
      <c r="AH8358" s="281"/>
      <c r="AI8358" s="281"/>
      <c r="AJ8358" s="281"/>
      <c r="AK8358" s="281"/>
      <c r="AL8358" s="281"/>
    </row>
    <row r="8359" spans="34:38">
      <c r="AH8359" s="281"/>
      <c r="AI8359" s="281"/>
      <c r="AJ8359" s="281"/>
      <c r="AK8359" s="281"/>
      <c r="AL8359" s="281"/>
    </row>
    <row r="8360" spans="34:38">
      <c r="AH8360" s="281"/>
      <c r="AI8360" s="281"/>
      <c r="AJ8360" s="281"/>
      <c r="AK8360" s="281"/>
      <c r="AL8360" s="281"/>
    </row>
    <row r="8361" spans="34:38">
      <c r="AH8361" s="281"/>
      <c r="AI8361" s="281"/>
      <c r="AJ8361" s="281"/>
      <c r="AK8361" s="281"/>
      <c r="AL8361" s="281"/>
    </row>
    <row r="8362" spans="34:38">
      <c r="AH8362" s="281"/>
      <c r="AI8362" s="281"/>
      <c r="AJ8362" s="281"/>
      <c r="AK8362" s="281"/>
      <c r="AL8362" s="281"/>
    </row>
    <row r="8363" spans="34:38">
      <c r="AH8363" s="281"/>
      <c r="AI8363" s="281"/>
      <c r="AJ8363" s="281"/>
      <c r="AK8363" s="281"/>
      <c r="AL8363" s="281"/>
    </row>
    <row r="8364" spans="34:38">
      <c r="AH8364" s="281"/>
      <c r="AI8364" s="281"/>
      <c r="AJ8364" s="281"/>
      <c r="AK8364" s="281"/>
      <c r="AL8364" s="281"/>
    </row>
    <row r="8365" spans="34:38">
      <c r="AH8365" s="281"/>
      <c r="AI8365" s="281"/>
      <c r="AJ8365" s="281"/>
      <c r="AK8365" s="281"/>
      <c r="AL8365" s="281"/>
    </row>
    <row r="8366" spans="34:38">
      <c r="AH8366" s="281"/>
      <c r="AI8366" s="281"/>
      <c r="AJ8366" s="281"/>
      <c r="AK8366" s="281"/>
      <c r="AL8366" s="281"/>
    </row>
    <row r="8367" spans="34:38">
      <c r="AH8367" s="281"/>
      <c r="AI8367" s="281"/>
      <c r="AJ8367" s="281"/>
      <c r="AK8367" s="281"/>
      <c r="AL8367" s="281"/>
    </row>
    <row r="8368" spans="34:38">
      <c r="AH8368" s="281"/>
      <c r="AI8368" s="281"/>
      <c r="AJ8368" s="281"/>
      <c r="AK8368" s="281"/>
      <c r="AL8368" s="281"/>
    </row>
    <row r="8369" spans="34:38">
      <c r="AH8369" s="281"/>
      <c r="AI8369" s="281"/>
      <c r="AJ8369" s="281"/>
      <c r="AK8369" s="281"/>
      <c r="AL8369" s="281"/>
    </row>
    <row r="8370" spans="34:38">
      <c r="AH8370" s="281"/>
      <c r="AI8370" s="281"/>
      <c r="AJ8370" s="281"/>
      <c r="AK8370" s="281"/>
      <c r="AL8370" s="281"/>
    </row>
    <row r="8371" spans="34:38">
      <c r="AH8371" s="281"/>
      <c r="AI8371" s="281"/>
      <c r="AJ8371" s="281"/>
      <c r="AK8371" s="281"/>
      <c r="AL8371" s="281"/>
    </row>
    <row r="8372" spans="34:38">
      <c r="AH8372" s="281"/>
      <c r="AI8372" s="281"/>
      <c r="AJ8372" s="281"/>
      <c r="AK8372" s="281"/>
      <c r="AL8372" s="281"/>
    </row>
    <row r="8373" spans="34:38">
      <c r="AH8373" s="281"/>
      <c r="AI8373" s="281"/>
      <c r="AJ8373" s="281"/>
      <c r="AK8373" s="281"/>
      <c r="AL8373" s="281"/>
    </row>
    <row r="8374" spans="34:38">
      <c r="AH8374" s="281"/>
      <c r="AI8374" s="281"/>
      <c r="AJ8374" s="281"/>
      <c r="AK8374" s="281"/>
      <c r="AL8374" s="281"/>
    </row>
    <row r="8375" spans="34:38">
      <c r="AH8375" s="281"/>
      <c r="AI8375" s="281"/>
      <c r="AJ8375" s="281"/>
      <c r="AK8375" s="281"/>
      <c r="AL8375" s="281"/>
    </row>
    <row r="8376" spans="34:38">
      <c r="AH8376" s="281"/>
      <c r="AI8376" s="281"/>
      <c r="AJ8376" s="281"/>
      <c r="AK8376" s="281"/>
      <c r="AL8376" s="281"/>
    </row>
    <row r="8377" spans="34:38">
      <c r="AH8377" s="281"/>
      <c r="AI8377" s="281"/>
      <c r="AJ8377" s="281"/>
      <c r="AK8377" s="281"/>
      <c r="AL8377" s="281"/>
    </row>
    <row r="8378" spans="34:38">
      <c r="AH8378" s="281"/>
      <c r="AI8378" s="281"/>
      <c r="AJ8378" s="281"/>
      <c r="AK8378" s="281"/>
      <c r="AL8378" s="281"/>
    </row>
    <row r="8379" spans="34:38">
      <c r="AH8379" s="281"/>
      <c r="AI8379" s="281"/>
      <c r="AJ8379" s="281"/>
      <c r="AK8379" s="281"/>
      <c r="AL8379" s="281"/>
    </row>
    <row r="8380" spans="34:38">
      <c r="AH8380" s="281"/>
      <c r="AI8380" s="281"/>
      <c r="AJ8380" s="281"/>
      <c r="AK8380" s="281"/>
      <c r="AL8380" s="281"/>
    </row>
    <row r="8381" spans="34:38">
      <c r="AH8381" s="281"/>
      <c r="AI8381" s="281"/>
      <c r="AJ8381" s="281"/>
      <c r="AK8381" s="281"/>
      <c r="AL8381" s="281"/>
    </row>
    <row r="8382" spans="34:38">
      <c r="AH8382" s="281"/>
      <c r="AI8382" s="281"/>
      <c r="AJ8382" s="281"/>
      <c r="AK8382" s="281"/>
      <c r="AL8382" s="281"/>
    </row>
    <row r="8383" spans="34:38">
      <c r="AH8383" s="281"/>
      <c r="AI8383" s="281"/>
      <c r="AJ8383" s="281"/>
      <c r="AK8383" s="281"/>
      <c r="AL8383" s="281"/>
    </row>
    <row r="8384" spans="34:38">
      <c r="AH8384" s="281"/>
      <c r="AI8384" s="281"/>
      <c r="AJ8384" s="281"/>
      <c r="AK8384" s="281"/>
      <c r="AL8384" s="281"/>
    </row>
    <row r="8385" spans="34:38">
      <c r="AH8385" s="281"/>
      <c r="AI8385" s="281"/>
      <c r="AJ8385" s="281"/>
      <c r="AK8385" s="281"/>
      <c r="AL8385" s="281"/>
    </row>
    <row r="8386" spans="34:38">
      <c r="AH8386" s="281"/>
      <c r="AI8386" s="281"/>
      <c r="AJ8386" s="281"/>
      <c r="AK8386" s="281"/>
      <c r="AL8386" s="281"/>
    </row>
    <row r="8387" spans="34:38">
      <c r="AH8387" s="281"/>
      <c r="AI8387" s="281"/>
      <c r="AJ8387" s="281"/>
      <c r="AK8387" s="281"/>
      <c r="AL8387" s="281"/>
    </row>
    <row r="8388" spans="34:38">
      <c r="AH8388" s="281"/>
      <c r="AI8388" s="281"/>
      <c r="AJ8388" s="281"/>
      <c r="AK8388" s="281"/>
      <c r="AL8388" s="281"/>
    </row>
    <row r="8389" spans="34:38">
      <c r="AH8389" s="281"/>
      <c r="AI8389" s="281"/>
      <c r="AJ8389" s="281"/>
      <c r="AK8389" s="281"/>
      <c r="AL8389" s="281"/>
    </row>
    <row r="8390" spans="34:38">
      <c r="AH8390" s="281"/>
      <c r="AI8390" s="281"/>
      <c r="AJ8390" s="281"/>
      <c r="AK8390" s="281"/>
      <c r="AL8390" s="281"/>
    </row>
    <row r="8391" spans="34:38">
      <c r="AH8391" s="281"/>
      <c r="AI8391" s="281"/>
      <c r="AJ8391" s="281"/>
      <c r="AK8391" s="281"/>
      <c r="AL8391" s="281"/>
    </row>
    <row r="8392" spans="34:38">
      <c r="AH8392" s="281"/>
      <c r="AI8392" s="281"/>
      <c r="AJ8392" s="281"/>
      <c r="AK8392" s="281"/>
      <c r="AL8392" s="281"/>
    </row>
    <row r="8393" spans="34:38">
      <c r="AH8393" s="281"/>
      <c r="AI8393" s="281"/>
      <c r="AJ8393" s="281"/>
      <c r="AK8393" s="281"/>
      <c r="AL8393" s="281"/>
    </row>
    <row r="8394" spans="34:38">
      <c r="AH8394" s="281"/>
      <c r="AI8394" s="281"/>
      <c r="AJ8394" s="281"/>
      <c r="AK8394" s="281"/>
      <c r="AL8394" s="281"/>
    </row>
    <row r="8395" spans="34:38">
      <c r="AH8395" s="281"/>
      <c r="AI8395" s="281"/>
      <c r="AJ8395" s="281"/>
      <c r="AK8395" s="281"/>
      <c r="AL8395" s="281"/>
    </row>
    <row r="8396" spans="34:38">
      <c r="AH8396" s="281"/>
      <c r="AI8396" s="281"/>
      <c r="AJ8396" s="281"/>
      <c r="AK8396" s="281"/>
      <c r="AL8396" s="281"/>
    </row>
    <row r="8397" spans="34:38">
      <c r="AH8397" s="281"/>
      <c r="AI8397" s="281"/>
      <c r="AJ8397" s="281"/>
      <c r="AK8397" s="281"/>
      <c r="AL8397" s="281"/>
    </row>
    <row r="8398" spans="34:38">
      <c r="AH8398" s="281"/>
      <c r="AI8398" s="281"/>
      <c r="AJ8398" s="281"/>
      <c r="AK8398" s="281"/>
      <c r="AL8398" s="281"/>
    </row>
    <row r="8399" spans="34:38">
      <c r="AH8399" s="281"/>
      <c r="AI8399" s="281"/>
      <c r="AJ8399" s="281"/>
      <c r="AK8399" s="281"/>
      <c r="AL8399" s="281"/>
    </row>
    <row r="8400" spans="34:38">
      <c r="AH8400" s="281"/>
      <c r="AI8400" s="281"/>
      <c r="AJ8400" s="281"/>
      <c r="AK8400" s="281"/>
      <c r="AL8400" s="281"/>
    </row>
    <row r="8401" spans="34:38">
      <c r="AH8401" s="281"/>
      <c r="AI8401" s="281"/>
      <c r="AJ8401" s="281"/>
      <c r="AK8401" s="281"/>
      <c r="AL8401" s="281"/>
    </row>
    <row r="8402" spans="34:38">
      <c r="AH8402" s="281"/>
      <c r="AI8402" s="281"/>
      <c r="AJ8402" s="281"/>
      <c r="AK8402" s="281"/>
      <c r="AL8402" s="281"/>
    </row>
    <row r="8403" spans="34:38">
      <c r="AH8403" s="281"/>
      <c r="AI8403" s="281"/>
      <c r="AJ8403" s="281"/>
      <c r="AK8403" s="281"/>
      <c r="AL8403" s="281"/>
    </row>
    <row r="8404" spans="34:38">
      <c r="AH8404" s="281"/>
      <c r="AI8404" s="281"/>
      <c r="AJ8404" s="281"/>
      <c r="AK8404" s="281"/>
      <c r="AL8404" s="281"/>
    </row>
    <row r="8405" spans="34:38">
      <c r="AH8405" s="281"/>
      <c r="AI8405" s="281"/>
      <c r="AJ8405" s="281"/>
      <c r="AK8405" s="281"/>
      <c r="AL8405" s="281"/>
    </row>
    <row r="8406" spans="34:38">
      <c r="AH8406" s="281"/>
      <c r="AI8406" s="281"/>
      <c r="AJ8406" s="281"/>
      <c r="AK8406" s="281"/>
      <c r="AL8406" s="281"/>
    </row>
    <row r="8407" spans="34:38">
      <c r="AH8407" s="281"/>
      <c r="AI8407" s="281"/>
      <c r="AJ8407" s="281"/>
      <c r="AK8407" s="281"/>
      <c r="AL8407" s="281"/>
    </row>
    <row r="8408" spans="34:38">
      <c r="AH8408" s="281"/>
      <c r="AI8408" s="281"/>
      <c r="AJ8408" s="281"/>
      <c r="AK8408" s="281"/>
      <c r="AL8408" s="281"/>
    </row>
    <row r="8409" spans="34:38">
      <c r="AH8409" s="281"/>
      <c r="AI8409" s="281"/>
      <c r="AJ8409" s="281"/>
      <c r="AK8409" s="281"/>
      <c r="AL8409" s="281"/>
    </row>
    <row r="8410" spans="34:38">
      <c r="AH8410" s="281"/>
      <c r="AI8410" s="281"/>
      <c r="AJ8410" s="281"/>
      <c r="AK8410" s="281"/>
      <c r="AL8410" s="281"/>
    </row>
    <row r="8411" spans="34:38">
      <c r="AH8411" s="281"/>
      <c r="AI8411" s="281"/>
      <c r="AJ8411" s="281"/>
      <c r="AK8411" s="281"/>
      <c r="AL8411" s="281"/>
    </row>
    <row r="8412" spans="34:38">
      <c r="AH8412" s="281"/>
      <c r="AI8412" s="281"/>
      <c r="AJ8412" s="281"/>
      <c r="AK8412" s="281"/>
      <c r="AL8412" s="281"/>
    </row>
    <row r="8413" spans="34:38">
      <c r="AH8413" s="281"/>
      <c r="AI8413" s="281"/>
      <c r="AJ8413" s="281"/>
      <c r="AK8413" s="281"/>
      <c r="AL8413" s="281"/>
    </row>
    <row r="8414" spans="34:38">
      <c r="AH8414" s="281"/>
      <c r="AI8414" s="281"/>
      <c r="AJ8414" s="281"/>
      <c r="AK8414" s="281"/>
      <c r="AL8414" s="281"/>
    </row>
    <row r="8415" spans="34:38">
      <c r="AH8415" s="281"/>
      <c r="AI8415" s="281"/>
      <c r="AJ8415" s="281"/>
      <c r="AK8415" s="281"/>
      <c r="AL8415" s="281"/>
    </row>
    <row r="8416" spans="34:38">
      <c r="AH8416" s="281"/>
      <c r="AI8416" s="281"/>
      <c r="AJ8416" s="281"/>
      <c r="AK8416" s="281"/>
      <c r="AL8416" s="281"/>
    </row>
    <row r="8417" spans="34:38">
      <c r="AH8417" s="281"/>
      <c r="AI8417" s="281"/>
      <c r="AJ8417" s="281"/>
      <c r="AK8417" s="281"/>
      <c r="AL8417" s="281"/>
    </row>
    <row r="8418" spans="34:38">
      <c r="AH8418" s="281"/>
      <c r="AI8418" s="281"/>
      <c r="AJ8418" s="281"/>
      <c r="AK8418" s="281"/>
      <c r="AL8418" s="281"/>
    </row>
    <row r="8419" spans="34:38">
      <c r="AH8419" s="281"/>
      <c r="AI8419" s="281"/>
      <c r="AJ8419" s="281"/>
      <c r="AK8419" s="281"/>
      <c r="AL8419" s="281"/>
    </row>
    <row r="8420" spans="34:38">
      <c r="AH8420" s="281"/>
      <c r="AI8420" s="281"/>
      <c r="AJ8420" s="281"/>
      <c r="AK8420" s="281"/>
      <c r="AL8420" s="281"/>
    </row>
    <row r="8421" spans="34:38">
      <c r="AH8421" s="281"/>
      <c r="AI8421" s="281"/>
      <c r="AJ8421" s="281"/>
      <c r="AK8421" s="281"/>
      <c r="AL8421" s="281"/>
    </row>
    <row r="8422" spans="34:38">
      <c r="AH8422" s="281"/>
      <c r="AI8422" s="281"/>
      <c r="AJ8422" s="281"/>
      <c r="AK8422" s="281"/>
      <c r="AL8422" s="281"/>
    </row>
    <row r="8423" spans="34:38">
      <c r="AH8423" s="281"/>
      <c r="AI8423" s="281"/>
      <c r="AJ8423" s="281"/>
      <c r="AK8423" s="281"/>
      <c r="AL8423" s="281"/>
    </row>
    <row r="8424" spans="34:38">
      <c r="AH8424" s="281"/>
      <c r="AI8424" s="281"/>
      <c r="AJ8424" s="281"/>
      <c r="AK8424" s="281"/>
      <c r="AL8424" s="281"/>
    </row>
    <row r="8425" spans="34:38">
      <c r="AH8425" s="281"/>
      <c r="AI8425" s="281"/>
      <c r="AJ8425" s="281"/>
      <c r="AK8425" s="281"/>
      <c r="AL8425" s="281"/>
    </row>
    <row r="8426" spans="34:38">
      <c r="AH8426" s="281"/>
      <c r="AI8426" s="281"/>
      <c r="AJ8426" s="281"/>
      <c r="AK8426" s="281"/>
      <c r="AL8426" s="281"/>
    </row>
    <row r="8427" spans="34:38">
      <c r="AH8427" s="281"/>
      <c r="AI8427" s="281"/>
      <c r="AJ8427" s="281"/>
      <c r="AK8427" s="281"/>
      <c r="AL8427" s="281"/>
    </row>
    <row r="8428" spans="34:38">
      <c r="AH8428" s="281"/>
      <c r="AI8428" s="281"/>
      <c r="AJ8428" s="281"/>
      <c r="AK8428" s="281"/>
      <c r="AL8428" s="281"/>
    </row>
    <row r="8429" spans="34:38">
      <c r="AH8429" s="281"/>
      <c r="AI8429" s="281"/>
      <c r="AJ8429" s="281"/>
      <c r="AK8429" s="281"/>
      <c r="AL8429" s="281"/>
    </row>
    <row r="8430" spans="34:38">
      <c r="AH8430" s="281"/>
      <c r="AI8430" s="281"/>
      <c r="AJ8430" s="281"/>
      <c r="AK8430" s="281"/>
      <c r="AL8430" s="281"/>
    </row>
    <row r="8431" spans="34:38">
      <c r="AH8431" s="281"/>
      <c r="AI8431" s="281"/>
      <c r="AJ8431" s="281"/>
      <c r="AK8431" s="281"/>
      <c r="AL8431" s="281"/>
    </row>
    <row r="8432" spans="34:38">
      <c r="AH8432" s="281"/>
      <c r="AI8432" s="281"/>
      <c r="AJ8432" s="281"/>
      <c r="AK8432" s="281"/>
      <c r="AL8432" s="281"/>
    </row>
    <row r="8433" spans="34:38">
      <c r="AH8433" s="281"/>
      <c r="AI8433" s="281"/>
      <c r="AJ8433" s="281"/>
      <c r="AK8433" s="281"/>
      <c r="AL8433" s="281"/>
    </row>
    <row r="8434" spans="34:38">
      <c r="AH8434" s="281"/>
      <c r="AI8434" s="281"/>
      <c r="AJ8434" s="281"/>
      <c r="AK8434" s="281"/>
      <c r="AL8434" s="281"/>
    </row>
    <row r="8435" spans="34:38">
      <c r="AH8435" s="281"/>
      <c r="AI8435" s="281"/>
      <c r="AJ8435" s="281"/>
      <c r="AK8435" s="281"/>
      <c r="AL8435" s="281"/>
    </row>
    <row r="8436" spans="34:38">
      <c r="AH8436" s="281"/>
      <c r="AI8436" s="281"/>
      <c r="AJ8436" s="281"/>
      <c r="AK8436" s="281"/>
      <c r="AL8436" s="281"/>
    </row>
    <row r="8437" spans="34:38">
      <c r="AH8437" s="281"/>
      <c r="AI8437" s="281"/>
      <c r="AJ8437" s="281"/>
      <c r="AK8437" s="281"/>
      <c r="AL8437" s="281"/>
    </row>
    <row r="8438" spans="34:38">
      <c r="AH8438" s="281"/>
      <c r="AI8438" s="281"/>
      <c r="AJ8438" s="281"/>
      <c r="AK8438" s="281"/>
      <c r="AL8438" s="281"/>
    </row>
    <row r="8439" spans="34:38">
      <c r="AH8439" s="281"/>
      <c r="AI8439" s="281"/>
      <c r="AJ8439" s="281"/>
      <c r="AK8439" s="281"/>
      <c r="AL8439" s="281"/>
    </row>
    <row r="8440" spans="34:38">
      <c r="AH8440" s="281"/>
      <c r="AI8440" s="281"/>
      <c r="AJ8440" s="281"/>
      <c r="AK8440" s="281"/>
      <c r="AL8440" s="281"/>
    </row>
    <row r="8441" spans="34:38">
      <c r="AH8441" s="281"/>
      <c r="AI8441" s="281"/>
      <c r="AJ8441" s="281"/>
      <c r="AK8441" s="281"/>
      <c r="AL8441" s="281"/>
    </row>
    <row r="8442" spans="34:38">
      <c r="AH8442" s="281"/>
      <c r="AI8442" s="281"/>
      <c r="AJ8442" s="281"/>
      <c r="AK8442" s="281"/>
      <c r="AL8442" s="281"/>
    </row>
    <row r="8443" spans="34:38">
      <c r="AH8443" s="281"/>
      <c r="AI8443" s="281"/>
      <c r="AJ8443" s="281"/>
      <c r="AK8443" s="281"/>
      <c r="AL8443" s="281"/>
    </row>
    <row r="8444" spans="34:38">
      <c r="AH8444" s="281"/>
      <c r="AI8444" s="281"/>
      <c r="AJ8444" s="281"/>
      <c r="AK8444" s="281"/>
      <c r="AL8444" s="281"/>
    </row>
    <row r="8445" spans="34:38">
      <c r="AH8445" s="281"/>
      <c r="AI8445" s="281"/>
      <c r="AJ8445" s="281"/>
      <c r="AK8445" s="281"/>
      <c r="AL8445" s="281"/>
    </row>
    <row r="8446" spans="34:38">
      <c r="AH8446" s="281"/>
      <c r="AI8446" s="281"/>
      <c r="AJ8446" s="281"/>
      <c r="AK8446" s="281"/>
      <c r="AL8446" s="281"/>
    </row>
    <row r="8447" spans="34:38">
      <c r="AH8447" s="281"/>
      <c r="AI8447" s="281"/>
      <c r="AJ8447" s="281"/>
      <c r="AK8447" s="281"/>
      <c r="AL8447" s="281"/>
    </row>
    <row r="8448" spans="34:38">
      <c r="AH8448" s="281"/>
      <c r="AI8448" s="281"/>
      <c r="AJ8448" s="281"/>
      <c r="AK8448" s="281"/>
      <c r="AL8448" s="281"/>
    </row>
    <row r="8449" spans="34:38">
      <c r="AH8449" s="281"/>
      <c r="AI8449" s="281"/>
      <c r="AJ8449" s="281"/>
      <c r="AK8449" s="281"/>
      <c r="AL8449" s="281"/>
    </row>
    <row r="8450" spans="34:38">
      <c r="AH8450" s="281"/>
      <c r="AI8450" s="281"/>
      <c r="AJ8450" s="281"/>
      <c r="AK8450" s="281"/>
      <c r="AL8450" s="281"/>
    </row>
    <row r="8451" spans="34:38">
      <c r="AH8451" s="281"/>
      <c r="AI8451" s="281"/>
      <c r="AJ8451" s="281"/>
      <c r="AK8451" s="281"/>
      <c r="AL8451" s="281"/>
    </row>
    <row r="8452" spans="34:38">
      <c r="AH8452" s="281"/>
      <c r="AI8452" s="281"/>
      <c r="AJ8452" s="281"/>
      <c r="AK8452" s="281"/>
      <c r="AL8452" s="281"/>
    </row>
    <row r="8453" spans="34:38">
      <c r="AH8453" s="281"/>
      <c r="AI8453" s="281"/>
      <c r="AJ8453" s="281"/>
      <c r="AK8453" s="281"/>
      <c r="AL8453" s="281"/>
    </row>
    <row r="8454" spans="34:38">
      <c r="AH8454" s="281"/>
      <c r="AI8454" s="281"/>
      <c r="AJ8454" s="281"/>
      <c r="AK8454" s="281"/>
      <c r="AL8454" s="281"/>
    </row>
    <row r="8455" spans="34:38">
      <c r="AH8455" s="281"/>
      <c r="AI8455" s="281"/>
      <c r="AJ8455" s="281"/>
      <c r="AK8455" s="281"/>
      <c r="AL8455" s="281"/>
    </row>
    <row r="8456" spans="34:38">
      <c r="AH8456" s="281"/>
      <c r="AI8456" s="281"/>
      <c r="AJ8456" s="281"/>
      <c r="AK8456" s="281"/>
      <c r="AL8456" s="281"/>
    </row>
    <row r="8457" spans="34:38">
      <c r="AH8457" s="281"/>
      <c r="AI8457" s="281"/>
      <c r="AJ8457" s="281"/>
      <c r="AK8457" s="281"/>
      <c r="AL8457" s="281"/>
    </row>
    <row r="8458" spans="34:38">
      <c r="AH8458" s="281"/>
      <c r="AI8458" s="281"/>
      <c r="AJ8458" s="281"/>
      <c r="AK8458" s="281"/>
      <c r="AL8458" s="281"/>
    </row>
    <row r="8459" spans="34:38">
      <c r="AH8459" s="281"/>
      <c r="AI8459" s="281"/>
      <c r="AJ8459" s="281"/>
      <c r="AK8459" s="281"/>
      <c r="AL8459" s="281"/>
    </row>
    <row r="8460" spans="34:38">
      <c r="AH8460" s="281"/>
      <c r="AI8460" s="281"/>
      <c r="AJ8460" s="281"/>
      <c r="AK8460" s="281"/>
      <c r="AL8460" s="281"/>
    </row>
    <row r="8461" spans="34:38">
      <c r="AH8461" s="281"/>
      <c r="AI8461" s="281"/>
      <c r="AJ8461" s="281"/>
      <c r="AK8461" s="281"/>
      <c r="AL8461" s="281"/>
    </row>
    <row r="8462" spans="34:38">
      <c r="AH8462" s="281"/>
      <c r="AI8462" s="281"/>
      <c r="AJ8462" s="281"/>
      <c r="AK8462" s="281"/>
      <c r="AL8462" s="281"/>
    </row>
    <row r="8463" spans="34:38">
      <c r="AH8463" s="281"/>
      <c r="AI8463" s="281"/>
      <c r="AJ8463" s="281"/>
      <c r="AK8463" s="281"/>
      <c r="AL8463" s="281"/>
    </row>
    <row r="8464" spans="34:38">
      <c r="AH8464" s="281"/>
      <c r="AI8464" s="281"/>
      <c r="AJ8464" s="281"/>
      <c r="AK8464" s="281"/>
      <c r="AL8464" s="281"/>
    </row>
    <row r="8465" spans="34:38">
      <c r="AH8465" s="281"/>
      <c r="AI8465" s="281"/>
      <c r="AJ8465" s="281"/>
      <c r="AK8465" s="281"/>
      <c r="AL8465" s="281"/>
    </row>
    <row r="8466" spans="34:38">
      <c r="AH8466" s="281"/>
      <c r="AI8466" s="281"/>
      <c r="AJ8466" s="281"/>
      <c r="AK8466" s="281"/>
      <c r="AL8466" s="281"/>
    </row>
    <row r="8467" spans="34:38">
      <c r="AH8467" s="281"/>
      <c r="AI8467" s="281"/>
      <c r="AJ8467" s="281"/>
      <c r="AK8467" s="281"/>
      <c r="AL8467" s="281"/>
    </row>
    <row r="8468" spans="34:38">
      <c r="AH8468" s="281"/>
      <c r="AI8468" s="281"/>
      <c r="AJ8468" s="281"/>
      <c r="AK8468" s="281"/>
      <c r="AL8468" s="281"/>
    </row>
    <row r="8469" spans="34:38">
      <c r="AH8469" s="281"/>
      <c r="AI8469" s="281"/>
      <c r="AJ8469" s="281"/>
      <c r="AK8469" s="281"/>
      <c r="AL8469" s="281"/>
    </row>
    <row r="8470" spans="34:38">
      <c r="AH8470" s="281"/>
      <c r="AI8470" s="281"/>
      <c r="AJ8470" s="281"/>
      <c r="AK8470" s="281"/>
      <c r="AL8470" s="281"/>
    </row>
    <row r="8471" spans="34:38">
      <c r="AH8471" s="281"/>
      <c r="AI8471" s="281"/>
      <c r="AJ8471" s="281"/>
      <c r="AK8471" s="281"/>
      <c r="AL8471" s="281"/>
    </row>
    <row r="8472" spans="34:38">
      <c r="AH8472" s="281"/>
      <c r="AI8472" s="281"/>
      <c r="AJ8472" s="281"/>
      <c r="AK8472" s="281"/>
      <c r="AL8472" s="281"/>
    </row>
    <row r="8473" spans="34:38">
      <c r="AH8473" s="281"/>
      <c r="AI8473" s="281"/>
      <c r="AJ8473" s="281"/>
      <c r="AK8473" s="281"/>
      <c r="AL8473" s="281"/>
    </row>
    <row r="8474" spans="34:38">
      <c r="AH8474" s="281"/>
      <c r="AI8474" s="281"/>
      <c r="AJ8474" s="281"/>
      <c r="AK8474" s="281"/>
      <c r="AL8474" s="281"/>
    </row>
    <row r="8475" spans="34:38">
      <c r="AH8475" s="281"/>
      <c r="AI8475" s="281"/>
      <c r="AJ8475" s="281"/>
      <c r="AK8475" s="281"/>
      <c r="AL8475" s="281"/>
    </row>
    <row r="8476" spans="34:38">
      <c r="AH8476" s="281"/>
      <c r="AI8476" s="281"/>
      <c r="AJ8476" s="281"/>
      <c r="AK8476" s="281"/>
      <c r="AL8476" s="281"/>
    </row>
    <row r="8477" spans="34:38">
      <c r="AH8477" s="281"/>
      <c r="AI8477" s="281"/>
      <c r="AJ8477" s="281"/>
      <c r="AK8477" s="281"/>
      <c r="AL8477" s="281"/>
    </row>
    <row r="8478" spans="34:38">
      <c r="AH8478" s="281"/>
      <c r="AI8478" s="281"/>
      <c r="AJ8478" s="281"/>
      <c r="AK8478" s="281"/>
      <c r="AL8478" s="281"/>
    </row>
    <row r="8479" spans="34:38">
      <c r="AH8479" s="281"/>
      <c r="AI8479" s="281"/>
      <c r="AJ8479" s="281"/>
      <c r="AK8479" s="281"/>
      <c r="AL8479" s="281"/>
    </row>
    <row r="8480" spans="34:38">
      <c r="AH8480" s="281"/>
      <c r="AI8480" s="281"/>
      <c r="AJ8480" s="281"/>
      <c r="AK8480" s="281"/>
      <c r="AL8480" s="281"/>
    </row>
    <row r="8481" spans="34:38">
      <c r="AH8481" s="281"/>
      <c r="AI8481" s="281"/>
      <c r="AJ8481" s="281"/>
      <c r="AK8481" s="281"/>
      <c r="AL8481" s="281"/>
    </row>
    <row r="8482" spans="34:38">
      <c r="AH8482" s="281"/>
      <c r="AI8482" s="281"/>
      <c r="AJ8482" s="281"/>
      <c r="AK8482" s="281"/>
      <c r="AL8482" s="281"/>
    </row>
    <row r="8483" spans="34:38">
      <c r="AH8483" s="281"/>
      <c r="AI8483" s="281"/>
      <c r="AJ8483" s="281"/>
      <c r="AK8483" s="281"/>
      <c r="AL8483" s="281"/>
    </row>
    <row r="8484" spans="34:38">
      <c r="AH8484" s="281"/>
      <c r="AI8484" s="281"/>
      <c r="AJ8484" s="281"/>
      <c r="AK8484" s="281"/>
      <c r="AL8484" s="281"/>
    </row>
    <row r="8485" spans="34:38">
      <c r="AH8485" s="281"/>
      <c r="AI8485" s="281"/>
      <c r="AJ8485" s="281"/>
      <c r="AK8485" s="281"/>
      <c r="AL8485" s="281"/>
    </row>
    <row r="8486" spans="34:38">
      <c r="AH8486" s="281"/>
      <c r="AI8486" s="281"/>
      <c r="AJ8486" s="281"/>
      <c r="AK8486" s="281"/>
      <c r="AL8486" s="281"/>
    </row>
    <row r="8487" spans="34:38">
      <c r="AH8487" s="281"/>
      <c r="AI8487" s="281"/>
      <c r="AJ8487" s="281"/>
      <c r="AK8487" s="281"/>
      <c r="AL8487" s="281"/>
    </row>
    <row r="8488" spans="34:38">
      <c r="AH8488" s="281"/>
      <c r="AI8488" s="281"/>
      <c r="AJ8488" s="281"/>
      <c r="AK8488" s="281"/>
      <c r="AL8488" s="281"/>
    </row>
    <row r="8489" spans="34:38">
      <c r="AH8489" s="281"/>
      <c r="AI8489" s="281"/>
      <c r="AJ8489" s="281"/>
      <c r="AK8489" s="281"/>
      <c r="AL8489" s="281"/>
    </row>
    <row r="8490" spans="34:38">
      <c r="AH8490" s="281"/>
      <c r="AI8490" s="281"/>
      <c r="AJ8490" s="281"/>
      <c r="AK8490" s="281"/>
      <c r="AL8490" s="281"/>
    </row>
    <row r="8491" spans="34:38">
      <c r="AH8491" s="281"/>
      <c r="AI8491" s="281"/>
      <c r="AJ8491" s="281"/>
      <c r="AK8491" s="281"/>
      <c r="AL8491" s="281"/>
    </row>
    <row r="8492" spans="34:38">
      <c r="AH8492" s="281"/>
      <c r="AI8492" s="281"/>
      <c r="AJ8492" s="281"/>
      <c r="AK8492" s="281"/>
      <c r="AL8492" s="281"/>
    </row>
    <row r="8493" spans="34:38">
      <c r="AH8493" s="281"/>
      <c r="AI8493" s="281"/>
      <c r="AJ8493" s="281"/>
      <c r="AK8493" s="281"/>
      <c r="AL8493" s="281"/>
    </row>
    <row r="8494" spans="34:38">
      <c r="AH8494" s="281"/>
      <c r="AI8494" s="281"/>
      <c r="AJ8494" s="281"/>
      <c r="AK8494" s="281"/>
      <c r="AL8494" s="281"/>
    </row>
    <row r="8495" spans="34:38">
      <c r="AH8495" s="281"/>
      <c r="AI8495" s="281"/>
      <c r="AJ8495" s="281"/>
      <c r="AK8495" s="281"/>
      <c r="AL8495" s="281"/>
    </row>
    <row r="8496" spans="34:38">
      <c r="AH8496" s="281"/>
      <c r="AI8496" s="281"/>
      <c r="AJ8496" s="281"/>
      <c r="AK8496" s="281"/>
      <c r="AL8496" s="281"/>
    </row>
    <row r="8497" spans="34:38">
      <c r="AH8497" s="281"/>
      <c r="AI8497" s="281"/>
      <c r="AJ8497" s="281"/>
      <c r="AK8497" s="281"/>
      <c r="AL8497" s="281"/>
    </row>
    <row r="8498" spans="34:38">
      <c r="AH8498" s="281"/>
      <c r="AI8498" s="281"/>
      <c r="AJ8498" s="281"/>
      <c r="AK8498" s="281"/>
      <c r="AL8498" s="281"/>
    </row>
    <row r="8499" spans="34:38">
      <c r="AH8499" s="281"/>
      <c r="AI8499" s="281"/>
      <c r="AJ8499" s="281"/>
      <c r="AK8499" s="281"/>
      <c r="AL8499" s="281"/>
    </row>
    <row r="8500" spans="34:38">
      <c r="AH8500" s="281"/>
      <c r="AI8500" s="281"/>
      <c r="AJ8500" s="281"/>
      <c r="AK8500" s="281"/>
      <c r="AL8500" s="281"/>
    </row>
    <row r="8501" spans="34:38">
      <c r="AH8501" s="281"/>
      <c r="AI8501" s="281"/>
      <c r="AJ8501" s="281"/>
      <c r="AK8501" s="281"/>
      <c r="AL8501" s="281"/>
    </row>
    <row r="8502" spans="34:38">
      <c r="AH8502" s="281"/>
      <c r="AI8502" s="281"/>
      <c r="AJ8502" s="281"/>
      <c r="AK8502" s="281"/>
      <c r="AL8502" s="281"/>
    </row>
    <row r="8503" spans="34:38">
      <c r="AH8503" s="281"/>
      <c r="AI8503" s="281"/>
      <c r="AJ8503" s="281"/>
      <c r="AK8503" s="281"/>
      <c r="AL8503" s="281"/>
    </row>
    <row r="8504" spans="34:38">
      <c r="AH8504" s="281"/>
      <c r="AI8504" s="281"/>
      <c r="AJ8504" s="281"/>
      <c r="AK8504" s="281"/>
      <c r="AL8504" s="281"/>
    </row>
    <row r="8505" spans="34:38">
      <c r="AH8505" s="281"/>
      <c r="AI8505" s="281"/>
      <c r="AJ8505" s="281"/>
      <c r="AK8505" s="281"/>
      <c r="AL8505" s="281"/>
    </row>
    <row r="8506" spans="34:38">
      <c r="AH8506" s="281"/>
      <c r="AI8506" s="281"/>
      <c r="AJ8506" s="281"/>
      <c r="AK8506" s="281"/>
      <c r="AL8506" s="281"/>
    </row>
    <row r="8507" spans="34:38">
      <c r="AH8507" s="281"/>
      <c r="AI8507" s="281"/>
      <c r="AJ8507" s="281"/>
      <c r="AK8507" s="281"/>
      <c r="AL8507" s="281"/>
    </row>
    <row r="8508" spans="34:38">
      <c r="AH8508" s="281"/>
      <c r="AI8508" s="281"/>
      <c r="AJ8508" s="281"/>
      <c r="AK8508" s="281"/>
      <c r="AL8508" s="281"/>
    </row>
    <row r="8509" spans="34:38">
      <c r="AH8509" s="281"/>
      <c r="AI8509" s="281"/>
      <c r="AJ8509" s="281"/>
      <c r="AK8509" s="281"/>
      <c r="AL8509" s="281"/>
    </row>
    <row r="8510" spans="34:38">
      <c r="AH8510" s="281"/>
      <c r="AI8510" s="281"/>
      <c r="AJ8510" s="281"/>
      <c r="AK8510" s="281"/>
      <c r="AL8510" s="281"/>
    </row>
    <row r="8511" spans="34:38">
      <c r="AH8511" s="281"/>
      <c r="AI8511" s="281"/>
      <c r="AJ8511" s="281"/>
      <c r="AK8511" s="281"/>
      <c r="AL8511" s="281"/>
    </row>
    <row r="8512" spans="34:38">
      <c r="AH8512" s="281"/>
      <c r="AI8512" s="281"/>
      <c r="AJ8512" s="281"/>
      <c r="AK8512" s="281"/>
      <c r="AL8512" s="281"/>
    </row>
    <row r="8513" spans="34:38">
      <c r="AH8513" s="281"/>
      <c r="AI8513" s="281"/>
      <c r="AJ8513" s="281"/>
      <c r="AK8513" s="281"/>
      <c r="AL8513" s="281"/>
    </row>
    <row r="8514" spans="34:38">
      <c r="AH8514" s="281"/>
      <c r="AI8514" s="281"/>
      <c r="AJ8514" s="281"/>
      <c r="AK8514" s="281"/>
      <c r="AL8514" s="281"/>
    </row>
    <row r="8515" spans="34:38">
      <c r="AH8515" s="281"/>
      <c r="AI8515" s="281"/>
      <c r="AJ8515" s="281"/>
      <c r="AK8515" s="281"/>
      <c r="AL8515" s="281"/>
    </row>
    <row r="8516" spans="34:38">
      <c r="AH8516" s="281"/>
      <c r="AI8516" s="281"/>
      <c r="AJ8516" s="281"/>
      <c r="AK8516" s="281"/>
      <c r="AL8516" s="281"/>
    </row>
    <row r="8517" spans="34:38">
      <c r="AH8517" s="281"/>
      <c r="AI8517" s="281"/>
      <c r="AJ8517" s="281"/>
      <c r="AK8517" s="281"/>
      <c r="AL8517" s="281"/>
    </row>
    <row r="8518" spans="34:38">
      <c r="AH8518" s="281"/>
      <c r="AI8518" s="281"/>
      <c r="AJ8518" s="281"/>
      <c r="AK8518" s="281"/>
      <c r="AL8518" s="281"/>
    </row>
    <row r="8519" spans="34:38">
      <c r="AH8519" s="281"/>
      <c r="AI8519" s="281"/>
      <c r="AJ8519" s="281"/>
      <c r="AK8519" s="281"/>
      <c r="AL8519" s="281"/>
    </row>
    <row r="8520" spans="34:38">
      <c r="AH8520" s="281"/>
      <c r="AI8520" s="281"/>
      <c r="AJ8520" s="281"/>
      <c r="AK8520" s="281"/>
      <c r="AL8520" s="281"/>
    </row>
    <row r="8521" spans="34:38">
      <c r="AH8521" s="281"/>
      <c r="AI8521" s="281"/>
      <c r="AJ8521" s="281"/>
      <c r="AK8521" s="281"/>
      <c r="AL8521" s="281"/>
    </row>
    <row r="8522" spans="34:38">
      <c r="AH8522" s="281"/>
      <c r="AI8522" s="281"/>
      <c r="AJ8522" s="281"/>
      <c r="AK8522" s="281"/>
      <c r="AL8522" s="281"/>
    </row>
    <row r="8523" spans="34:38">
      <c r="AH8523" s="281"/>
      <c r="AI8523" s="281"/>
      <c r="AJ8523" s="281"/>
      <c r="AK8523" s="281"/>
      <c r="AL8523" s="281"/>
    </row>
    <row r="8524" spans="34:38">
      <c r="AH8524" s="281"/>
      <c r="AI8524" s="281"/>
      <c r="AJ8524" s="281"/>
      <c r="AK8524" s="281"/>
      <c r="AL8524" s="281"/>
    </row>
    <row r="8525" spans="34:38">
      <c r="AH8525" s="281"/>
      <c r="AI8525" s="281"/>
      <c r="AJ8525" s="281"/>
      <c r="AK8525" s="281"/>
      <c r="AL8525" s="281"/>
    </row>
    <row r="8526" spans="34:38">
      <c r="AH8526" s="281"/>
      <c r="AI8526" s="281"/>
      <c r="AJ8526" s="281"/>
      <c r="AK8526" s="281"/>
      <c r="AL8526" s="281"/>
    </row>
    <row r="8527" spans="34:38">
      <c r="AH8527" s="281"/>
      <c r="AI8527" s="281"/>
      <c r="AJ8527" s="281"/>
      <c r="AK8527" s="281"/>
      <c r="AL8527" s="281"/>
    </row>
    <row r="8528" spans="34:38">
      <c r="AH8528" s="281"/>
      <c r="AI8528" s="281"/>
      <c r="AJ8528" s="281"/>
      <c r="AK8528" s="281"/>
      <c r="AL8528" s="281"/>
    </row>
    <row r="8529" spans="34:38">
      <c r="AH8529" s="281"/>
      <c r="AI8529" s="281"/>
      <c r="AJ8529" s="281"/>
      <c r="AK8529" s="281"/>
      <c r="AL8529" s="281"/>
    </row>
    <row r="8530" spans="34:38">
      <c r="AH8530" s="281"/>
      <c r="AI8530" s="281"/>
      <c r="AJ8530" s="281"/>
      <c r="AK8530" s="281"/>
      <c r="AL8530" s="281"/>
    </row>
    <row r="8531" spans="34:38">
      <c r="AH8531" s="281"/>
      <c r="AI8531" s="281"/>
      <c r="AJ8531" s="281"/>
      <c r="AK8531" s="281"/>
      <c r="AL8531" s="281"/>
    </row>
    <row r="8532" spans="34:38">
      <c r="AH8532" s="281"/>
      <c r="AI8532" s="281"/>
      <c r="AJ8532" s="281"/>
      <c r="AK8532" s="281"/>
      <c r="AL8532" s="281"/>
    </row>
    <row r="8533" spans="34:38">
      <c r="AH8533" s="281"/>
      <c r="AI8533" s="281"/>
      <c r="AJ8533" s="281"/>
      <c r="AK8533" s="281"/>
      <c r="AL8533" s="281"/>
    </row>
    <row r="8534" spans="34:38">
      <c r="AH8534" s="281"/>
      <c r="AI8534" s="281"/>
      <c r="AJ8534" s="281"/>
      <c r="AK8534" s="281"/>
      <c r="AL8534" s="281"/>
    </row>
    <row r="8535" spans="34:38">
      <c r="AH8535" s="281"/>
      <c r="AI8535" s="281"/>
      <c r="AJ8535" s="281"/>
      <c r="AK8535" s="281"/>
      <c r="AL8535" s="281"/>
    </row>
    <row r="8536" spans="34:38">
      <c r="AH8536" s="281"/>
      <c r="AI8536" s="281"/>
      <c r="AJ8536" s="281"/>
      <c r="AK8536" s="281"/>
      <c r="AL8536" s="281"/>
    </row>
    <row r="8537" spans="34:38">
      <c r="AH8537" s="281"/>
      <c r="AI8537" s="281"/>
      <c r="AJ8537" s="281"/>
      <c r="AK8537" s="281"/>
      <c r="AL8537" s="281"/>
    </row>
    <row r="8538" spans="34:38">
      <c r="AH8538" s="281"/>
      <c r="AI8538" s="281"/>
      <c r="AJ8538" s="281"/>
      <c r="AK8538" s="281"/>
      <c r="AL8538" s="281"/>
    </row>
    <row r="8539" spans="34:38">
      <c r="AH8539" s="281"/>
      <c r="AI8539" s="281"/>
      <c r="AJ8539" s="281"/>
      <c r="AK8539" s="281"/>
      <c r="AL8539" s="281"/>
    </row>
    <row r="8540" spans="34:38">
      <c r="AH8540" s="281"/>
      <c r="AI8540" s="281"/>
      <c r="AJ8540" s="281"/>
      <c r="AK8540" s="281"/>
      <c r="AL8540" s="281"/>
    </row>
    <row r="8541" spans="34:38">
      <c r="AH8541" s="281"/>
      <c r="AI8541" s="281"/>
      <c r="AJ8541" s="281"/>
      <c r="AK8541" s="281"/>
      <c r="AL8541" s="281"/>
    </row>
    <row r="8542" spans="34:38">
      <c r="AH8542" s="281"/>
      <c r="AI8542" s="281"/>
      <c r="AJ8542" s="281"/>
      <c r="AK8542" s="281"/>
      <c r="AL8542" s="281"/>
    </row>
    <row r="8543" spans="34:38">
      <c r="AH8543" s="281"/>
      <c r="AI8543" s="281"/>
      <c r="AJ8543" s="281"/>
      <c r="AK8543" s="281"/>
      <c r="AL8543" s="281"/>
    </row>
    <row r="8544" spans="34:38">
      <c r="AH8544" s="281"/>
      <c r="AI8544" s="281"/>
      <c r="AJ8544" s="281"/>
      <c r="AK8544" s="281"/>
      <c r="AL8544" s="281"/>
    </row>
    <row r="8545" spans="34:38">
      <c r="AH8545" s="281"/>
      <c r="AI8545" s="281"/>
      <c r="AJ8545" s="281"/>
      <c r="AK8545" s="281"/>
      <c r="AL8545" s="281"/>
    </row>
    <row r="8546" spans="34:38">
      <c r="AH8546" s="281"/>
      <c r="AI8546" s="281"/>
      <c r="AJ8546" s="281"/>
      <c r="AK8546" s="281"/>
      <c r="AL8546" s="281"/>
    </row>
    <row r="8547" spans="34:38">
      <c r="AH8547" s="281"/>
      <c r="AI8547" s="281"/>
      <c r="AJ8547" s="281"/>
      <c r="AK8547" s="281"/>
      <c r="AL8547" s="281"/>
    </row>
    <row r="8548" spans="34:38">
      <c r="AH8548" s="281"/>
      <c r="AI8548" s="281"/>
      <c r="AJ8548" s="281"/>
      <c r="AK8548" s="281"/>
      <c r="AL8548" s="281"/>
    </row>
    <row r="8549" spans="34:38">
      <c r="AH8549" s="281"/>
      <c r="AI8549" s="281"/>
      <c r="AJ8549" s="281"/>
      <c r="AK8549" s="281"/>
      <c r="AL8549" s="281"/>
    </row>
    <row r="8550" spans="34:38">
      <c r="AH8550" s="281"/>
      <c r="AI8550" s="281"/>
      <c r="AJ8550" s="281"/>
      <c r="AK8550" s="281"/>
      <c r="AL8550" s="281"/>
    </row>
    <row r="8551" spans="34:38">
      <c r="AH8551" s="281"/>
      <c r="AI8551" s="281"/>
      <c r="AJ8551" s="281"/>
      <c r="AK8551" s="281"/>
      <c r="AL8551" s="281"/>
    </row>
    <row r="8552" spans="34:38">
      <c r="AH8552" s="281"/>
      <c r="AI8552" s="281"/>
      <c r="AJ8552" s="281"/>
      <c r="AK8552" s="281"/>
      <c r="AL8552" s="281"/>
    </row>
    <row r="8553" spans="34:38">
      <c r="AH8553" s="281"/>
      <c r="AI8553" s="281"/>
      <c r="AJ8553" s="281"/>
      <c r="AK8553" s="281"/>
      <c r="AL8553" s="281"/>
    </row>
    <row r="8554" spans="34:38">
      <c r="AH8554" s="281"/>
      <c r="AI8554" s="281"/>
      <c r="AJ8554" s="281"/>
      <c r="AK8554" s="281"/>
      <c r="AL8554" s="281"/>
    </row>
    <row r="8555" spans="34:38">
      <c r="AH8555" s="281"/>
      <c r="AI8555" s="281"/>
      <c r="AJ8555" s="281"/>
      <c r="AK8555" s="281"/>
      <c r="AL8555" s="281"/>
    </row>
    <row r="8556" spans="34:38">
      <c r="AH8556" s="281"/>
      <c r="AI8556" s="281"/>
      <c r="AJ8556" s="281"/>
      <c r="AK8556" s="281"/>
      <c r="AL8556" s="281"/>
    </row>
    <row r="8557" spans="34:38">
      <c r="AH8557" s="281"/>
      <c r="AI8557" s="281"/>
      <c r="AJ8557" s="281"/>
      <c r="AK8557" s="281"/>
      <c r="AL8557" s="281"/>
    </row>
    <row r="8558" spans="34:38">
      <c r="AH8558" s="281"/>
      <c r="AI8558" s="281"/>
      <c r="AJ8558" s="281"/>
      <c r="AK8558" s="281"/>
      <c r="AL8558" s="281"/>
    </row>
    <row r="8559" spans="34:38">
      <c r="AH8559" s="281"/>
      <c r="AI8559" s="281"/>
      <c r="AJ8559" s="281"/>
      <c r="AK8559" s="281"/>
      <c r="AL8559" s="281"/>
    </row>
    <row r="8560" spans="34:38">
      <c r="AH8560" s="281"/>
      <c r="AI8560" s="281"/>
      <c r="AJ8560" s="281"/>
      <c r="AK8560" s="281"/>
      <c r="AL8560" s="281"/>
    </row>
    <row r="8561" spans="34:38">
      <c r="AH8561" s="281"/>
      <c r="AI8561" s="281"/>
      <c r="AJ8561" s="281"/>
      <c r="AK8561" s="281"/>
      <c r="AL8561" s="281"/>
    </row>
    <row r="8562" spans="34:38">
      <c r="AH8562" s="281"/>
      <c r="AI8562" s="281"/>
      <c r="AJ8562" s="281"/>
      <c r="AK8562" s="281"/>
      <c r="AL8562" s="281"/>
    </row>
    <row r="8563" spans="34:38">
      <c r="AH8563" s="281"/>
      <c r="AI8563" s="281"/>
      <c r="AJ8563" s="281"/>
      <c r="AK8563" s="281"/>
      <c r="AL8563" s="281"/>
    </row>
    <row r="8564" spans="34:38">
      <c r="AH8564" s="281"/>
      <c r="AI8564" s="281"/>
      <c r="AJ8564" s="281"/>
      <c r="AK8564" s="281"/>
      <c r="AL8564" s="281"/>
    </row>
    <row r="8565" spans="34:38">
      <c r="AH8565" s="281"/>
      <c r="AI8565" s="281"/>
      <c r="AJ8565" s="281"/>
      <c r="AK8565" s="281"/>
      <c r="AL8565" s="281"/>
    </row>
    <row r="8566" spans="34:38">
      <c r="AH8566" s="281"/>
      <c r="AI8566" s="281"/>
      <c r="AJ8566" s="281"/>
      <c r="AK8566" s="281"/>
      <c r="AL8566" s="281"/>
    </row>
    <row r="8567" spans="34:38">
      <c r="AH8567" s="281"/>
      <c r="AI8567" s="281"/>
      <c r="AJ8567" s="281"/>
      <c r="AK8567" s="281"/>
      <c r="AL8567" s="281"/>
    </row>
    <row r="8568" spans="34:38">
      <c r="AH8568" s="281"/>
      <c r="AI8568" s="281"/>
      <c r="AJ8568" s="281"/>
      <c r="AK8568" s="281"/>
      <c r="AL8568" s="281"/>
    </row>
    <row r="8569" spans="34:38">
      <c r="AH8569" s="281"/>
      <c r="AI8569" s="281"/>
      <c r="AJ8569" s="281"/>
      <c r="AK8569" s="281"/>
      <c r="AL8569" s="281"/>
    </row>
    <row r="8570" spans="34:38">
      <c r="AH8570" s="281"/>
      <c r="AI8570" s="281"/>
      <c r="AJ8570" s="281"/>
      <c r="AK8570" s="281"/>
      <c r="AL8570" s="281"/>
    </row>
    <row r="8571" spans="34:38">
      <c r="AH8571" s="281"/>
      <c r="AI8571" s="281"/>
      <c r="AJ8571" s="281"/>
      <c r="AK8571" s="281"/>
      <c r="AL8571" s="281"/>
    </row>
    <row r="8572" spans="34:38">
      <c r="AH8572" s="281"/>
      <c r="AI8572" s="281"/>
      <c r="AJ8572" s="281"/>
      <c r="AK8572" s="281"/>
      <c r="AL8572" s="281"/>
    </row>
    <row r="8573" spans="34:38">
      <c r="AH8573" s="281"/>
      <c r="AI8573" s="281"/>
      <c r="AJ8573" s="281"/>
      <c r="AK8573" s="281"/>
      <c r="AL8573" s="281"/>
    </row>
    <row r="8574" spans="34:38">
      <c r="AH8574" s="281"/>
      <c r="AI8574" s="281"/>
      <c r="AJ8574" s="281"/>
      <c r="AK8574" s="281"/>
      <c r="AL8574" s="281"/>
    </row>
    <row r="8575" spans="34:38">
      <c r="AH8575" s="281"/>
      <c r="AI8575" s="281"/>
      <c r="AJ8575" s="281"/>
      <c r="AK8575" s="281"/>
      <c r="AL8575" s="281"/>
    </row>
    <row r="8576" spans="34:38">
      <c r="AH8576" s="281"/>
      <c r="AI8576" s="281"/>
      <c r="AJ8576" s="281"/>
      <c r="AK8576" s="281"/>
      <c r="AL8576" s="281"/>
    </row>
    <row r="8577" spans="34:38">
      <c r="AH8577" s="281"/>
      <c r="AI8577" s="281"/>
      <c r="AJ8577" s="281"/>
      <c r="AK8577" s="281"/>
      <c r="AL8577" s="281"/>
    </row>
    <row r="8578" spans="34:38">
      <c r="AH8578" s="281"/>
      <c r="AI8578" s="281"/>
      <c r="AJ8578" s="281"/>
      <c r="AK8578" s="281"/>
      <c r="AL8578" s="281"/>
    </row>
    <row r="8579" spans="34:38">
      <c r="AH8579" s="281"/>
      <c r="AI8579" s="281"/>
      <c r="AJ8579" s="281"/>
      <c r="AK8579" s="281"/>
      <c r="AL8579" s="281"/>
    </row>
    <row r="8580" spans="34:38">
      <c r="AH8580" s="281"/>
      <c r="AI8580" s="281"/>
      <c r="AJ8580" s="281"/>
      <c r="AK8580" s="281"/>
      <c r="AL8580" s="281"/>
    </row>
    <row r="8581" spans="34:38">
      <c r="AH8581" s="281"/>
      <c r="AI8581" s="281"/>
      <c r="AJ8581" s="281"/>
      <c r="AK8581" s="281"/>
      <c r="AL8581" s="281"/>
    </row>
    <row r="8582" spans="34:38">
      <c r="AH8582" s="281"/>
      <c r="AI8582" s="281"/>
      <c r="AJ8582" s="281"/>
      <c r="AK8582" s="281"/>
      <c r="AL8582" s="281"/>
    </row>
    <row r="8583" spans="34:38">
      <c r="AH8583" s="281"/>
      <c r="AI8583" s="281"/>
      <c r="AJ8583" s="281"/>
      <c r="AK8583" s="281"/>
      <c r="AL8583" s="281"/>
    </row>
    <row r="8584" spans="34:38">
      <c r="AH8584" s="281"/>
      <c r="AI8584" s="281"/>
      <c r="AJ8584" s="281"/>
      <c r="AK8584" s="281"/>
      <c r="AL8584" s="281"/>
    </row>
    <row r="8585" spans="34:38">
      <c r="AH8585" s="281"/>
      <c r="AI8585" s="281"/>
      <c r="AJ8585" s="281"/>
      <c r="AK8585" s="281"/>
      <c r="AL8585" s="281"/>
    </row>
    <row r="8586" spans="34:38">
      <c r="AH8586" s="281"/>
      <c r="AI8586" s="281"/>
      <c r="AJ8586" s="281"/>
      <c r="AK8586" s="281"/>
      <c r="AL8586" s="281"/>
    </row>
    <row r="8587" spans="34:38">
      <c r="AH8587" s="281"/>
      <c r="AI8587" s="281"/>
      <c r="AJ8587" s="281"/>
      <c r="AK8587" s="281"/>
      <c r="AL8587" s="281"/>
    </row>
    <row r="8588" spans="34:38">
      <c r="AH8588" s="281"/>
      <c r="AI8588" s="281"/>
      <c r="AJ8588" s="281"/>
      <c r="AK8588" s="281"/>
      <c r="AL8588" s="281"/>
    </row>
    <row r="8589" spans="34:38">
      <c r="AH8589" s="281"/>
      <c r="AI8589" s="281"/>
      <c r="AJ8589" s="281"/>
      <c r="AK8589" s="281"/>
      <c r="AL8589" s="281"/>
    </row>
    <row r="8590" spans="34:38">
      <c r="AH8590" s="281"/>
      <c r="AI8590" s="281"/>
      <c r="AJ8590" s="281"/>
      <c r="AK8590" s="281"/>
      <c r="AL8590" s="281"/>
    </row>
    <row r="8591" spans="34:38">
      <c r="AH8591" s="281"/>
      <c r="AI8591" s="281"/>
      <c r="AJ8591" s="281"/>
      <c r="AK8591" s="281"/>
      <c r="AL8591" s="281"/>
    </row>
    <row r="8592" spans="34:38">
      <c r="AH8592" s="281"/>
      <c r="AI8592" s="281"/>
      <c r="AJ8592" s="281"/>
      <c r="AK8592" s="281"/>
      <c r="AL8592" s="281"/>
    </row>
    <row r="8593" spans="34:38">
      <c r="AH8593" s="281"/>
      <c r="AI8593" s="281"/>
      <c r="AJ8593" s="281"/>
      <c r="AK8593" s="281"/>
      <c r="AL8593" s="281"/>
    </row>
    <row r="8594" spans="34:38">
      <c r="AH8594" s="281"/>
      <c r="AI8594" s="281"/>
      <c r="AJ8594" s="281"/>
      <c r="AK8594" s="281"/>
      <c r="AL8594" s="281"/>
    </row>
    <row r="8595" spans="34:38">
      <c r="AH8595" s="281"/>
      <c r="AI8595" s="281"/>
      <c r="AJ8595" s="281"/>
      <c r="AK8595" s="281"/>
      <c r="AL8595" s="281"/>
    </row>
    <row r="8596" spans="34:38">
      <c r="AH8596" s="281"/>
      <c r="AI8596" s="281"/>
      <c r="AJ8596" s="281"/>
      <c r="AK8596" s="281"/>
      <c r="AL8596" s="281"/>
    </row>
    <row r="8597" spans="34:38">
      <c r="AH8597" s="281"/>
      <c r="AI8597" s="281"/>
      <c r="AJ8597" s="281"/>
      <c r="AK8597" s="281"/>
      <c r="AL8597" s="281"/>
    </row>
    <row r="8598" spans="34:38">
      <c r="AH8598" s="281"/>
      <c r="AI8598" s="281"/>
      <c r="AJ8598" s="281"/>
      <c r="AK8598" s="281"/>
      <c r="AL8598" s="281"/>
    </row>
    <row r="8599" spans="34:38">
      <c r="AH8599" s="281"/>
      <c r="AI8599" s="281"/>
      <c r="AJ8599" s="281"/>
      <c r="AK8599" s="281"/>
      <c r="AL8599" s="281"/>
    </row>
    <row r="8600" spans="34:38">
      <c r="AH8600" s="281"/>
      <c r="AI8600" s="281"/>
      <c r="AJ8600" s="281"/>
      <c r="AK8600" s="281"/>
      <c r="AL8600" s="281"/>
    </row>
    <row r="8601" spans="34:38">
      <c r="AH8601" s="281"/>
      <c r="AI8601" s="281"/>
      <c r="AJ8601" s="281"/>
      <c r="AK8601" s="281"/>
      <c r="AL8601" s="281"/>
    </row>
    <row r="8602" spans="34:38">
      <c r="AH8602" s="281"/>
      <c r="AI8602" s="281"/>
      <c r="AJ8602" s="281"/>
      <c r="AK8602" s="281"/>
      <c r="AL8602" s="281"/>
    </row>
    <row r="8603" spans="34:38">
      <c r="AH8603" s="281"/>
      <c r="AI8603" s="281"/>
      <c r="AJ8603" s="281"/>
      <c r="AK8603" s="281"/>
      <c r="AL8603" s="281"/>
    </row>
    <row r="8604" spans="34:38">
      <c r="AH8604" s="281"/>
      <c r="AI8604" s="281"/>
      <c r="AJ8604" s="281"/>
      <c r="AK8604" s="281"/>
      <c r="AL8604" s="281"/>
    </row>
    <row r="8605" spans="34:38">
      <c r="AH8605" s="281"/>
      <c r="AI8605" s="281"/>
      <c r="AJ8605" s="281"/>
      <c r="AK8605" s="281"/>
      <c r="AL8605" s="281"/>
    </row>
    <row r="8606" spans="34:38">
      <c r="AH8606" s="281"/>
      <c r="AI8606" s="281"/>
      <c r="AJ8606" s="281"/>
      <c r="AK8606" s="281"/>
      <c r="AL8606" s="281"/>
    </row>
    <row r="8607" spans="34:38">
      <c r="AH8607" s="281"/>
      <c r="AI8607" s="281"/>
      <c r="AJ8607" s="281"/>
      <c r="AK8607" s="281"/>
      <c r="AL8607" s="281"/>
    </row>
    <row r="8608" spans="34:38">
      <c r="AH8608" s="281"/>
      <c r="AI8608" s="281"/>
      <c r="AJ8608" s="281"/>
      <c r="AK8608" s="281"/>
      <c r="AL8608" s="281"/>
    </row>
    <row r="8609" spans="34:38">
      <c r="AH8609" s="281"/>
      <c r="AI8609" s="281"/>
      <c r="AJ8609" s="281"/>
      <c r="AK8609" s="281"/>
      <c r="AL8609" s="281"/>
    </row>
    <row r="8610" spans="34:38">
      <c r="AH8610" s="281"/>
      <c r="AI8610" s="281"/>
      <c r="AJ8610" s="281"/>
      <c r="AK8610" s="281"/>
      <c r="AL8610" s="281"/>
    </row>
    <row r="8611" spans="34:38">
      <c r="AH8611" s="281"/>
      <c r="AI8611" s="281"/>
      <c r="AJ8611" s="281"/>
      <c r="AK8611" s="281"/>
      <c r="AL8611" s="281"/>
    </row>
    <row r="8612" spans="34:38">
      <c r="AH8612" s="281"/>
      <c r="AI8612" s="281"/>
      <c r="AJ8612" s="281"/>
      <c r="AK8612" s="281"/>
      <c r="AL8612" s="281"/>
    </row>
    <row r="8613" spans="34:38">
      <c r="AH8613" s="281"/>
      <c r="AI8613" s="281"/>
      <c r="AJ8613" s="281"/>
      <c r="AK8613" s="281"/>
      <c r="AL8613" s="281"/>
    </row>
    <row r="8614" spans="34:38">
      <c r="AH8614" s="281"/>
      <c r="AI8614" s="281"/>
      <c r="AJ8614" s="281"/>
      <c r="AK8614" s="281"/>
      <c r="AL8614" s="281"/>
    </row>
    <row r="8615" spans="34:38">
      <c r="AH8615" s="281"/>
      <c r="AI8615" s="281"/>
      <c r="AJ8615" s="281"/>
      <c r="AK8615" s="281"/>
      <c r="AL8615" s="281"/>
    </row>
    <row r="8616" spans="34:38">
      <c r="AH8616" s="281"/>
      <c r="AI8616" s="281"/>
      <c r="AJ8616" s="281"/>
      <c r="AK8616" s="281"/>
      <c r="AL8616" s="281"/>
    </row>
    <row r="8617" spans="34:38">
      <c r="AH8617" s="281"/>
      <c r="AI8617" s="281"/>
      <c r="AJ8617" s="281"/>
      <c r="AK8617" s="281"/>
      <c r="AL8617" s="281"/>
    </row>
    <row r="8618" spans="34:38">
      <c r="AH8618" s="281"/>
      <c r="AI8618" s="281"/>
      <c r="AJ8618" s="281"/>
      <c r="AK8618" s="281"/>
      <c r="AL8618" s="281"/>
    </row>
    <row r="8619" spans="34:38">
      <c r="AH8619" s="281"/>
      <c r="AI8619" s="281"/>
      <c r="AJ8619" s="281"/>
      <c r="AK8619" s="281"/>
      <c r="AL8619" s="281"/>
    </row>
    <row r="8620" spans="34:38">
      <c r="AH8620" s="281"/>
      <c r="AI8620" s="281"/>
      <c r="AJ8620" s="281"/>
      <c r="AK8620" s="281"/>
      <c r="AL8620" s="281"/>
    </row>
    <row r="8621" spans="34:38">
      <c r="AH8621" s="281"/>
      <c r="AI8621" s="281"/>
      <c r="AJ8621" s="281"/>
      <c r="AK8621" s="281"/>
      <c r="AL8621" s="281"/>
    </row>
    <row r="8622" spans="34:38">
      <c r="AH8622" s="281"/>
      <c r="AI8622" s="281"/>
      <c r="AJ8622" s="281"/>
      <c r="AK8622" s="281"/>
      <c r="AL8622" s="281"/>
    </row>
    <row r="8623" spans="34:38">
      <c r="AH8623" s="281"/>
      <c r="AI8623" s="281"/>
      <c r="AJ8623" s="281"/>
      <c r="AK8623" s="281"/>
      <c r="AL8623" s="281"/>
    </row>
    <row r="8624" spans="34:38">
      <c r="AH8624" s="281"/>
      <c r="AI8624" s="281"/>
      <c r="AJ8624" s="281"/>
      <c r="AK8624" s="281"/>
      <c r="AL8624" s="281"/>
    </row>
    <row r="8625" spans="34:38">
      <c r="AH8625" s="281"/>
      <c r="AI8625" s="281"/>
      <c r="AJ8625" s="281"/>
      <c r="AK8625" s="281"/>
      <c r="AL8625" s="281"/>
    </row>
    <row r="8626" spans="34:38">
      <c r="AH8626" s="281"/>
      <c r="AI8626" s="281"/>
      <c r="AJ8626" s="281"/>
      <c r="AK8626" s="281"/>
      <c r="AL8626" s="281"/>
    </row>
    <row r="8627" spans="34:38">
      <c r="AH8627" s="281"/>
      <c r="AI8627" s="281"/>
      <c r="AJ8627" s="281"/>
      <c r="AK8627" s="281"/>
      <c r="AL8627" s="281"/>
    </row>
    <row r="8628" spans="34:38">
      <c r="AH8628" s="281"/>
      <c r="AI8628" s="281"/>
      <c r="AJ8628" s="281"/>
      <c r="AK8628" s="281"/>
      <c r="AL8628" s="281"/>
    </row>
    <row r="8629" spans="34:38">
      <c r="AH8629" s="281"/>
      <c r="AI8629" s="281"/>
      <c r="AJ8629" s="281"/>
      <c r="AK8629" s="281"/>
      <c r="AL8629" s="281"/>
    </row>
    <row r="8630" spans="34:38">
      <c r="AH8630" s="281"/>
      <c r="AI8630" s="281"/>
      <c r="AJ8630" s="281"/>
      <c r="AK8630" s="281"/>
      <c r="AL8630" s="281"/>
    </row>
    <row r="8631" spans="34:38">
      <c r="AH8631" s="281"/>
      <c r="AI8631" s="281"/>
      <c r="AJ8631" s="281"/>
      <c r="AK8631" s="281"/>
      <c r="AL8631" s="281"/>
    </row>
    <row r="8632" spans="34:38">
      <c r="AH8632" s="281"/>
      <c r="AI8632" s="281"/>
      <c r="AJ8632" s="281"/>
      <c r="AK8632" s="281"/>
      <c r="AL8632" s="281"/>
    </row>
    <row r="8633" spans="34:38">
      <c r="AH8633" s="281"/>
      <c r="AI8633" s="281"/>
      <c r="AJ8633" s="281"/>
      <c r="AK8633" s="281"/>
      <c r="AL8633" s="281"/>
    </row>
    <row r="8634" spans="34:38">
      <c r="AH8634" s="281"/>
      <c r="AI8634" s="281"/>
      <c r="AJ8634" s="281"/>
      <c r="AK8634" s="281"/>
      <c r="AL8634" s="281"/>
    </row>
    <row r="8635" spans="34:38">
      <c r="AH8635" s="281"/>
      <c r="AI8635" s="281"/>
      <c r="AJ8635" s="281"/>
      <c r="AK8635" s="281"/>
      <c r="AL8635" s="281"/>
    </row>
    <row r="8636" spans="34:38">
      <c r="AH8636" s="281"/>
      <c r="AI8636" s="281"/>
      <c r="AJ8636" s="281"/>
      <c r="AK8636" s="281"/>
      <c r="AL8636" s="281"/>
    </row>
    <row r="8637" spans="34:38">
      <c r="AH8637" s="281"/>
      <c r="AI8637" s="281"/>
      <c r="AJ8637" s="281"/>
      <c r="AK8637" s="281"/>
      <c r="AL8637" s="281"/>
    </row>
    <row r="8638" spans="34:38">
      <c r="AH8638" s="281"/>
      <c r="AI8638" s="281"/>
      <c r="AJ8638" s="281"/>
      <c r="AK8638" s="281"/>
      <c r="AL8638" s="281"/>
    </row>
    <row r="8639" spans="34:38">
      <c r="AH8639" s="281"/>
      <c r="AI8639" s="281"/>
      <c r="AJ8639" s="281"/>
      <c r="AK8639" s="281"/>
      <c r="AL8639" s="281"/>
    </row>
    <row r="8640" spans="34:38">
      <c r="AH8640" s="281"/>
      <c r="AI8640" s="281"/>
      <c r="AJ8640" s="281"/>
      <c r="AK8640" s="281"/>
      <c r="AL8640" s="281"/>
    </row>
    <row r="8641" spans="34:38">
      <c r="AH8641" s="281"/>
      <c r="AI8641" s="281"/>
      <c r="AJ8641" s="281"/>
      <c r="AK8641" s="281"/>
      <c r="AL8641" s="281"/>
    </row>
    <row r="8642" spans="34:38">
      <c r="AH8642" s="281"/>
      <c r="AI8642" s="281"/>
      <c r="AJ8642" s="281"/>
      <c r="AK8642" s="281"/>
      <c r="AL8642" s="281"/>
    </row>
    <row r="8643" spans="34:38">
      <c r="AH8643" s="281"/>
      <c r="AI8643" s="281"/>
      <c r="AJ8643" s="281"/>
      <c r="AK8643" s="281"/>
      <c r="AL8643" s="281"/>
    </row>
    <row r="8644" spans="34:38">
      <c r="AH8644" s="281"/>
      <c r="AI8644" s="281"/>
      <c r="AJ8644" s="281"/>
      <c r="AK8644" s="281"/>
      <c r="AL8644" s="281"/>
    </row>
    <row r="8645" spans="34:38">
      <c r="AH8645" s="281"/>
      <c r="AI8645" s="281"/>
      <c r="AJ8645" s="281"/>
      <c r="AK8645" s="281"/>
      <c r="AL8645" s="281"/>
    </row>
    <row r="8646" spans="34:38">
      <c r="AH8646" s="281"/>
      <c r="AI8646" s="281"/>
      <c r="AJ8646" s="281"/>
      <c r="AK8646" s="281"/>
      <c r="AL8646" s="281"/>
    </row>
    <row r="8647" spans="34:38">
      <c r="AH8647" s="281"/>
      <c r="AI8647" s="281"/>
      <c r="AJ8647" s="281"/>
      <c r="AK8647" s="281"/>
      <c r="AL8647" s="281"/>
    </row>
    <row r="8648" spans="34:38">
      <c r="AH8648" s="281"/>
      <c r="AI8648" s="281"/>
      <c r="AJ8648" s="281"/>
      <c r="AK8648" s="281"/>
      <c r="AL8648" s="281"/>
    </row>
    <row r="8649" spans="34:38">
      <c r="AH8649" s="281"/>
      <c r="AI8649" s="281"/>
      <c r="AJ8649" s="281"/>
      <c r="AK8649" s="281"/>
      <c r="AL8649" s="281"/>
    </row>
    <row r="8650" spans="34:38">
      <c r="AH8650" s="281"/>
      <c r="AI8650" s="281"/>
      <c r="AJ8650" s="281"/>
      <c r="AK8650" s="281"/>
      <c r="AL8650" s="281"/>
    </row>
    <row r="8651" spans="34:38">
      <c r="AH8651" s="281"/>
      <c r="AI8651" s="281"/>
      <c r="AJ8651" s="281"/>
      <c r="AK8651" s="281"/>
      <c r="AL8651" s="281"/>
    </row>
    <row r="8652" spans="34:38">
      <c r="AH8652" s="281"/>
      <c r="AI8652" s="281"/>
      <c r="AJ8652" s="281"/>
      <c r="AK8652" s="281"/>
      <c r="AL8652" s="281"/>
    </row>
    <row r="8653" spans="34:38">
      <c r="AH8653" s="281"/>
      <c r="AI8653" s="281"/>
      <c r="AJ8653" s="281"/>
      <c r="AK8653" s="281"/>
      <c r="AL8653" s="281"/>
    </row>
    <row r="8654" spans="34:38">
      <c r="AH8654" s="281"/>
      <c r="AI8654" s="281"/>
      <c r="AJ8654" s="281"/>
      <c r="AK8654" s="281"/>
      <c r="AL8654" s="281"/>
    </row>
    <row r="8655" spans="34:38">
      <c r="AH8655" s="281"/>
      <c r="AI8655" s="281"/>
      <c r="AJ8655" s="281"/>
      <c r="AK8655" s="281"/>
      <c r="AL8655" s="281"/>
    </row>
    <row r="8656" spans="34:38">
      <c r="AH8656" s="281"/>
      <c r="AI8656" s="281"/>
      <c r="AJ8656" s="281"/>
      <c r="AK8656" s="281"/>
      <c r="AL8656" s="281"/>
    </row>
    <row r="8657" spans="34:38">
      <c r="AH8657" s="281"/>
      <c r="AI8657" s="281"/>
      <c r="AJ8657" s="281"/>
      <c r="AK8657" s="281"/>
      <c r="AL8657" s="281"/>
    </row>
    <row r="8658" spans="34:38">
      <c r="AH8658" s="281"/>
      <c r="AI8658" s="281"/>
      <c r="AJ8658" s="281"/>
      <c r="AK8658" s="281"/>
      <c r="AL8658" s="281"/>
    </row>
    <row r="8659" spans="34:38">
      <c r="AH8659" s="281"/>
      <c r="AI8659" s="281"/>
      <c r="AJ8659" s="281"/>
      <c r="AK8659" s="281"/>
      <c r="AL8659" s="281"/>
    </row>
    <row r="8660" spans="34:38">
      <c r="AH8660" s="281"/>
      <c r="AI8660" s="281"/>
      <c r="AJ8660" s="281"/>
      <c r="AK8660" s="281"/>
      <c r="AL8660" s="281"/>
    </row>
    <row r="8661" spans="34:38">
      <c r="AH8661" s="281"/>
      <c r="AI8661" s="281"/>
      <c r="AJ8661" s="281"/>
      <c r="AK8661" s="281"/>
      <c r="AL8661" s="281"/>
    </row>
    <row r="8662" spans="34:38">
      <c r="AH8662" s="281"/>
      <c r="AI8662" s="281"/>
      <c r="AJ8662" s="281"/>
      <c r="AK8662" s="281"/>
      <c r="AL8662" s="281"/>
    </row>
    <row r="8663" spans="34:38">
      <c r="AH8663" s="281"/>
      <c r="AI8663" s="281"/>
      <c r="AJ8663" s="281"/>
      <c r="AK8663" s="281"/>
      <c r="AL8663" s="281"/>
    </row>
    <row r="8664" spans="34:38">
      <c r="AH8664" s="281"/>
      <c r="AI8664" s="281"/>
      <c r="AJ8664" s="281"/>
      <c r="AK8664" s="281"/>
      <c r="AL8664" s="281"/>
    </row>
    <row r="8665" spans="34:38">
      <c r="AH8665" s="281"/>
      <c r="AI8665" s="281"/>
      <c r="AJ8665" s="281"/>
      <c r="AK8665" s="281"/>
      <c r="AL8665" s="281"/>
    </row>
    <row r="8666" spans="34:38">
      <c r="AH8666" s="281"/>
      <c r="AI8666" s="281"/>
      <c r="AJ8666" s="281"/>
      <c r="AK8666" s="281"/>
      <c r="AL8666" s="281"/>
    </row>
    <row r="8667" spans="34:38">
      <c r="AH8667" s="281"/>
      <c r="AI8667" s="281"/>
      <c r="AJ8667" s="281"/>
      <c r="AK8667" s="281"/>
      <c r="AL8667" s="281"/>
    </row>
    <row r="8668" spans="34:38">
      <c r="AH8668" s="281"/>
      <c r="AI8668" s="281"/>
      <c r="AJ8668" s="281"/>
      <c r="AK8668" s="281"/>
      <c r="AL8668" s="281"/>
    </row>
    <row r="8669" spans="34:38">
      <c r="AH8669" s="281"/>
      <c r="AI8669" s="281"/>
      <c r="AJ8669" s="281"/>
      <c r="AK8669" s="281"/>
      <c r="AL8669" s="281"/>
    </row>
    <row r="8670" spans="34:38">
      <c r="AH8670" s="281"/>
      <c r="AI8670" s="281"/>
      <c r="AJ8670" s="281"/>
      <c r="AK8670" s="281"/>
      <c r="AL8670" s="281"/>
    </row>
    <row r="8671" spans="34:38">
      <c r="AH8671" s="281"/>
      <c r="AI8671" s="281"/>
      <c r="AJ8671" s="281"/>
      <c r="AK8671" s="281"/>
      <c r="AL8671" s="281"/>
    </row>
    <row r="8672" spans="34:38">
      <c r="AH8672" s="281"/>
      <c r="AI8672" s="281"/>
      <c r="AJ8672" s="281"/>
      <c r="AK8672" s="281"/>
      <c r="AL8672" s="281"/>
    </row>
    <row r="8673" spans="34:38">
      <c r="AH8673" s="281"/>
      <c r="AI8673" s="281"/>
      <c r="AJ8673" s="281"/>
      <c r="AK8673" s="281"/>
      <c r="AL8673" s="281"/>
    </row>
    <row r="8674" spans="34:38">
      <c r="AH8674" s="281"/>
      <c r="AI8674" s="281"/>
      <c r="AJ8674" s="281"/>
      <c r="AK8674" s="281"/>
      <c r="AL8674" s="281"/>
    </row>
    <row r="8675" spans="34:38">
      <c r="AH8675" s="281"/>
      <c r="AI8675" s="281"/>
      <c r="AJ8675" s="281"/>
      <c r="AK8675" s="281"/>
      <c r="AL8675" s="281"/>
    </row>
    <row r="8676" spans="34:38">
      <c r="AH8676" s="281"/>
      <c r="AI8676" s="281"/>
      <c r="AJ8676" s="281"/>
      <c r="AK8676" s="281"/>
      <c r="AL8676" s="281"/>
    </row>
    <row r="8677" spans="34:38">
      <c r="AH8677" s="281"/>
      <c r="AI8677" s="281"/>
      <c r="AJ8677" s="281"/>
      <c r="AK8677" s="281"/>
      <c r="AL8677" s="281"/>
    </row>
    <row r="8678" spans="34:38">
      <c r="AH8678" s="281"/>
      <c r="AI8678" s="281"/>
      <c r="AJ8678" s="281"/>
      <c r="AK8678" s="281"/>
      <c r="AL8678" s="281"/>
    </row>
    <row r="8679" spans="34:38">
      <c r="AH8679" s="281"/>
      <c r="AI8679" s="281"/>
      <c r="AJ8679" s="281"/>
      <c r="AK8679" s="281"/>
      <c r="AL8679" s="281"/>
    </row>
    <row r="8680" spans="34:38">
      <c r="AH8680" s="281"/>
      <c r="AI8680" s="281"/>
      <c r="AJ8680" s="281"/>
      <c r="AK8680" s="281"/>
      <c r="AL8680" s="281"/>
    </row>
    <row r="8681" spans="34:38">
      <c r="AH8681" s="281"/>
      <c r="AI8681" s="281"/>
      <c r="AJ8681" s="281"/>
      <c r="AK8681" s="281"/>
      <c r="AL8681" s="281"/>
    </row>
    <row r="8682" spans="34:38">
      <c r="AH8682" s="281"/>
      <c r="AI8682" s="281"/>
      <c r="AJ8682" s="281"/>
      <c r="AK8682" s="281"/>
      <c r="AL8682" s="281"/>
    </row>
    <row r="8683" spans="34:38">
      <c r="AH8683" s="281"/>
      <c r="AI8683" s="281"/>
      <c r="AJ8683" s="281"/>
      <c r="AK8683" s="281"/>
      <c r="AL8683" s="281"/>
    </row>
    <row r="8684" spans="34:38">
      <c r="AH8684" s="281"/>
      <c r="AI8684" s="281"/>
      <c r="AJ8684" s="281"/>
      <c r="AK8684" s="281"/>
      <c r="AL8684" s="281"/>
    </row>
    <row r="8685" spans="34:38">
      <c r="AH8685" s="281"/>
      <c r="AI8685" s="281"/>
      <c r="AJ8685" s="281"/>
      <c r="AK8685" s="281"/>
      <c r="AL8685" s="281"/>
    </row>
    <row r="8686" spans="34:38">
      <c r="AH8686" s="281"/>
      <c r="AI8686" s="281"/>
      <c r="AJ8686" s="281"/>
      <c r="AK8686" s="281"/>
      <c r="AL8686" s="281"/>
    </row>
    <row r="8687" spans="34:38">
      <c r="AH8687" s="281"/>
      <c r="AI8687" s="281"/>
      <c r="AJ8687" s="281"/>
      <c r="AK8687" s="281"/>
      <c r="AL8687" s="281"/>
    </row>
    <row r="8688" spans="34:38">
      <c r="AH8688" s="281"/>
      <c r="AI8688" s="281"/>
      <c r="AJ8688" s="281"/>
      <c r="AK8688" s="281"/>
      <c r="AL8688" s="281"/>
    </row>
    <row r="8689" spans="34:38">
      <c r="AH8689" s="281"/>
      <c r="AI8689" s="281"/>
      <c r="AJ8689" s="281"/>
      <c r="AK8689" s="281"/>
      <c r="AL8689" s="281"/>
    </row>
    <row r="8690" spans="34:38">
      <c r="AH8690" s="281"/>
      <c r="AI8690" s="281"/>
      <c r="AJ8690" s="281"/>
      <c r="AK8690" s="281"/>
      <c r="AL8690" s="281"/>
    </row>
    <row r="8691" spans="34:38">
      <c r="AH8691" s="281"/>
      <c r="AI8691" s="281"/>
      <c r="AJ8691" s="281"/>
      <c r="AK8691" s="281"/>
      <c r="AL8691" s="281"/>
    </row>
    <row r="8692" spans="34:38">
      <c r="AH8692" s="281"/>
      <c r="AI8692" s="281"/>
      <c r="AJ8692" s="281"/>
      <c r="AK8692" s="281"/>
      <c r="AL8692" s="281"/>
    </row>
    <row r="8693" spans="34:38">
      <c r="AH8693" s="281"/>
      <c r="AI8693" s="281"/>
      <c r="AJ8693" s="281"/>
      <c r="AK8693" s="281"/>
      <c r="AL8693" s="281"/>
    </row>
    <row r="8694" spans="34:38">
      <c r="AH8694" s="281"/>
      <c r="AI8694" s="281"/>
      <c r="AJ8694" s="281"/>
      <c r="AK8694" s="281"/>
      <c r="AL8694" s="281"/>
    </row>
    <row r="8695" spans="34:38">
      <c r="AH8695" s="281"/>
      <c r="AI8695" s="281"/>
      <c r="AJ8695" s="281"/>
      <c r="AK8695" s="281"/>
      <c r="AL8695" s="281"/>
    </row>
    <row r="8696" spans="34:38">
      <c r="AH8696" s="281"/>
      <c r="AI8696" s="281"/>
      <c r="AJ8696" s="281"/>
      <c r="AK8696" s="281"/>
      <c r="AL8696" s="281"/>
    </row>
    <row r="8697" spans="34:38">
      <c r="AH8697" s="281"/>
      <c r="AI8697" s="281"/>
      <c r="AJ8697" s="281"/>
      <c r="AK8697" s="281"/>
      <c r="AL8697" s="281"/>
    </row>
    <row r="8698" spans="34:38">
      <c r="AH8698" s="281"/>
      <c r="AI8698" s="281"/>
      <c r="AJ8698" s="281"/>
      <c r="AK8698" s="281"/>
      <c r="AL8698" s="281"/>
    </row>
    <row r="8699" spans="34:38">
      <c r="AH8699" s="281"/>
      <c r="AI8699" s="281"/>
      <c r="AJ8699" s="281"/>
      <c r="AK8699" s="281"/>
      <c r="AL8699" s="281"/>
    </row>
    <row r="8700" spans="34:38">
      <c r="AH8700" s="281"/>
      <c r="AI8700" s="281"/>
      <c r="AJ8700" s="281"/>
      <c r="AK8700" s="281"/>
      <c r="AL8700" s="281"/>
    </row>
    <row r="8701" spans="34:38">
      <c r="AH8701" s="281"/>
      <c r="AI8701" s="281"/>
      <c r="AJ8701" s="281"/>
      <c r="AK8701" s="281"/>
      <c r="AL8701" s="281"/>
    </row>
    <row r="8702" spans="34:38">
      <c r="AH8702" s="281"/>
      <c r="AI8702" s="281"/>
      <c r="AJ8702" s="281"/>
      <c r="AK8702" s="281"/>
      <c r="AL8702" s="281"/>
    </row>
    <row r="8703" spans="34:38">
      <c r="AH8703" s="281"/>
      <c r="AI8703" s="281"/>
      <c r="AJ8703" s="281"/>
      <c r="AK8703" s="281"/>
      <c r="AL8703" s="281"/>
    </row>
    <row r="8704" spans="34:38">
      <c r="AH8704" s="281"/>
      <c r="AI8704" s="281"/>
      <c r="AJ8704" s="281"/>
      <c r="AK8704" s="281"/>
      <c r="AL8704" s="281"/>
    </row>
    <row r="8705" spans="34:38">
      <c r="AH8705" s="281"/>
      <c r="AI8705" s="281"/>
      <c r="AJ8705" s="281"/>
      <c r="AK8705" s="281"/>
      <c r="AL8705" s="281"/>
    </row>
    <row r="8706" spans="34:38">
      <c r="AH8706" s="281"/>
      <c r="AI8706" s="281"/>
      <c r="AJ8706" s="281"/>
      <c r="AK8706" s="281"/>
      <c r="AL8706" s="281"/>
    </row>
    <row r="8707" spans="34:38">
      <c r="AH8707" s="281"/>
      <c r="AI8707" s="281"/>
      <c r="AJ8707" s="281"/>
      <c r="AK8707" s="281"/>
      <c r="AL8707" s="281"/>
    </row>
    <row r="8708" spans="34:38">
      <c r="AH8708" s="281"/>
      <c r="AI8708" s="281"/>
      <c r="AJ8708" s="281"/>
      <c r="AK8708" s="281"/>
      <c r="AL8708" s="281"/>
    </row>
    <row r="8709" spans="34:38">
      <c r="AH8709" s="281"/>
      <c r="AI8709" s="281"/>
      <c r="AJ8709" s="281"/>
      <c r="AK8709" s="281"/>
      <c r="AL8709" s="281"/>
    </row>
    <row r="8710" spans="34:38">
      <c r="AH8710" s="281"/>
      <c r="AI8710" s="281"/>
      <c r="AJ8710" s="281"/>
      <c r="AK8710" s="281"/>
      <c r="AL8710" s="281"/>
    </row>
    <row r="8711" spans="34:38">
      <c r="AH8711" s="281"/>
      <c r="AI8711" s="281"/>
      <c r="AJ8711" s="281"/>
      <c r="AK8711" s="281"/>
      <c r="AL8711" s="281"/>
    </row>
    <row r="8712" spans="34:38">
      <c r="AH8712" s="281"/>
      <c r="AI8712" s="281"/>
      <c r="AJ8712" s="281"/>
      <c r="AK8712" s="281"/>
      <c r="AL8712" s="281"/>
    </row>
    <row r="8713" spans="34:38">
      <c r="AH8713" s="281"/>
      <c r="AI8713" s="281"/>
      <c r="AJ8713" s="281"/>
      <c r="AK8713" s="281"/>
      <c r="AL8713" s="281"/>
    </row>
    <row r="8714" spans="34:38">
      <c r="AH8714" s="281"/>
      <c r="AI8714" s="281"/>
      <c r="AJ8714" s="281"/>
      <c r="AK8714" s="281"/>
      <c r="AL8714" s="281"/>
    </row>
    <row r="8715" spans="34:38">
      <c r="AH8715" s="281"/>
      <c r="AI8715" s="281"/>
      <c r="AJ8715" s="281"/>
      <c r="AK8715" s="281"/>
      <c r="AL8715" s="281"/>
    </row>
    <row r="8716" spans="34:38">
      <c r="AH8716" s="281"/>
      <c r="AI8716" s="281"/>
      <c r="AJ8716" s="281"/>
      <c r="AK8716" s="281"/>
      <c r="AL8716" s="281"/>
    </row>
    <row r="8717" spans="34:38">
      <c r="AH8717" s="281"/>
      <c r="AI8717" s="281"/>
      <c r="AJ8717" s="281"/>
      <c r="AK8717" s="281"/>
      <c r="AL8717" s="281"/>
    </row>
    <row r="8718" spans="34:38">
      <c r="AH8718" s="281"/>
      <c r="AI8718" s="281"/>
      <c r="AJ8718" s="281"/>
      <c r="AK8718" s="281"/>
      <c r="AL8718" s="281"/>
    </row>
    <row r="8719" spans="34:38">
      <c r="AH8719" s="281"/>
      <c r="AI8719" s="281"/>
      <c r="AJ8719" s="281"/>
      <c r="AK8719" s="281"/>
      <c r="AL8719" s="281"/>
    </row>
    <row r="8720" spans="34:38">
      <c r="AH8720" s="281"/>
      <c r="AI8720" s="281"/>
      <c r="AJ8720" s="281"/>
      <c r="AK8720" s="281"/>
      <c r="AL8720" s="281"/>
    </row>
    <row r="8721" spans="34:38">
      <c r="AH8721" s="281"/>
      <c r="AI8721" s="281"/>
      <c r="AJ8721" s="281"/>
      <c r="AK8721" s="281"/>
      <c r="AL8721" s="281"/>
    </row>
    <row r="8722" spans="34:38">
      <c r="AH8722" s="281"/>
      <c r="AI8722" s="281"/>
      <c r="AJ8722" s="281"/>
      <c r="AK8722" s="281"/>
      <c r="AL8722" s="281"/>
    </row>
    <row r="8723" spans="34:38">
      <c r="AH8723" s="281"/>
      <c r="AI8723" s="281"/>
      <c r="AJ8723" s="281"/>
      <c r="AK8723" s="281"/>
      <c r="AL8723" s="281"/>
    </row>
    <row r="8724" spans="34:38">
      <c r="AH8724" s="281"/>
      <c r="AI8724" s="281"/>
      <c r="AJ8724" s="281"/>
      <c r="AK8724" s="281"/>
      <c r="AL8724" s="281"/>
    </row>
    <row r="8725" spans="34:38">
      <c r="AH8725" s="281"/>
      <c r="AI8725" s="281"/>
      <c r="AJ8725" s="281"/>
      <c r="AK8725" s="281"/>
      <c r="AL8725" s="281"/>
    </row>
    <row r="8726" spans="34:38">
      <c r="AH8726" s="281"/>
      <c r="AI8726" s="281"/>
      <c r="AJ8726" s="281"/>
      <c r="AK8726" s="281"/>
      <c r="AL8726" s="281"/>
    </row>
    <row r="8727" spans="34:38">
      <c r="AH8727" s="281"/>
      <c r="AI8727" s="281"/>
      <c r="AJ8727" s="281"/>
      <c r="AK8727" s="281"/>
      <c r="AL8727" s="281"/>
    </row>
    <row r="8728" spans="34:38">
      <c r="AH8728" s="281"/>
      <c r="AI8728" s="281"/>
      <c r="AJ8728" s="281"/>
      <c r="AK8728" s="281"/>
      <c r="AL8728" s="281"/>
    </row>
    <row r="8729" spans="34:38">
      <c r="AH8729" s="281"/>
      <c r="AI8729" s="281"/>
      <c r="AJ8729" s="281"/>
      <c r="AK8729" s="281"/>
      <c r="AL8729" s="281"/>
    </row>
    <row r="8730" spans="34:38">
      <c r="AH8730" s="281"/>
      <c r="AI8730" s="281"/>
      <c r="AJ8730" s="281"/>
      <c r="AK8730" s="281"/>
      <c r="AL8730" s="281"/>
    </row>
    <row r="8731" spans="34:38">
      <c r="AH8731" s="281"/>
      <c r="AI8731" s="281"/>
      <c r="AJ8731" s="281"/>
      <c r="AK8731" s="281"/>
      <c r="AL8731" s="281"/>
    </row>
    <row r="8732" spans="34:38">
      <c r="AH8732" s="281"/>
      <c r="AI8732" s="281"/>
      <c r="AJ8732" s="281"/>
      <c r="AK8732" s="281"/>
      <c r="AL8732" s="281"/>
    </row>
    <row r="8733" spans="34:38">
      <c r="AH8733" s="281"/>
      <c r="AI8733" s="281"/>
      <c r="AJ8733" s="281"/>
      <c r="AK8733" s="281"/>
      <c r="AL8733" s="281"/>
    </row>
    <row r="8734" spans="34:38">
      <c r="AH8734" s="281"/>
      <c r="AI8734" s="281"/>
      <c r="AJ8734" s="281"/>
      <c r="AK8734" s="281"/>
      <c r="AL8734" s="281"/>
    </row>
    <row r="8735" spans="34:38">
      <c r="AH8735" s="281"/>
      <c r="AI8735" s="281"/>
      <c r="AJ8735" s="281"/>
      <c r="AK8735" s="281"/>
      <c r="AL8735" s="281"/>
    </row>
    <row r="8736" spans="34:38">
      <c r="AH8736" s="281"/>
      <c r="AI8736" s="281"/>
      <c r="AJ8736" s="281"/>
      <c r="AK8736" s="281"/>
      <c r="AL8736" s="281"/>
    </row>
    <row r="8737" spans="34:38">
      <c r="AH8737" s="281"/>
      <c r="AI8737" s="281"/>
      <c r="AJ8737" s="281"/>
      <c r="AK8737" s="281"/>
      <c r="AL8737" s="281"/>
    </row>
    <row r="8738" spans="34:38">
      <c r="AH8738" s="281"/>
      <c r="AI8738" s="281"/>
      <c r="AJ8738" s="281"/>
      <c r="AK8738" s="281"/>
      <c r="AL8738" s="281"/>
    </row>
    <row r="8739" spans="34:38">
      <c r="AH8739" s="281"/>
      <c r="AI8739" s="281"/>
      <c r="AJ8739" s="281"/>
      <c r="AK8739" s="281"/>
      <c r="AL8739" s="281"/>
    </row>
    <row r="8740" spans="34:38">
      <c r="AH8740" s="281"/>
      <c r="AI8740" s="281"/>
      <c r="AJ8740" s="281"/>
      <c r="AK8740" s="281"/>
      <c r="AL8740" s="281"/>
    </row>
    <row r="8741" spans="34:38">
      <c r="AH8741" s="281"/>
      <c r="AI8741" s="281"/>
      <c r="AJ8741" s="281"/>
      <c r="AK8741" s="281"/>
      <c r="AL8741" s="281"/>
    </row>
    <row r="8742" spans="34:38">
      <c r="AH8742" s="281"/>
      <c r="AI8742" s="281"/>
      <c r="AJ8742" s="281"/>
      <c r="AK8742" s="281"/>
      <c r="AL8742" s="281"/>
    </row>
    <row r="8743" spans="34:38">
      <c r="AH8743" s="281"/>
      <c r="AI8743" s="281"/>
      <c r="AJ8743" s="281"/>
      <c r="AK8743" s="281"/>
      <c r="AL8743" s="281"/>
    </row>
    <row r="8744" spans="34:38">
      <c r="AH8744" s="281"/>
      <c r="AI8744" s="281"/>
      <c r="AJ8744" s="281"/>
      <c r="AK8744" s="281"/>
      <c r="AL8744" s="281"/>
    </row>
    <row r="8745" spans="34:38">
      <c r="AH8745" s="281"/>
      <c r="AI8745" s="281"/>
      <c r="AJ8745" s="281"/>
      <c r="AK8745" s="281"/>
      <c r="AL8745" s="281"/>
    </row>
    <row r="8746" spans="34:38">
      <c r="AH8746" s="281"/>
      <c r="AI8746" s="281"/>
      <c r="AJ8746" s="281"/>
      <c r="AK8746" s="281"/>
      <c r="AL8746" s="281"/>
    </row>
    <row r="8747" spans="34:38">
      <c r="AH8747" s="281"/>
      <c r="AI8747" s="281"/>
      <c r="AJ8747" s="281"/>
      <c r="AK8747" s="281"/>
      <c r="AL8747" s="281"/>
    </row>
    <row r="8748" spans="34:38">
      <c r="AH8748" s="281"/>
      <c r="AI8748" s="281"/>
      <c r="AJ8748" s="281"/>
      <c r="AK8748" s="281"/>
      <c r="AL8748" s="281"/>
    </row>
    <row r="8749" spans="34:38">
      <c r="AH8749" s="281"/>
      <c r="AI8749" s="281"/>
      <c r="AJ8749" s="281"/>
      <c r="AK8749" s="281"/>
      <c r="AL8749" s="281"/>
    </row>
    <row r="8750" spans="34:38">
      <c r="AH8750" s="281"/>
      <c r="AI8750" s="281"/>
      <c r="AJ8750" s="281"/>
      <c r="AK8750" s="281"/>
      <c r="AL8750" s="281"/>
    </row>
    <row r="8751" spans="34:38">
      <c r="AH8751" s="281"/>
      <c r="AI8751" s="281"/>
      <c r="AJ8751" s="281"/>
      <c r="AK8751" s="281"/>
      <c r="AL8751" s="281"/>
    </row>
    <row r="8752" spans="34:38">
      <c r="AH8752" s="281"/>
      <c r="AI8752" s="281"/>
      <c r="AJ8752" s="281"/>
      <c r="AK8752" s="281"/>
      <c r="AL8752" s="281"/>
    </row>
    <row r="8753" spans="34:38">
      <c r="AH8753" s="281"/>
      <c r="AI8753" s="281"/>
      <c r="AJ8753" s="281"/>
      <c r="AK8753" s="281"/>
      <c r="AL8753" s="281"/>
    </row>
    <row r="8754" spans="34:38">
      <c r="AH8754" s="281"/>
      <c r="AI8754" s="281"/>
      <c r="AJ8754" s="281"/>
      <c r="AK8754" s="281"/>
      <c r="AL8754" s="281"/>
    </row>
    <row r="8755" spans="34:38">
      <c r="AH8755" s="281"/>
      <c r="AI8755" s="281"/>
      <c r="AJ8755" s="281"/>
      <c r="AK8755" s="281"/>
      <c r="AL8755" s="281"/>
    </row>
    <row r="8756" spans="34:38">
      <c r="AH8756" s="281"/>
      <c r="AI8756" s="281"/>
      <c r="AJ8756" s="281"/>
      <c r="AK8756" s="281"/>
      <c r="AL8756" s="281"/>
    </row>
    <row r="8757" spans="34:38">
      <c r="AH8757" s="281"/>
      <c r="AI8757" s="281"/>
      <c r="AJ8757" s="281"/>
      <c r="AK8757" s="281"/>
      <c r="AL8757" s="281"/>
    </row>
    <row r="8758" spans="34:38">
      <c r="AH8758" s="281"/>
      <c r="AI8758" s="281"/>
      <c r="AJ8758" s="281"/>
      <c r="AK8758" s="281"/>
      <c r="AL8758" s="281"/>
    </row>
    <row r="8759" spans="34:38">
      <c r="AH8759" s="281"/>
      <c r="AI8759" s="281"/>
      <c r="AJ8759" s="281"/>
      <c r="AK8759" s="281"/>
      <c r="AL8759" s="281"/>
    </row>
    <row r="8760" spans="34:38">
      <c r="AH8760" s="281"/>
      <c r="AI8760" s="281"/>
      <c r="AJ8760" s="281"/>
      <c r="AK8760" s="281"/>
      <c r="AL8760" s="281"/>
    </row>
    <row r="8761" spans="34:38">
      <c r="AH8761" s="281"/>
      <c r="AI8761" s="281"/>
      <c r="AJ8761" s="281"/>
      <c r="AK8761" s="281"/>
      <c r="AL8761" s="281"/>
    </row>
    <row r="8762" spans="34:38">
      <c r="AH8762" s="281"/>
      <c r="AI8762" s="281"/>
      <c r="AJ8762" s="281"/>
      <c r="AK8762" s="281"/>
      <c r="AL8762" s="281"/>
    </row>
    <row r="8763" spans="34:38">
      <c r="AH8763" s="281"/>
      <c r="AI8763" s="281"/>
      <c r="AJ8763" s="281"/>
      <c r="AK8763" s="281"/>
      <c r="AL8763" s="281"/>
    </row>
    <row r="8764" spans="34:38">
      <c r="AH8764" s="281"/>
      <c r="AI8764" s="281"/>
      <c r="AJ8764" s="281"/>
      <c r="AK8764" s="281"/>
      <c r="AL8764" s="281"/>
    </row>
    <row r="8765" spans="34:38">
      <c r="AH8765" s="281"/>
      <c r="AI8765" s="281"/>
      <c r="AJ8765" s="281"/>
      <c r="AK8765" s="281"/>
      <c r="AL8765" s="281"/>
    </row>
    <row r="8766" spans="34:38">
      <c r="AH8766" s="281"/>
      <c r="AI8766" s="281"/>
      <c r="AJ8766" s="281"/>
      <c r="AK8766" s="281"/>
      <c r="AL8766" s="281"/>
    </row>
    <row r="8767" spans="34:38">
      <c r="AH8767" s="281"/>
      <c r="AI8767" s="281"/>
      <c r="AJ8767" s="281"/>
      <c r="AK8767" s="281"/>
      <c r="AL8767" s="281"/>
    </row>
    <row r="8768" spans="34:38">
      <c r="AH8768" s="281"/>
      <c r="AI8768" s="281"/>
      <c r="AJ8768" s="281"/>
      <c r="AK8768" s="281"/>
      <c r="AL8768" s="281"/>
    </row>
    <row r="8769" spans="34:38">
      <c r="AH8769" s="281"/>
      <c r="AI8769" s="281"/>
      <c r="AJ8769" s="281"/>
      <c r="AK8769" s="281"/>
      <c r="AL8769" s="281"/>
    </row>
    <row r="8770" spans="34:38">
      <c r="AH8770" s="281"/>
      <c r="AI8770" s="281"/>
      <c r="AJ8770" s="281"/>
      <c r="AK8770" s="281"/>
      <c r="AL8770" s="281"/>
    </row>
    <row r="8771" spans="34:38">
      <c r="AH8771" s="281"/>
      <c r="AI8771" s="281"/>
      <c r="AJ8771" s="281"/>
      <c r="AK8771" s="281"/>
      <c r="AL8771" s="281"/>
    </row>
    <row r="8772" spans="34:38">
      <c r="AH8772" s="281"/>
      <c r="AI8772" s="281"/>
      <c r="AJ8772" s="281"/>
      <c r="AK8772" s="281"/>
      <c r="AL8772" s="281"/>
    </row>
    <row r="8773" spans="34:38">
      <c r="AH8773" s="281"/>
      <c r="AI8773" s="281"/>
      <c r="AJ8773" s="281"/>
      <c r="AK8773" s="281"/>
      <c r="AL8773" s="281"/>
    </row>
    <row r="8774" spans="34:38">
      <c r="AH8774" s="281"/>
      <c r="AI8774" s="281"/>
      <c r="AJ8774" s="281"/>
      <c r="AK8774" s="281"/>
      <c r="AL8774" s="281"/>
    </row>
    <row r="8775" spans="34:38">
      <c r="AH8775" s="281"/>
      <c r="AI8775" s="281"/>
      <c r="AJ8775" s="281"/>
      <c r="AK8775" s="281"/>
      <c r="AL8775" s="281"/>
    </row>
    <row r="8776" spans="34:38">
      <c r="AH8776" s="281"/>
      <c r="AI8776" s="281"/>
      <c r="AJ8776" s="281"/>
      <c r="AK8776" s="281"/>
      <c r="AL8776" s="281"/>
    </row>
    <row r="8777" spans="34:38">
      <c r="AH8777" s="281"/>
      <c r="AI8777" s="281"/>
      <c r="AJ8777" s="281"/>
      <c r="AK8777" s="281"/>
      <c r="AL8777" s="281"/>
    </row>
    <row r="8778" spans="34:38">
      <c r="AH8778" s="281"/>
      <c r="AI8778" s="281"/>
      <c r="AJ8778" s="281"/>
      <c r="AK8778" s="281"/>
      <c r="AL8778" s="281"/>
    </row>
    <row r="8779" spans="34:38">
      <c r="AH8779" s="281"/>
      <c r="AI8779" s="281"/>
      <c r="AJ8779" s="281"/>
      <c r="AK8779" s="281"/>
      <c r="AL8779" s="281"/>
    </row>
    <row r="8780" spans="34:38">
      <c r="AH8780" s="281"/>
      <c r="AI8780" s="281"/>
      <c r="AJ8780" s="281"/>
      <c r="AK8780" s="281"/>
      <c r="AL8780" s="281"/>
    </row>
    <row r="8781" spans="34:38">
      <c r="AH8781" s="281"/>
      <c r="AI8781" s="281"/>
      <c r="AJ8781" s="281"/>
      <c r="AK8781" s="281"/>
      <c r="AL8781" s="281"/>
    </row>
    <row r="8782" spans="34:38">
      <c r="AH8782" s="281"/>
      <c r="AI8782" s="281"/>
      <c r="AJ8782" s="281"/>
      <c r="AK8782" s="281"/>
      <c r="AL8782" s="281"/>
    </row>
    <row r="8783" spans="34:38">
      <c r="AH8783" s="281"/>
      <c r="AI8783" s="281"/>
      <c r="AJ8783" s="281"/>
      <c r="AK8783" s="281"/>
      <c r="AL8783" s="281"/>
    </row>
    <row r="8784" spans="34:38">
      <c r="AH8784" s="281"/>
      <c r="AI8784" s="281"/>
      <c r="AJ8784" s="281"/>
      <c r="AK8784" s="281"/>
      <c r="AL8784" s="281"/>
    </row>
    <row r="8785" spans="34:38">
      <c r="AH8785" s="281"/>
      <c r="AI8785" s="281"/>
      <c r="AJ8785" s="281"/>
      <c r="AK8785" s="281"/>
      <c r="AL8785" s="281"/>
    </row>
    <row r="8786" spans="34:38">
      <c r="AH8786" s="281"/>
      <c r="AI8786" s="281"/>
      <c r="AJ8786" s="281"/>
      <c r="AK8786" s="281"/>
      <c r="AL8786" s="281"/>
    </row>
    <row r="8787" spans="34:38">
      <c r="AH8787" s="281"/>
      <c r="AI8787" s="281"/>
      <c r="AJ8787" s="281"/>
      <c r="AK8787" s="281"/>
      <c r="AL8787" s="281"/>
    </row>
    <row r="8788" spans="34:38">
      <c r="AH8788" s="281"/>
      <c r="AI8788" s="281"/>
      <c r="AJ8788" s="281"/>
      <c r="AK8788" s="281"/>
      <c r="AL8788" s="281"/>
    </row>
    <row r="8789" spans="34:38">
      <c r="AH8789" s="281"/>
      <c r="AI8789" s="281"/>
      <c r="AJ8789" s="281"/>
      <c r="AK8789" s="281"/>
      <c r="AL8789" s="281"/>
    </row>
    <row r="8790" spans="34:38">
      <c r="AH8790" s="281"/>
      <c r="AI8790" s="281"/>
      <c r="AJ8790" s="281"/>
      <c r="AK8790" s="281"/>
      <c r="AL8790" s="281"/>
    </row>
    <row r="8791" spans="34:38">
      <c r="AH8791" s="281"/>
      <c r="AI8791" s="281"/>
      <c r="AJ8791" s="281"/>
      <c r="AK8791" s="281"/>
      <c r="AL8791" s="281"/>
    </row>
    <row r="8792" spans="34:38">
      <c r="AH8792" s="281"/>
      <c r="AI8792" s="281"/>
      <c r="AJ8792" s="281"/>
      <c r="AK8792" s="281"/>
      <c r="AL8792" s="281"/>
    </row>
    <row r="8793" spans="34:38">
      <c r="AH8793" s="281"/>
      <c r="AI8793" s="281"/>
      <c r="AJ8793" s="281"/>
      <c r="AK8793" s="281"/>
      <c r="AL8793" s="281"/>
    </row>
    <row r="8794" spans="34:38">
      <c r="AH8794" s="281"/>
      <c r="AI8794" s="281"/>
      <c r="AJ8794" s="281"/>
      <c r="AK8794" s="281"/>
      <c r="AL8794" s="281"/>
    </row>
    <row r="8795" spans="34:38">
      <c r="AH8795" s="281"/>
      <c r="AI8795" s="281"/>
      <c r="AJ8795" s="281"/>
      <c r="AK8795" s="281"/>
      <c r="AL8795" s="281"/>
    </row>
    <row r="8796" spans="34:38">
      <c r="AH8796" s="281"/>
      <c r="AI8796" s="281"/>
      <c r="AJ8796" s="281"/>
      <c r="AK8796" s="281"/>
      <c r="AL8796" s="281"/>
    </row>
    <row r="8797" spans="34:38">
      <c r="AH8797" s="281"/>
      <c r="AI8797" s="281"/>
      <c r="AJ8797" s="281"/>
      <c r="AK8797" s="281"/>
      <c r="AL8797" s="281"/>
    </row>
    <row r="8798" spans="34:38">
      <c r="AH8798" s="281"/>
      <c r="AI8798" s="281"/>
      <c r="AJ8798" s="281"/>
      <c r="AK8798" s="281"/>
      <c r="AL8798" s="281"/>
    </row>
    <row r="8799" spans="34:38">
      <c r="AH8799" s="281"/>
      <c r="AI8799" s="281"/>
      <c r="AJ8799" s="281"/>
      <c r="AK8799" s="281"/>
      <c r="AL8799" s="281"/>
    </row>
    <row r="8800" spans="34:38">
      <c r="AH8800" s="281"/>
      <c r="AI8800" s="281"/>
      <c r="AJ8800" s="281"/>
      <c r="AK8800" s="281"/>
      <c r="AL8800" s="281"/>
    </row>
    <row r="8801" spans="34:38">
      <c r="AH8801" s="281"/>
      <c r="AI8801" s="281"/>
      <c r="AJ8801" s="281"/>
      <c r="AK8801" s="281"/>
      <c r="AL8801" s="281"/>
    </row>
    <row r="8802" spans="34:38">
      <c r="AH8802" s="281"/>
      <c r="AI8802" s="281"/>
      <c r="AJ8802" s="281"/>
      <c r="AK8802" s="281"/>
      <c r="AL8802" s="281"/>
    </row>
    <row r="8803" spans="34:38">
      <c r="AH8803" s="281"/>
      <c r="AI8803" s="281"/>
      <c r="AJ8803" s="281"/>
      <c r="AK8803" s="281"/>
      <c r="AL8803" s="281"/>
    </row>
    <row r="8804" spans="34:38">
      <c r="AH8804" s="281"/>
      <c r="AI8804" s="281"/>
      <c r="AJ8804" s="281"/>
      <c r="AK8804" s="281"/>
      <c r="AL8804" s="281"/>
    </row>
    <row r="8805" spans="34:38">
      <c r="AH8805" s="281"/>
      <c r="AI8805" s="281"/>
      <c r="AJ8805" s="281"/>
      <c r="AK8805" s="281"/>
      <c r="AL8805" s="281"/>
    </row>
    <row r="8806" spans="34:38">
      <c r="AH8806" s="281"/>
      <c r="AI8806" s="281"/>
      <c r="AJ8806" s="281"/>
      <c r="AK8806" s="281"/>
      <c r="AL8806" s="281"/>
    </row>
    <row r="8807" spans="34:38">
      <c r="AH8807" s="281"/>
      <c r="AI8807" s="281"/>
      <c r="AJ8807" s="281"/>
      <c r="AK8807" s="281"/>
      <c r="AL8807" s="281"/>
    </row>
    <row r="8808" spans="34:38">
      <c r="AH8808" s="281"/>
      <c r="AI8808" s="281"/>
      <c r="AJ8808" s="281"/>
      <c r="AK8808" s="281"/>
      <c r="AL8808" s="281"/>
    </row>
    <row r="8809" spans="34:38">
      <c r="AH8809" s="281"/>
      <c r="AI8809" s="281"/>
      <c r="AJ8809" s="281"/>
      <c r="AK8809" s="281"/>
      <c r="AL8809" s="281"/>
    </row>
    <row r="8810" spans="34:38">
      <c r="AH8810" s="281"/>
      <c r="AI8810" s="281"/>
      <c r="AJ8810" s="281"/>
      <c r="AK8810" s="281"/>
      <c r="AL8810" s="281"/>
    </row>
    <row r="8811" spans="34:38">
      <c r="AH8811" s="281"/>
      <c r="AI8811" s="281"/>
      <c r="AJ8811" s="281"/>
      <c r="AK8811" s="281"/>
      <c r="AL8811" s="281"/>
    </row>
    <row r="8812" spans="34:38">
      <c r="AH8812" s="281"/>
      <c r="AI8812" s="281"/>
      <c r="AJ8812" s="281"/>
      <c r="AK8812" s="281"/>
      <c r="AL8812" s="281"/>
    </row>
    <row r="8813" spans="34:38">
      <c r="AH8813" s="281"/>
      <c r="AI8813" s="281"/>
      <c r="AJ8813" s="281"/>
      <c r="AK8813" s="281"/>
      <c r="AL8813" s="281"/>
    </row>
    <row r="8814" spans="34:38">
      <c r="AH8814" s="281"/>
      <c r="AI8814" s="281"/>
      <c r="AJ8814" s="281"/>
      <c r="AK8814" s="281"/>
      <c r="AL8814" s="281"/>
    </row>
    <row r="8815" spans="34:38">
      <c r="AH8815" s="281"/>
      <c r="AI8815" s="281"/>
      <c r="AJ8815" s="281"/>
      <c r="AK8815" s="281"/>
      <c r="AL8815" s="281"/>
    </row>
    <row r="8816" spans="34:38">
      <c r="AH8816" s="281"/>
      <c r="AI8816" s="281"/>
      <c r="AJ8816" s="281"/>
      <c r="AK8816" s="281"/>
      <c r="AL8816" s="281"/>
    </row>
    <row r="8817" spans="34:38">
      <c r="AH8817" s="281"/>
      <c r="AI8817" s="281"/>
      <c r="AJ8817" s="281"/>
      <c r="AK8817" s="281"/>
      <c r="AL8817" s="281"/>
    </row>
    <row r="8818" spans="34:38">
      <c r="AH8818" s="281"/>
      <c r="AI8818" s="281"/>
      <c r="AJ8818" s="281"/>
      <c r="AK8818" s="281"/>
      <c r="AL8818" s="281"/>
    </row>
    <row r="8819" spans="34:38">
      <c r="AH8819" s="281"/>
      <c r="AI8819" s="281"/>
      <c r="AJ8819" s="281"/>
      <c r="AK8819" s="281"/>
      <c r="AL8819" s="281"/>
    </row>
    <row r="8820" spans="34:38">
      <c r="AH8820" s="281"/>
      <c r="AI8820" s="281"/>
      <c r="AJ8820" s="281"/>
      <c r="AK8820" s="281"/>
      <c r="AL8820" s="281"/>
    </row>
    <row r="8821" spans="34:38">
      <c r="AH8821" s="281"/>
      <c r="AI8821" s="281"/>
      <c r="AJ8821" s="281"/>
      <c r="AK8821" s="281"/>
      <c r="AL8821" s="281"/>
    </row>
    <row r="8822" spans="34:38">
      <c r="AH8822" s="281"/>
      <c r="AI8822" s="281"/>
      <c r="AJ8822" s="281"/>
      <c r="AK8822" s="281"/>
      <c r="AL8822" s="281"/>
    </row>
    <row r="8823" spans="34:38">
      <c r="AH8823" s="281"/>
      <c r="AI8823" s="281"/>
      <c r="AJ8823" s="281"/>
      <c r="AK8823" s="281"/>
      <c r="AL8823" s="281"/>
    </row>
    <row r="8824" spans="34:38">
      <c r="AH8824" s="281"/>
      <c r="AI8824" s="281"/>
      <c r="AJ8824" s="281"/>
      <c r="AK8824" s="281"/>
      <c r="AL8824" s="281"/>
    </row>
    <row r="8825" spans="34:38">
      <c r="AH8825" s="281"/>
      <c r="AI8825" s="281"/>
      <c r="AJ8825" s="281"/>
      <c r="AK8825" s="281"/>
      <c r="AL8825" s="281"/>
    </row>
    <row r="8826" spans="34:38">
      <c r="AH8826" s="281"/>
      <c r="AI8826" s="281"/>
      <c r="AJ8826" s="281"/>
      <c r="AK8826" s="281"/>
      <c r="AL8826" s="281"/>
    </row>
    <row r="8827" spans="34:38">
      <c r="AH8827" s="281"/>
      <c r="AI8827" s="281"/>
      <c r="AJ8827" s="281"/>
      <c r="AK8827" s="281"/>
      <c r="AL8827" s="281"/>
    </row>
    <row r="8828" spans="34:38">
      <c r="AH8828" s="281"/>
      <c r="AI8828" s="281"/>
      <c r="AJ8828" s="281"/>
      <c r="AK8828" s="281"/>
      <c r="AL8828" s="281"/>
    </row>
    <row r="8829" spans="34:38">
      <c r="AH8829" s="281"/>
      <c r="AI8829" s="281"/>
      <c r="AJ8829" s="281"/>
      <c r="AK8829" s="281"/>
      <c r="AL8829" s="281"/>
    </row>
    <row r="8830" spans="34:38">
      <c r="AH8830" s="281"/>
      <c r="AI8830" s="281"/>
      <c r="AJ8830" s="281"/>
      <c r="AK8830" s="281"/>
      <c r="AL8830" s="281"/>
    </row>
    <row r="8831" spans="34:38">
      <c r="AH8831" s="281"/>
      <c r="AI8831" s="281"/>
      <c r="AJ8831" s="281"/>
      <c r="AK8831" s="281"/>
      <c r="AL8831" s="281"/>
    </row>
    <row r="8832" spans="34:38">
      <c r="AH8832" s="281"/>
      <c r="AI8832" s="281"/>
      <c r="AJ8832" s="281"/>
      <c r="AK8832" s="281"/>
      <c r="AL8832" s="281"/>
    </row>
    <row r="8833" spans="34:38">
      <c r="AH8833" s="281"/>
      <c r="AI8833" s="281"/>
      <c r="AJ8833" s="281"/>
      <c r="AK8833" s="281"/>
      <c r="AL8833" s="281"/>
    </row>
    <row r="8834" spans="34:38">
      <c r="AH8834" s="281"/>
      <c r="AI8834" s="281"/>
      <c r="AJ8834" s="281"/>
      <c r="AK8834" s="281"/>
      <c r="AL8834" s="281"/>
    </row>
    <row r="8835" spans="34:38">
      <c r="AH8835" s="281"/>
      <c r="AI8835" s="281"/>
      <c r="AJ8835" s="281"/>
      <c r="AK8835" s="281"/>
      <c r="AL8835" s="281"/>
    </row>
    <row r="8836" spans="34:38">
      <c r="AH8836" s="281"/>
      <c r="AI8836" s="281"/>
      <c r="AJ8836" s="281"/>
      <c r="AK8836" s="281"/>
      <c r="AL8836" s="281"/>
    </row>
    <row r="8837" spans="34:38">
      <c r="AH8837" s="281"/>
      <c r="AI8837" s="281"/>
      <c r="AJ8837" s="281"/>
      <c r="AK8837" s="281"/>
      <c r="AL8837" s="281"/>
    </row>
    <row r="8838" spans="34:38">
      <c r="AH8838" s="281"/>
      <c r="AI8838" s="281"/>
      <c r="AJ8838" s="281"/>
      <c r="AK8838" s="281"/>
      <c r="AL8838" s="281"/>
    </row>
    <row r="8839" spans="34:38">
      <c r="AH8839" s="281"/>
      <c r="AI8839" s="281"/>
      <c r="AJ8839" s="281"/>
      <c r="AK8839" s="281"/>
      <c r="AL8839" s="281"/>
    </row>
    <row r="8840" spans="34:38">
      <c r="AH8840" s="281"/>
      <c r="AI8840" s="281"/>
      <c r="AJ8840" s="281"/>
      <c r="AK8840" s="281"/>
      <c r="AL8840" s="281"/>
    </row>
    <row r="8841" spans="34:38">
      <c r="AH8841" s="281"/>
      <c r="AI8841" s="281"/>
      <c r="AJ8841" s="281"/>
      <c r="AK8841" s="281"/>
      <c r="AL8841" s="281"/>
    </row>
    <row r="8842" spans="34:38">
      <c r="AH8842" s="281"/>
      <c r="AI8842" s="281"/>
      <c r="AJ8842" s="281"/>
      <c r="AK8842" s="281"/>
      <c r="AL8842" s="281"/>
    </row>
    <row r="8843" spans="34:38">
      <c r="AH8843" s="281"/>
      <c r="AI8843" s="281"/>
      <c r="AJ8843" s="281"/>
      <c r="AK8843" s="281"/>
      <c r="AL8843" s="281"/>
    </row>
    <row r="8844" spans="34:38">
      <c r="AH8844" s="281"/>
      <c r="AI8844" s="281"/>
      <c r="AJ8844" s="281"/>
      <c r="AK8844" s="281"/>
      <c r="AL8844" s="281"/>
    </row>
    <row r="8845" spans="34:38">
      <c r="AH8845" s="281"/>
      <c r="AI8845" s="281"/>
      <c r="AJ8845" s="281"/>
      <c r="AK8845" s="281"/>
      <c r="AL8845" s="281"/>
    </row>
    <row r="8846" spans="34:38">
      <c r="AH8846" s="281"/>
      <c r="AI8846" s="281"/>
      <c r="AJ8846" s="281"/>
      <c r="AK8846" s="281"/>
      <c r="AL8846" s="281"/>
    </row>
    <row r="8847" spans="34:38">
      <c r="AH8847" s="281"/>
      <c r="AI8847" s="281"/>
      <c r="AJ8847" s="281"/>
      <c r="AK8847" s="281"/>
      <c r="AL8847" s="281"/>
    </row>
    <row r="8848" spans="34:38">
      <c r="AH8848" s="281"/>
      <c r="AI8848" s="281"/>
      <c r="AJ8848" s="281"/>
      <c r="AK8848" s="281"/>
      <c r="AL8848" s="281"/>
    </row>
    <row r="8849" spans="34:38">
      <c r="AH8849" s="281"/>
      <c r="AI8849" s="281"/>
      <c r="AJ8849" s="281"/>
      <c r="AK8849" s="281"/>
      <c r="AL8849" s="281"/>
    </row>
    <row r="8850" spans="34:38">
      <c r="AH8850" s="281"/>
      <c r="AI8850" s="281"/>
      <c r="AJ8850" s="281"/>
      <c r="AK8850" s="281"/>
      <c r="AL8850" s="281"/>
    </row>
    <row r="8851" spans="34:38">
      <c r="AH8851" s="281"/>
      <c r="AI8851" s="281"/>
      <c r="AJ8851" s="281"/>
      <c r="AK8851" s="281"/>
      <c r="AL8851" s="281"/>
    </row>
    <row r="8852" spans="34:38">
      <c r="AH8852" s="281"/>
      <c r="AI8852" s="281"/>
      <c r="AJ8852" s="281"/>
      <c r="AK8852" s="281"/>
      <c r="AL8852" s="281"/>
    </row>
    <row r="8853" spans="34:38">
      <c r="AH8853" s="281"/>
      <c r="AI8853" s="281"/>
      <c r="AJ8853" s="281"/>
      <c r="AK8853" s="281"/>
      <c r="AL8853" s="281"/>
    </row>
    <row r="8854" spans="34:38">
      <c r="AH8854" s="281"/>
      <c r="AI8854" s="281"/>
      <c r="AJ8854" s="281"/>
      <c r="AK8854" s="281"/>
      <c r="AL8854" s="281"/>
    </row>
    <row r="8855" spans="34:38">
      <c r="AH8855" s="281"/>
      <c r="AI8855" s="281"/>
      <c r="AJ8855" s="281"/>
      <c r="AK8855" s="281"/>
      <c r="AL8855" s="281"/>
    </row>
    <row r="8856" spans="34:38">
      <c r="AH8856" s="281"/>
      <c r="AI8856" s="281"/>
      <c r="AJ8856" s="281"/>
      <c r="AK8856" s="281"/>
      <c r="AL8856" s="281"/>
    </row>
    <row r="8857" spans="34:38">
      <c r="AH8857" s="281"/>
      <c r="AI8857" s="281"/>
      <c r="AJ8857" s="281"/>
      <c r="AK8857" s="281"/>
      <c r="AL8857" s="281"/>
    </row>
    <row r="8858" spans="34:38">
      <c r="AH8858" s="281"/>
      <c r="AI8858" s="281"/>
      <c r="AJ8858" s="281"/>
      <c r="AK8858" s="281"/>
      <c r="AL8858" s="281"/>
    </row>
    <row r="8859" spans="34:38">
      <c r="AH8859" s="281"/>
      <c r="AI8859" s="281"/>
      <c r="AJ8859" s="281"/>
      <c r="AK8859" s="281"/>
      <c r="AL8859" s="281"/>
    </row>
    <row r="8860" spans="34:38">
      <c r="AH8860" s="281"/>
      <c r="AI8860" s="281"/>
      <c r="AJ8860" s="281"/>
      <c r="AK8860" s="281"/>
      <c r="AL8860" s="281"/>
    </row>
    <row r="8861" spans="34:38">
      <c r="AH8861" s="281"/>
      <c r="AI8861" s="281"/>
      <c r="AJ8861" s="281"/>
      <c r="AK8861" s="281"/>
      <c r="AL8861" s="281"/>
    </row>
    <row r="8862" spans="34:38">
      <c r="AH8862" s="281"/>
      <c r="AI8862" s="281"/>
      <c r="AJ8862" s="281"/>
      <c r="AK8862" s="281"/>
      <c r="AL8862" s="281"/>
    </row>
    <row r="8863" spans="34:38">
      <c r="AH8863" s="281"/>
      <c r="AI8863" s="281"/>
      <c r="AJ8863" s="281"/>
      <c r="AK8863" s="281"/>
      <c r="AL8863" s="281"/>
    </row>
    <row r="8864" spans="34:38">
      <c r="AH8864" s="281"/>
      <c r="AI8864" s="281"/>
      <c r="AJ8864" s="281"/>
      <c r="AK8864" s="281"/>
      <c r="AL8864" s="281"/>
    </row>
    <row r="8865" spans="34:38">
      <c r="AH8865" s="281"/>
      <c r="AI8865" s="281"/>
      <c r="AJ8865" s="281"/>
      <c r="AK8865" s="281"/>
      <c r="AL8865" s="281"/>
    </row>
    <row r="8866" spans="34:38">
      <c r="AH8866" s="281"/>
      <c r="AI8866" s="281"/>
      <c r="AJ8866" s="281"/>
      <c r="AK8866" s="281"/>
      <c r="AL8866" s="281"/>
    </row>
    <row r="8867" spans="34:38">
      <c r="AH8867" s="281"/>
      <c r="AI8867" s="281"/>
      <c r="AJ8867" s="281"/>
      <c r="AK8867" s="281"/>
      <c r="AL8867" s="281"/>
    </row>
    <row r="8868" spans="34:38">
      <c r="AH8868" s="281"/>
      <c r="AI8868" s="281"/>
      <c r="AJ8868" s="281"/>
      <c r="AK8868" s="281"/>
      <c r="AL8868" s="281"/>
    </row>
    <row r="8869" spans="34:38">
      <c r="AH8869" s="281"/>
      <c r="AI8869" s="281"/>
      <c r="AJ8869" s="281"/>
      <c r="AK8869" s="281"/>
      <c r="AL8869" s="281"/>
    </row>
    <row r="8870" spans="34:38">
      <c r="AH8870" s="281"/>
      <c r="AI8870" s="281"/>
      <c r="AJ8870" s="281"/>
      <c r="AK8870" s="281"/>
      <c r="AL8870" s="281"/>
    </row>
    <row r="8871" spans="34:38">
      <c r="AH8871" s="281"/>
      <c r="AI8871" s="281"/>
      <c r="AJ8871" s="281"/>
      <c r="AK8871" s="281"/>
      <c r="AL8871" s="281"/>
    </row>
    <row r="8872" spans="34:38">
      <c r="AH8872" s="281"/>
      <c r="AI8872" s="281"/>
      <c r="AJ8872" s="281"/>
      <c r="AK8872" s="281"/>
      <c r="AL8872" s="281"/>
    </row>
    <row r="8873" spans="34:38">
      <c r="AH8873" s="281"/>
      <c r="AI8873" s="281"/>
      <c r="AJ8873" s="281"/>
      <c r="AK8873" s="281"/>
      <c r="AL8873" s="281"/>
    </row>
    <row r="8874" spans="34:38">
      <c r="AH8874" s="281"/>
      <c r="AI8874" s="281"/>
      <c r="AJ8874" s="281"/>
      <c r="AK8874" s="281"/>
      <c r="AL8874" s="281"/>
    </row>
    <row r="8875" spans="34:38">
      <c r="AH8875" s="281"/>
      <c r="AI8875" s="281"/>
      <c r="AJ8875" s="281"/>
      <c r="AK8875" s="281"/>
      <c r="AL8875" s="281"/>
    </row>
    <row r="8876" spans="34:38">
      <c r="AH8876" s="281"/>
      <c r="AI8876" s="281"/>
      <c r="AJ8876" s="281"/>
      <c r="AK8876" s="281"/>
      <c r="AL8876" s="281"/>
    </row>
    <row r="8877" spans="34:38">
      <c r="AH8877" s="281"/>
      <c r="AI8877" s="281"/>
      <c r="AJ8877" s="281"/>
      <c r="AK8877" s="281"/>
      <c r="AL8877" s="281"/>
    </row>
    <row r="8878" spans="34:38">
      <c r="AH8878" s="281"/>
      <c r="AI8878" s="281"/>
      <c r="AJ8878" s="281"/>
      <c r="AK8878" s="281"/>
      <c r="AL8878" s="281"/>
    </row>
    <row r="8879" spans="34:38">
      <c r="AH8879" s="281"/>
      <c r="AI8879" s="281"/>
      <c r="AJ8879" s="281"/>
      <c r="AK8879" s="281"/>
      <c r="AL8879" s="281"/>
    </row>
    <row r="8880" spans="34:38">
      <c r="AH8880" s="281"/>
      <c r="AI8880" s="281"/>
      <c r="AJ8880" s="281"/>
      <c r="AK8880" s="281"/>
      <c r="AL8880" s="281"/>
    </row>
    <row r="8881" spans="34:38">
      <c r="AH8881" s="281"/>
      <c r="AI8881" s="281"/>
      <c r="AJ8881" s="281"/>
      <c r="AK8881" s="281"/>
      <c r="AL8881" s="281"/>
    </row>
    <row r="8882" spans="34:38">
      <c r="AH8882" s="281"/>
      <c r="AI8882" s="281"/>
      <c r="AJ8882" s="281"/>
      <c r="AK8882" s="281"/>
      <c r="AL8882" s="281"/>
    </row>
    <row r="8883" spans="34:38">
      <c r="AH8883" s="281"/>
      <c r="AI8883" s="281"/>
      <c r="AJ8883" s="281"/>
      <c r="AK8883" s="281"/>
      <c r="AL8883" s="281"/>
    </row>
    <row r="8884" spans="34:38">
      <c r="AH8884" s="281"/>
      <c r="AI8884" s="281"/>
      <c r="AJ8884" s="281"/>
      <c r="AK8884" s="281"/>
      <c r="AL8884" s="281"/>
    </row>
    <row r="8885" spans="34:38">
      <c r="AH8885" s="281"/>
      <c r="AI8885" s="281"/>
      <c r="AJ8885" s="281"/>
      <c r="AK8885" s="281"/>
      <c r="AL8885" s="281"/>
    </row>
    <row r="8886" spans="34:38">
      <c r="AH8886" s="281"/>
      <c r="AI8886" s="281"/>
      <c r="AJ8886" s="281"/>
      <c r="AK8886" s="281"/>
      <c r="AL8886" s="281"/>
    </row>
    <row r="8887" spans="34:38">
      <c r="AH8887" s="281"/>
      <c r="AI8887" s="281"/>
      <c r="AJ8887" s="281"/>
      <c r="AK8887" s="281"/>
      <c r="AL8887" s="281"/>
    </row>
    <row r="8888" spans="34:38">
      <c r="AH8888" s="281"/>
      <c r="AI8888" s="281"/>
      <c r="AJ8888" s="281"/>
      <c r="AK8888" s="281"/>
      <c r="AL8888" s="281"/>
    </row>
    <row r="8889" spans="34:38">
      <c r="AH8889" s="281"/>
      <c r="AI8889" s="281"/>
      <c r="AJ8889" s="281"/>
      <c r="AK8889" s="281"/>
      <c r="AL8889" s="281"/>
    </row>
    <row r="8890" spans="34:38">
      <c r="AH8890" s="281"/>
      <c r="AI8890" s="281"/>
      <c r="AJ8890" s="281"/>
      <c r="AK8890" s="281"/>
      <c r="AL8890" s="281"/>
    </row>
    <row r="8891" spans="34:38">
      <c r="AH8891" s="281"/>
      <c r="AI8891" s="281"/>
      <c r="AJ8891" s="281"/>
      <c r="AK8891" s="281"/>
      <c r="AL8891" s="281"/>
    </row>
    <row r="8892" spans="34:38">
      <c r="AH8892" s="281"/>
      <c r="AI8892" s="281"/>
      <c r="AJ8892" s="281"/>
      <c r="AK8892" s="281"/>
      <c r="AL8892" s="281"/>
    </row>
    <row r="8893" spans="34:38">
      <c r="AH8893" s="281"/>
      <c r="AI8893" s="281"/>
      <c r="AJ8893" s="281"/>
      <c r="AK8893" s="281"/>
      <c r="AL8893" s="281"/>
    </row>
    <row r="8894" spans="34:38">
      <c r="AH8894" s="281"/>
      <c r="AI8894" s="281"/>
      <c r="AJ8894" s="281"/>
      <c r="AK8894" s="281"/>
      <c r="AL8894" s="281"/>
    </row>
    <row r="8895" spans="34:38">
      <c r="AH8895" s="281"/>
      <c r="AI8895" s="281"/>
      <c r="AJ8895" s="281"/>
      <c r="AK8895" s="281"/>
      <c r="AL8895" s="281"/>
    </row>
    <row r="8896" spans="34:38">
      <c r="AH8896" s="281"/>
      <c r="AI8896" s="281"/>
      <c r="AJ8896" s="281"/>
      <c r="AK8896" s="281"/>
      <c r="AL8896" s="281"/>
    </row>
    <row r="8897" spans="34:38">
      <c r="AH8897" s="281"/>
      <c r="AI8897" s="281"/>
      <c r="AJ8897" s="281"/>
      <c r="AK8897" s="281"/>
      <c r="AL8897" s="281"/>
    </row>
    <row r="8898" spans="34:38">
      <c r="AH8898" s="281"/>
      <c r="AI8898" s="281"/>
      <c r="AJ8898" s="281"/>
      <c r="AK8898" s="281"/>
      <c r="AL8898" s="281"/>
    </row>
    <row r="8899" spans="34:38">
      <c r="AH8899" s="281"/>
      <c r="AI8899" s="281"/>
      <c r="AJ8899" s="281"/>
      <c r="AK8899" s="281"/>
      <c r="AL8899" s="281"/>
    </row>
    <row r="8900" spans="34:38">
      <c r="AH8900" s="281"/>
      <c r="AI8900" s="281"/>
      <c r="AJ8900" s="281"/>
      <c r="AK8900" s="281"/>
      <c r="AL8900" s="281"/>
    </row>
    <row r="8901" spans="34:38">
      <c r="AH8901" s="281"/>
      <c r="AI8901" s="281"/>
      <c r="AJ8901" s="281"/>
      <c r="AK8901" s="281"/>
      <c r="AL8901" s="281"/>
    </row>
    <row r="8902" spans="34:38">
      <c r="AH8902" s="281"/>
      <c r="AI8902" s="281"/>
      <c r="AJ8902" s="281"/>
      <c r="AK8902" s="281"/>
      <c r="AL8902" s="281"/>
    </row>
    <row r="8903" spans="34:38">
      <c r="AH8903" s="281"/>
      <c r="AI8903" s="281"/>
      <c r="AJ8903" s="281"/>
      <c r="AK8903" s="281"/>
      <c r="AL8903" s="281"/>
    </row>
    <row r="8904" spans="34:38">
      <c r="AH8904" s="281"/>
      <c r="AI8904" s="281"/>
      <c r="AJ8904" s="281"/>
      <c r="AK8904" s="281"/>
      <c r="AL8904" s="281"/>
    </row>
    <row r="8905" spans="34:38">
      <c r="AH8905" s="281"/>
      <c r="AI8905" s="281"/>
      <c r="AJ8905" s="281"/>
      <c r="AK8905" s="281"/>
      <c r="AL8905" s="281"/>
    </row>
    <row r="8906" spans="34:38">
      <c r="AH8906" s="281"/>
      <c r="AI8906" s="281"/>
      <c r="AJ8906" s="281"/>
      <c r="AK8906" s="281"/>
      <c r="AL8906" s="281"/>
    </row>
    <row r="8907" spans="34:38">
      <c r="AH8907" s="281"/>
      <c r="AI8907" s="281"/>
      <c r="AJ8907" s="281"/>
      <c r="AK8907" s="281"/>
      <c r="AL8907" s="281"/>
    </row>
    <row r="8908" spans="34:38">
      <c r="AH8908" s="281"/>
      <c r="AI8908" s="281"/>
      <c r="AJ8908" s="281"/>
      <c r="AK8908" s="281"/>
      <c r="AL8908" s="281"/>
    </row>
    <row r="8909" spans="34:38">
      <c r="AH8909" s="281"/>
      <c r="AI8909" s="281"/>
      <c r="AJ8909" s="281"/>
      <c r="AK8909" s="281"/>
      <c r="AL8909" s="281"/>
    </row>
    <row r="8910" spans="34:38">
      <c r="AH8910" s="281"/>
      <c r="AI8910" s="281"/>
      <c r="AJ8910" s="281"/>
      <c r="AK8910" s="281"/>
      <c r="AL8910" s="281"/>
    </row>
    <row r="8911" spans="34:38">
      <c r="AH8911" s="281"/>
      <c r="AI8911" s="281"/>
      <c r="AJ8911" s="281"/>
      <c r="AK8911" s="281"/>
      <c r="AL8911" s="281"/>
    </row>
    <row r="8912" spans="34:38">
      <c r="AH8912" s="281"/>
      <c r="AI8912" s="281"/>
      <c r="AJ8912" s="281"/>
      <c r="AK8912" s="281"/>
      <c r="AL8912" s="281"/>
    </row>
    <row r="8913" spans="34:38">
      <c r="AH8913" s="281"/>
      <c r="AI8913" s="281"/>
      <c r="AJ8913" s="281"/>
      <c r="AK8913" s="281"/>
      <c r="AL8913" s="281"/>
    </row>
    <row r="8914" spans="34:38">
      <c r="AH8914" s="281"/>
      <c r="AI8914" s="281"/>
      <c r="AJ8914" s="281"/>
      <c r="AK8914" s="281"/>
      <c r="AL8914" s="281"/>
    </row>
    <row r="8915" spans="34:38">
      <c r="AH8915" s="281"/>
      <c r="AI8915" s="281"/>
      <c r="AJ8915" s="281"/>
      <c r="AK8915" s="281"/>
      <c r="AL8915" s="281"/>
    </row>
    <row r="8916" spans="34:38">
      <c r="AH8916" s="281"/>
      <c r="AI8916" s="281"/>
      <c r="AJ8916" s="281"/>
      <c r="AK8916" s="281"/>
      <c r="AL8916" s="281"/>
    </row>
    <row r="8917" spans="34:38">
      <c r="AH8917" s="281"/>
      <c r="AI8917" s="281"/>
      <c r="AJ8917" s="281"/>
      <c r="AK8917" s="281"/>
      <c r="AL8917" s="281"/>
    </row>
    <row r="8918" spans="34:38">
      <c r="AH8918" s="281"/>
      <c r="AI8918" s="281"/>
      <c r="AJ8918" s="281"/>
      <c r="AK8918" s="281"/>
      <c r="AL8918" s="281"/>
    </row>
    <row r="8919" spans="34:38">
      <c r="AH8919" s="281"/>
      <c r="AI8919" s="281"/>
      <c r="AJ8919" s="281"/>
      <c r="AK8919" s="281"/>
      <c r="AL8919" s="281"/>
    </row>
    <row r="8920" spans="34:38">
      <c r="AH8920" s="281"/>
      <c r="AI8920" s="281"/>
      <c r="AJ8920" s="281"/>
      <c r="AK8920" s="281"/>
      <c r="AL8920" s="281"/>
    </row>
    <row r="8921" spans="34:38">
      <c r="AH8921" s="281"/>
      <c r="AI8921" s="281"/>
      <c r="AJ8921" s="281"/>
      <c r="AK8921" s="281"/>
      <c r="AL8921" s="281"/>
    </row>
    <row r="8922" spans="34:38">
      <c r="AH8922" s="281"/>
      <c r="AI8922" s="281"/>
      <c r="AJ8922" s="281"/>
      <c r="AK8922" s="281"/>
      <c r="AL8922" s="281"/>
    </row>
    <row r="8923" spans="34:38">
      <c r="AH8923" s="281"/>
      <c r="AI8923" s="281"/>
      <c r="AJ8923" s="281"/>
      <c r="AK8923" s="281"/>
      <c r="AL8923" s="281"/>
    </row>
    <row r="8924" spans="34:38">
      <c r="AH8924" s="281"/>
      <c r="AI8924" s="281"/>
      <c r="AJ8924" s="281"/>
      <c r="AK8924" s="281"/>
      <c r="AL8924" s="281"/>
    </row>
    <row r="8925" spans="34:38">
      <c r="AH8925" s="281"/>
      <c r="AI8925" s="281"/>
      <c r="AJ8925" s="281"/>
      <c r="AK8925" s="281"/>
      <c r="AL8925" s="281"/>
    </row>
    <row r="8926" spans="34:38">
      <c r="AH8926" s="281"/>
      <c r="AI8926" s="281"/>
      <c r="AJ8926" s="281"/>
      <c r="AK8926" s="281"/>
      <c r="AL8926" s="281"/>
    </row>
    <row r="8927" spans="34:38">
      <c r="AH8927" s="281"/>
      <c r="AI8927" s="281"/>
      <c r="AJ8927" s="281"/>
      <c r="AK8927" s="281"/>
      <c r="AL8927" s="281"/>
    </row>
    <row r="8928" spans="34:38">
      <c r="AH8928" s="281"/>
      <c r="AI8928" s="281"/>
      <c r="AJ8928" s="281"/>
      <c r="AK8928" s="281"/>
      <c r="AL8928" s="281"/>
    </row>
    <row r="8929" spans="34:38">
      <c r="AH8929" s="281"/>
      <c r="AI8929" s="281"/>
      <c r="AJ8929" s="281"/>
      <c r="AK8929" s="281"/>
      <c r="AL8929" s="281"/>
    </row>
    <row r="8930" spans="34:38">
      <c r="AH8930" s="281"/>
      <c r="AI8930" s="281"/>
      <c r="AJ8930" s="281"/>
      <c r="AK8930" s="281"/>
      <c r="AL8930" s="281"/>
    </row>
    <row r="8931" spans="34:38">
      <c r="AH8931" s="281"/>
      <c r="AI8931" s="281"/>
      <c r="AJ8931" s="281"/>
      <c r="AK8931" s="281"/>
      <c r="AL8931" s="281"/>
    </row>
    <row r="8932" spans="34:38">
      <c r="AH8932" s="281"/>
      <c r="AI8932" s="281"/>
      <c r="AJ8932" s="281"/>
      <c r="AK8932" s="281"/>
      <c r="AL8932" s="281"/>
    </row>
    <row r="8933" spans="34:38">
      <c r="AH8933" s="281"/>
      <c r="AI8933" s="281"/>
      <c r="AJ8933" s="281"/>
      <c r="AK8933" s="281"/>
      <c r="AL8933" s="281"/>
    </row>
    <row r="8934" spans="34:38">
      <c r="AH8934" s="281"/>
      <c r="AI8934" s="281"/>
      <c r="AJ8934" s="281"/>
      <c r="AK8934" s="281"/>
      <c r="AL8934" s="281"/>
    </row>
    <row r="8935" spans="34:38">
      <c r="AH8935" s="281"/>
      <c r="AI8935" s="281"/>
      <c r="AJ8935" s="281"/>
      <c r="AK8935" s="281"/>
      <c r="AL8935" s="281"/>
    </row>
    <row r="8936" spans="34:38">
      <c r="AH8936" s="281"/>
      <c r="AI8936" s="281"/>
      <c r="AJ8936" s="281"/>
      <c r="AK8936" s="281"/>
      <c r="AL8936" s="281"/>
    </row>
    <row r="8937" spans="34:38">
      <c r="AH8937" s="281"/>
      <c r="AI8937" s="281"/>
      <c r="AJ8937" s="281"/>
      <c r="AK8937" s="281"/>
      <c r="AL8937" s="281"/>
    </row>
    <row r="8938" spans="34:38">
      <c r="AH8938" s="281"/>
      <c r="AI8938" s="281"/>
      <c r="AJ8938" s="281"/>
      <c r="AK8938" s="281"/>
      <c r="AL8938" s="281"/>
    </row>
    <row r="8939" spans="34:38">
      <c r="AH8939" s="281"/>
      <c r="AI8939" s="281"/>
      <c r="AJ8939" s="281"/>
      <c r="AK8939" s="281"/>
      <c r="AL8939" s="281"/>
    </row>
    <row r="8940" spans="34:38">
      <c r="AH8940" s="281"/>
      <c r="AI8940" s="281"/>
      <c r="AJ8940" s="281"/>
      <c r="AK8940" s="281"/>
      <c r="AL8940" s="281"/>
    </row>
    <row r="8941" spans="34:38">
      <c r="AH8941" s="281"/>
      <c r="AI8941" s="281"/>
      <c r="AJ8941" s="281"/>
      <c r="AK8941" s="281"/>
      <c r="AL8941" s="281"/>
    </row>
    <row r="8942" spans="34:38">
      <c r="AH8942" s="281"/>
      <c r="AI8942" s="281"/>
      <c r="AJ8942" s="281"/>
      <c r="AK8942" s="281"/>
      <c r="AL8942" s="281"/>
    </row>
    <row r="8943" spans="34:38">
      <c r="AH8943" s="281"/>
      <c r="AI8943" s="281"/>
      <c r="AJ8943" s="281"/>
      <c r="AK8943" s="281"/>
      <c r="AL8943" s="281"/>
    </row>
    <row r="8944" spans="34:38">
      <c r="AH8944" s="281"/>
      <c r="AI8944" s="281"/>
      <c r="AJ8944" s="281"/>
      <c r="AK8944" s="281"/>
      <c r="AL8944" s="281"/>
    </row>
    <row r="8945" spans="34:38">
      <c r="AH8945" s="281"/>
      <c r="AI8945" s="281"/>
      <c r="AJ8945" s="281"/>
      <c r="AK8945" s="281"/>
      <c r="AL8945" s="281"/>
    </row>
    <row r="8946" spans="34:38">
      <c r="AH8946" s="281"/>
      <c r="AI8946" s="281"/>
      <c r="AJ8946" s="281"/>
      <c r="AK8946" s="281"/>
      <c r="AL8946" s="281"/>
    </row>
    <row r="8947" spans="34:38">
      <c r="AH8947" s="281"/>
      <c r="AI8947" s="281"/>
      <c r="AJ8947" s="281"/>
      <c r="AK8947" s="281"/>
      <c r="AL8947" s="281"/>
    </row>
    <row r="8948" spans="34:38">
      <c r="AH8948" s="281"/>
      <c r="AI8948" s="281"/>
      <c r="AJ8948" s="281"/>
      <c r="AK8948" s="281"/>
      <c r="AL8948" s="281"/>
    </row>
    <row r="8949" spans="34:38">
      <c r="AH8949" s="281"/>
      <c r="AI8949" s="281"/>
      <c r="AJ8949" s="281"/>
      <c r="AK8949" s="281"/>
      <c r="AL8949" s="281"/>
    </row>
    <row r="8950" spans="34:38">
      <c r="AH8950" s="281"/>
      <c r="AI8950" s="281"/>
      <c r="AJ8950" s="281"/>
      <c r="AK8950" s="281"/>
      <c r="AL8950" s="281"/>
    </row>
    <row r="8951" spans="34:38">
      <c r="AH8951" s="281"/>
      <c r="AI8951" s="281"/>
      <c r="AJ8951" s="281"/>
      <c r="AK8951" s="281"/>
      <c r="AL8951" s="281"/>
    </row>
    <row r="8952" spans="34:38">
      <c r="AH8952" s="281"/>
      <c r="AI8952" s="281"/>
      <c r="AJ8952" s="281"/>
      <c r="AK8952" s="281"/>
      <c r="AL8952" s="281"/>
    </row>
    <row r="8953" spans="34:38">
      <c r="AH8953" s="281"/>
      <c r="AI8953" s="281"/>
      <c r="AJ8953" s="281"/>
      <c r="AK8953" s="281"/>
      <c r="AL8953" s="281"/>
    </row>
    <row r="8954" spans="34:38">
      <c r="AH8954" s="281"/>
      <c r="AI8954" s="281"/>
      <c r="AJ8954" s="281"/>
      <c r="AK8954" s="281"/>
      <c r="AL8954" s="281"/>
    </row>
    <row r="8955" spans="34:38">
      <c r="AH8955" s="281"/>
      <c r="AI8955" s="281"/>
      <c r="AJ8955" s="281"/>
      <c r="AK8955" s="281"/>
      <c r="AL8955" s="281"/>
    </row>
    <row r="8956" spans="34:38">
      <c r="AH8956" s="281"/>
      <c r="AI8956" s="281"/>
      <c r="AJ8956" s="281"/>
      <c r="AK8956" s="281"/>
      <c r="AL8956" s="281"/>
    </row>
    <row r="8957" spans="34:38">
      <c r="AH8957" s="281"/>
      <c r="AI8957" s="281"/>
      <c r="AJ8957" s="281"/>
      <c r="AK8957" s="281"/>
      <c r="AL8957" s="281"/>
    </row>
    <row r="8958" spans="34:38">
      <c r="AH8958" s="281"/>
      <c r="AI8958" s="281"/>
      <c r="AJ8958" s="281"/>
      <c r="AK8958" s="281"/>
      <c r="AL8958" s="281"/>
    </row>
    <row r="8959" spans="34:38">
      <c r="AH8959" s="281"/>
      <c r="AI8959" s="281"/>
      <c r="AJ8959" s="281"/>
      <c r="AK8959" s="281"/>
      <c r="AL8959" s="281"/>
    </row>
    <row r="8960" spans="34:38">
      <c r="AH8960" s="281"/>
      <c r="AI8960" s="281"/>
      <c r="AJ8960" s="281"/>
      <c r="AK8960" s="281"/>
      <c r="AL8960" s="281"/>
    </row>
    <row r="8961" spans="34:38">
      <c r="AH8961" s="281"/>
      <c r="AI8961" s="281"/>
      <c r="AJ8961" s="281"/>
      <c r="AK8961" s="281"/>
      <c r="AL8961" s="281"/>
    </row>
    <row r="8962" spans="34:38">
      <c r="AH8962" s="281"/>
      <c r="AI8962" s="281"/>
      <c r="AJ8962" s="281"/>
      <c r="AK8962" s="281"/>
      <c r="AL8962" s="281"/>
    </row>
    <row r="8963" spans="34:38">
      <c r="AH8963" s="281"/>
      <c r="AI8963" s="281"/>
      <c r="AJ8963" s="281"/>
      <c r="AK8963" s="281"/>
      <c r="AL8963" s="281"/>
    </row>
    <row r="8964" spans="34:38">
      <c r="AH8964" s="281"/>
      <c r="AI8964" s="281"/>
      <c r="AJ8964" s="281"/>
      <c r="AK8964" s="281"/>
      <c r="AL8964" s="281"/>
    </row>
    <row r="8965" spans="34:38">
      <c r="AH8965" s="281"/>
      <c r="AI8965" s="281"/>
      <c r="AJ8965" s="281"/>
      <c r="AK8965" s="281"/>
      <c r="AL8965" s="281"/>
    </row>
    <row r="8966" spans="34:38">
      <c r="AH8966" s="281"/>
      <c r="AI8966" s="281"/>
      <c r="AJ8966" s="281"/>
      <c r="AK8966" s="281"/>
      <c r="AL8966" s="281"/>
    </row>
    <row r="8967" spans="34:38">
      <c r="AH8967" s="281"/>
      <c r="AI8967" s="281"/>
      <c r="AJ8967" s="281"/>
      <c r="AK8967" s="281"/>
      <c r="AL8967" s="281"/>
    </row>
    <row r="8968" spans="34:38">
      <c r="AH8968" s="281"/>
      <c r="AI8968" s="281"/>
      <c r="AJ8968" s="281"/>
      <c r="AK8968" s="281"/>
      <c r="AL8968" s="281"/>
    </row>
    <row r="8969" spans="34:38">
      <c r="AH8969" s="281"/>
      <c r="AI8969" s="281"/>
      <c r="AJ8969" s="281"/>
      <c r="AK8969" s="281"/>
      <c r="AL8969" s="281"/>
    </row>
    <row r="8970" spans="34:38">
      <c r="AH8970" s="281"/>
      <c r="AI8970" s="281"/>
      <c r="AJ8970" s="281"/>
      <c r="AK8970" s="281"/>
      <c r="AL8970" s="281"/>
    </row>
    <row r="8971" spans="34:38">
      <c r="AH8971" s="281"/>
      <c r="AI8971" s="281"/>
      <c r="AJ8971" s="281"/>
      <c r="AK8971" s="281"/>
      <c r="AL8971" s="281"/>
    </row>
    <row r="8972" spans="34:38">
      <c r="AH8972" s="281"/>
      <c r="AI8972" s="281"/>
      <c r="AJ8972" s="281"/>
      <c r="AK8972" s="281"/>
      <c r="AL8972" s="281"/>
    </row>
    <row r="8973" spans="34:38">
      <c r="AH8973" s="281"/>
      <c r="AI8973" s="281"/>
      <c r="AJ8973" s="281"/>
      <c r="AK8973" s="281"/>
      <c r="AL8973" s="281"/>
    </row>
    <row r="8974" spans="34:38">
      <c r="AH8974" s="281"/>
      <c r="AI8974" s="281"/>
      <c r="AJ8974" s="281"/>
      <c r="AK8974" s="281"/>
      <c r="AL8974" s="281"/>
    </row>
    <row r="8975" spans="34:38">
      <c r="AH8975" s="281"/>
      <c r="AI8975" s="281"/>
      <c r="AJ8975" s="281"/>
      <c r="AK8975" s="281"/>
      <c r="AL8975" s="281"/>
    </row>
    <row r="8976" spans="34:38">
      <c r="AH8976" s="281"/>
      <c r="AI8976" s="281"/>
      <c r="AJ8976" s="281"/>
      <c r="AK8976" s="281"/>
      <c r="AL8976" s="281"/>
    </row>
    <row r="8977" spans="34:38">
      <c r="AH8977" s="281"/>
      <c r="AI8977" s="281"/>
      <c r="AJ8977" s="281"/>
      <c r="AK8977" s="281"/>
      <c r="AL8977" s="281"/>
    </row>
    <row r="8978" spans="34:38">
      <c r="AH8978" s="281"/>
      <c r="AI8978" s="281"/>
      <c r="AJ8978" s="281"/>
      <c r="AK8978" s="281"/>
      <c r="AL8978" s="281"/>
    </row>
    <row r="8979" spans="34:38">
      <c r="AH8979" s="281"/>
      <c r="AI8979" s="281"/>
      <c r="AJ8979" s="281"/>
      <c r="AK8979" s="281"/>
      <c r="AL8979" s="281"/>
    </row>
    <row r="8980" spans="34:38">
      <c r="AH8980" s="281"/>
      <c r="AI8980" s="281"/>
      <c r="AJ8980" s="281"/>
      <c r="AK8980" s="281"/>
      <c r="AL8980" s="281"/>
    </row>
    <row r="8981" spans="34:38">
      <c r="AH8981" s="281"/>
      <c r="AI8981" s="281"/>
      <c r="AJ8981" s="281"/>
      <c r="AK8981" s="281"/>
      <c r="AL8981" s="281"/>
    </row>
    <row r="8982" spans="34:38">
      <c r="AH8982" s="281"/>
      <c r="AI8982" s="281"/>
      <c r="AJ8982" s="281"/>
      <c r="AK8982" s="281"/>
      <c r="AL8982" s="281"/>
    </row>
    <row r="8983" spans="34:38">
      <c r="AH8983" s="281"/>
      <c r="AI8983" s="281"/>
      <c r="AJ8983" s="281"/>
      <c r="AK8983" s="281"/>
      <c r="AL8983" s="281"/>
    </row>
    <row r="8984" spans="34:38">
      <c r="AH8984" s="281"/>
      <c r="AI8984" s="281"/>
      <c r="AJ8984" s="281"/>
      <c r="AK8984" s="281"/>
      <c r="AL8984" s="281"/>
    </row>
    <row r="8985" spans="34:38">
      <c r="AH8985" s="281"/>
      <c r="AI8985" s="281"/>
      <c r="AJ8985" s="281"/>
      <c r="AK8985" s="281"/>
      <c r="AL8985" s="281"/>
    </row>
    <row r="8986" spans="34:38">
      <c r="AH8986" s="281"/>
      <c r="AI8986" s="281"/>
      <c r="AJ8986" s="281"/>
      <c r="AK8986" s="281"/>
      <c r="AL8986" s="281"/>
    </row>
    <row r="8987" spans="34:38">
      <c r="AH8987" s="281"/>
      <c r="AI8987" s="281"/>
      <c r="AJ8987" s="281"/>
      <c r="AK8987" s="281"/>
      <c r="AL8987" s="281"/>
    </row>
    <row r="8988" spans="34:38">
      <c r="AH8988" s="281"/>
      <c r="AI8988" s="281"/>
      <c r="AJ8988" s="281"/>
      <c r="AK8988" s="281"/>
      <c r="AL8988" s="281"/>
    </row>
    <row r="8989" spans="34:38">
      <c r="AH8989" s="281"/>
      <c r="AI8989" s="281"/>
      <c r="AJ8989" s="281"/>
      <c r="AK8989" s="281"/>
      <c r="AL8989" s="281"/>
    </row>
    <row r="8990" spans="34:38">
      <c r="AH8990" s="281"/>
      <c r="AI8990" s="281"/>
      <c r="AJ8990" s="281"/>
      <c r="AK8990" s="281"/>
      <c r="AL8990" s="281"/>
    </row>
    <row r="8991" spans="34:38">
      <c r="AH8991" s="281"/>
      <c r="AI8991" s="281"/>
      <c r="AJ8991" s="281"/>
      <c r="AK8991" s="281"/>
      <c r="AL8991" s="281"/>
    </row>
    <row r="8992" spans="34:38">
      <c r="AH8992" s="281"/>
      <c r="AI8992" s="281"/>
      <c r="AJ8992" s="281"/>
      <c r="AK8992" s="281"/>
      <c r="AL8992" s="281"/>
    </row>
    <row r="8993" spans="34:38">
      <c r="AH8993" s="281"/>
      <c r="AI8993" s="281"/>
      <c r="AJ8993" s="281"/>
      <c r="AK8993" s="281"/>
      <c r="AL8993" s="281"/>
    </row>
    <row r="8994" spans="34:38">
      <c r="AH8994" s="281"/>
      <c r="AI8994" s="281"/>
      <c r="AJ8994" s="281"/>
      <c r="AK8994" s="281"/>
      <c r="AL8994" s="281"/>
    </row>
    <row r="8995" spans="34:38">
      <c r="AH8995" s="281"/>
      <c r="AI8995" s="281"/>
      <c r="AJ8995" s="281"/>
      <c r="AK8995" s="281"/>
      <c r="AL8995" s="281"/>
    </row>
    <row r="8996" spans="34:38">
      <c r="AH8996" s="281"/>
      <c r="AI8996" s="281"/>
      <c r="AJ8996" s="281"/>
      <c r="AK8996" s="281"/>
      <c r="AL8996" s="281"/>
    </row>
    <row r="8997" spans="34:38">
      <c r="AH8997" s="281"/>
      <c r="AI8997" s="281"/>
      <c r="AJ8997" s="281"/>
      <c r="AK8997" s="281"/>
      <c r="AL8997" s="281"/>
    </row>
    <row r="8998" spans="34:38">
      <c r="AH8998" s="281"/>
      <c r="AI8998" s="281"/>
      <c r="AJ8998" s="281"/>
      <c r="AK8998" s="281"/>
      <c r="AL8998" s="281"/>
    </row>
    <row r="8999" spans="34:38">
      <c r="AH8999" s="281"/>
      <c r="AI8999" s="281"/>
      <c r="AJ8999" s="281"/>
      <c r="AK8999" s="281"/>
      <c r="AL8999" s="281"/>
    </row>
    <row r="9000" spans="34:38">
      <c r="AH9000" s="281"/>
      <c r="AI9000" s="281"/>
      <c r="AJ9000" s="281"/>
      <c r="AK9000" s="281"/>
      <c r="AL9000" s="281"/>
    </row>
    <row r="9001" spans="34:38">
      <c r="AH9001" s="281"/>
      <c r="AI9001" s="281"/>
      <c r="AJ9001" s="281"/>
      <c r="AK9001" s="281"/>
      <c r="AL9001" s="281"/>
    </row>
    <row r="9002" spans="34:38">
      <c r="AH9002" s="281"/>
      <c r="AI9002" s="281"/>
      <c r="AJ9002" s="281"/>
      <c r="AK9002" s="281"/>
      <c r="AL9002" s="281"/>
    </row>
    <row r="9003" spans="34:38">
      <c r="AH9003" s="281"/>
      <c r="AI9003" s="281"/>
      <c r="AJ9003" s="281"/>
      <c r="AK9003" s="281"/>
      <c r="AL9003" s="281"/>
    </row>
    <row r="9004" spans="34:38">
      <c r="AH9004" s="281"/>
      <c r="AI9004" s="281"/>
      <c r="AJ9004" s="281"/>
      <c r="AK9004" s="281"/>
      <c r="AL9004" s="281"/>
    </row>
    <row r="9005" spans="34:38">
      <c r="AH9005" s="281"/>
      <c r="AI9005" s="281"/>
      <c r="AJ9005" s="281"/>
      <c r="AK9005" s="281"/>
      <c r="AL9005" s="281"/>
    </row>
    <row r="9006" spans="34:38">
      <c r="AH9006" s="281"/>
      <c r="AI9006" s="281"/>
      <c r="AJ9006" s="281"/>
      <c r="AK9006" s="281"/>
      <c r="AL9006" s="281"/>
    </row>
    <row r="9007" spans="34:38">
      <c r="AH9007" s="281"/>
      <c r="AI9007" s="281"/>
      <c r="AJ9007" s="281"/>
      <c r="AK9007" s="281"/>
      <c r="AL9007" s="281"/>
    </row>
    <row r="9008" spans="34:38">
      <c r="AH9008" s="281"/>
      <c r="AI9008" s="281"/>
      <c r="AJ9008" s="281"/>
      <c r="AK9008" s="281"/>
      <c r="AL9008" s="281"/>
    </row>
    <row r="9009" spans="34:38">
      <c r="AH9009" s="281"/>
      <c r="AI9009" s="281"/>
      <c r="AJ9009" s="281"/>
      <c r="AK9009" s="281"/>
      <c r="AL9009" s="281"/>
    </row>
    <row r="9010" spans="34:38">
      <c r="AH9010" s="281"/>
      <c r="AI9010" s="281"/>
      <c r="AJ9010" s="281"/>
      <c r="AK9010" s="281"/>
      <c r="AL9010" s="281"/>
    </row>
    <row r="9011" spans="34:38">
      <c r="AH9011" s="281"/>
      <c r="AI9011" s="281"/>
      <c r="AJ9011" s="281"/>
      <c r="AK9011" s="281"/>
      <c r="AL9011" s="281"/>
    </row>
    <row r="9012" spans="34:38">
      <c r="AH9012" s="281"/>
      <c r="AI9012" s="281"/>
      <c r="AJ9012" s="281"/>
      <c r="AK9012" s="281"/>
      <c r="AL9012" s="281"/>
    </row>
    <row r="9013" spans="34:38">
      <c r="AH9013" s="281"/>
      <c r="AI9013" s="281"/>
      <c r="AJ9013" s="281"/>
      <c r="AK9013" s="281"/>
      <c r="AL9013" s="281"/>
    </row>
    <row r="9014" spans="34:38">
      <c r="AH9014" s="281"/>
      <c r="AI9014" s="281"/>
      <c r="AJ9014" s="281"/>
      <c r="AK9014" s="281"/>
      <c r="AL9014" s="281"/>
    </row>
    <row r="9015" spans="34:38">
      <c r="AH9015" s="281"/>
      <c r="AI9015" s="281"/>
      <c r="AJ9015" s="281"/>
      <c r="AK9015" s="281"/>
      <c r="AL9015" s="281"/>
    </row>
    <row r="9016" spans="34:38">
      <c r="AH9016" s="281"/>
      <c r="AI9016" s="281"/>
      <c r="AJ9016" s="281"/>
      <c r="AK9016" s="281"/>
      <c r="AL9016" s="281"/>
    </row>
    <row r="9017" spans="34:38">
      <c r="AH9017" s="281"/>
      <c r="AI9017" s="281"/>
      <c r="AJ9017" s="281"/>
      <c r="AK9017" s="281"/>
      <c r="AL9017" s="281"/>
    </row>
    <row r="9018" spans="34:38">
      <c r="AH9018" s="281"/>
      <c r="AI9018" s="281"/>
      <c r="AJ9018" s="281"/>
      <c r="AK9018" s="281"/>
      <c r="AL9018" s="281"/>
    </row>
    <row r="9019" spans="34:38">
      <c r="AH9019" s="281"/>
      <c r="AI9019" s="281"/>
      <c r="AJ9019" s="281"/>
      <c r="AK9019" s="281"/>
      <c r="AL9019" s="281"/>
    </row>
    <row r="9020" spans="34:38">
      <c r="AH9020" s="281"/>
      <c r="AI9020" s="281"/>
      <c r="AJ9020" s="281"/>
      <c r="AK9020" s="281"/>
      <c r="AL9020" s="281"/>
    </row>
    <row r="9021" spans="34:38">
      <c r="AH9021" s="281"/>
      <c r="AI9021" s="281"/>
      <c r="AJ9021" s="281"/>
      <c r="AK9021" s="281"/>
      <c r="AL9021" s="281"/>
    </row>
    <row r="9022" spans="34:38">
      <c r="AH9022" s="281"/>
      <c r="AI9022" s="281"/>
      <c r="AJ9022" s="281"/>
      <c r="AK9022" s="281"/>
      <c r="AL9022" s="281"/>
    </row>
    <row r="9023" spans="34:38">
      <c r="AH9023" s="281"/>
      <c r="AI9023" s="281"/>
      <c r="AJ9023" s="281"/>
      <c r="AK9023" s="281"/>
      <c r="AL9023" s="281"/>
    </row>
    <row r="9024" spans="34:38">
      <c r="AH9024" s="281"/>
      <c r="AI9024" s="281"/>
      <c r="AJ9024" s="281"/>
      <c r="AK9024" s="281"/>
      <c r="AL9024" s="281"/>
    </row>
    <row r="9025" spans="34:38">
      <c r="AH9025" s="281"/>
      <c r="AI9025" s="281"/>
      <c r="AJ9025" s="281"/>
      <c r="AK9025" s="281"/>
      <c r="AL9025" s="281"/>
    </row>
    <row r="9026" spans="34:38">
      <c r="AH9026" s="281"/>
      <c r="AI9026" s="281"/>
      <c r="AJ9026" s="281"/>
      <c r="AK9026" s="281"/>
      <c r="AL9026" s="281"/>
    </row>
    <row r="9027" spans="34:38">
      <c r="AH9027" s="281"/>
      <c r="AI9027" s="281"/>
      <c r="AJ9027" s="281"/>
      <c r="AK9027" s="281"/>
      <c r="AL9027" s="281"/>
    </row>
    <row r="9028" spans="34:38">
      <c r="AH9028" s="281"/>
      <c r="AI9028" s="281"/>
      <c r="AJ9028" s="281"/>
      <c r="AK9028" s="281"/>
      <c r="AL9028" s="281"/>
    </row>
    <row r="9029" spans="34:38">
      <c r="AH9029" s="281"/>
      <c r="AI9029" s="281"/>
      <c r="AJ9029" s="281"/>
      <c r="AK9029" s="281"/>
      <c r="AL9029" s="281"/>
    </row>
    <row r="9030" spans="34:38">
      <c r="AH9030" s="281"/>
      <c r="AI9030" s="281"/>
      <c r="AJ9030" s="281"/>
      <c r="AK9030" s="281"/>
      <c r="AL9030" s="281"/>
    </row>
    <row r="9031" spans="34:38">
      <c r="AH9031" s="281"/>
      <c r="AI9031" s="281"/>
      <c r="AJ9031" s="281"/>
      <c r="AK9031" s="281"/>
      <c r="AL9031" s="281"/>
    </row>
    <row r="9032" spans="34:38">
      <c r="AH9032" s="281"/>
      <c r="AI9032" s="281"/>
      <c r="AJ9032" s="281"/>
      <c r="AK9032" s="281"/>
      <c r="AL9032" s="281"/>
    </row>
    <row r="9033" spans="34:38">
      <c r="AH9033" s="281"/>
      <c r="AI9033" s="281"/>
      <c r="AJ9033" s="281"/>
      <c r="AK9033" s="281"/>
      <c r="AL9033" s="281"/>
    </row>
    <row r="9034" spans="34:38">
      <c r="AH9034" s="281"/>
      <c r="AI9034" s="281"/>
      <c r="AJ9034" s="281"/>
      <c r="AK9034" s="281"/>
      <c r="AL9034" s="281"/>
    </row>
    <row r="9035" spans="34:38">
      <c r="AH9035" s="281"/>
      <c r="AI9035" s="281"/>
      <c r="AJ9035" s="281"/>
      <c r="AK9035" s="281"/>
      <c r="AL9035" s="281"/>
    </row>
    <row r="9036" spans="34:38">
      <c r="AH9036" s="281"/>
      <c r="AI9036" s="281"/>
      <c r="AJ9036" s="281"/>
      <c r="AK9036" s="281"/>
      <c r="AL9036" s="281"/>
    </row>
    <row r="9037" spans="34:38">
      <c r="AH9037" s="281"/>
      <c r="AI9037" s="281"/>
      <c r="AJ9037" s="281"/>
      <c r="AK9037" s="281"/>
      <c r="AL9037" s="281"/>
    </row>
    <row r="9038" spans="34:38">
      <c r="AH9038" s="281"/>
      <c r="AI9038" s="281"/>
      <c r="AJ9038" s="281"/>
      <c r="AK9038" s="281"/>
      <c r="AL9038" s="281"/>
    </row>
    <row r="9039" spans="34:38">
      <c r="AH9039" s="281"/>
      <c r="AI9039" s="281"/>
      <c r="AJ9039" s="281"/>
      <c r="AK9039" s="281"/>
      <c r="AL9039" s="281"/>
    </row>
    <row r="9040" spans="34:38">
      <c r="AH9040" s="281"/>
      <c r="AI9040" s="281"/>
      <c r="AJ9040" s="281"/>
      <c r="AK9040" s="281"/>
      <c r="AL9040" s="281"/>
    </row>
    <row r="9041" spans="34:38">
      <c r="AH9041" s="281"/>
      <c r="AI9041" s="281"/>
      <c r="AJ9041" s="281"/>
      <c r="AK9041" s="281"/>
      <c r="AL9041" s="281"/>
    </row>
    <row r="9042" spans="34:38">
      <c r="AH9042" s="281"/>
      <c r="AI9042" s="281"/>
      <c r="AJ9042" s="281"/>
      <c r="AK9042" s="281"/>
      <c r="AL9042" s="281"/>
    </row>
    <row r="9043" spans="34:38">
      <c r="AH9043" s="281"/>
      <c r="AI9043" s="281"/>
      <c r="AJ9043" s="281"/>
      <c r="AK9043" s="281"/>
      <c r="AL9043" s="281"/>
    </row>
    <row r="9044" spans="34:38">
      <c r="AH9044" s="281"/>
      <c r="AI9044" s="281"/>
      <c r="AJ9044" s="281"/>
      <c r="AK9044" s="281"/>
      <c r="AL9044" s="281"/>
    </row>
    <row r="9045" spans="34:38">
      <c r="AH9045" s="281"/>
      <c r="AI9045" s="281"/>
      <c r="AJ9045" s="281"/>
      <c r="AK9045" s="281"/>
      <c r="AL9045" s="281"/>
    </row>
    <row r="9046" spans="34:38">
      <c r="AH9046" s="281"/>
      <c r="AI9046" s="281"/>
      <c r="AJ9046" s="281"/>
      <c r="AK9046" s="281"/>
      <c r="AL9046" s="281"/>
    </row>
    <row r="9047" spans="34:38">
      <c r="AH9047" s="281"/>
      <c r="AI9047" s="281"/>
      <c r="AJ9047" s="281"/>
      <c r="AK9047" s="281"/>
      <c r="AL9047" s="281"/>
    </row>
    <row r="9048" spans="34:38">
      <c r="AH9048" s="281"/>
      <c r="AI9048" s="281"/>
      <c r="AJ9048" s="281"/>
      <c r="AK9048" s="281"/>
      <c r="AL9048" s="281"/>
    </row>
    <row r="9049" spans="34:38">
      <c r="AH9049" s="281"/>
      <c r="AI9049" s="281"/>
      <c r="AJ9049" s="281"/>
      <c r="AK9049" s="281"/>
      <c r="AL9049" s="281"/>
    </row>
    <row r="9050" spans="34:38">
      <c r="AH9050" s="281"/>
      <c r="AI9050" s="281"/>
      <c r="AJ9050" s="281"/>
      <c r="AK9050" s="281"/>
      <c r="AL9050" s="281"/>
    </row>
    <row r="9051" spans="34:38">
      <c r="AH9051" s="281"/>
      <c r="AI9051" s="281"/>
      <c r="AJ9051" s="281"/>
      <c r="AK9051" s="281"/>
      <c r="AL9051" s="281"/>
    </row>
    <row r="9052" spans="34:38">
      <c r="AH9052" s="281"/>
      <c r="AI9052" s="281"/>
      <c r="AJ9052" s="281"/>
      <c r="AK9052" s="281"/>
      <c r="AL9052" s="281"/>
    </row>
    <row r="9053" spans="34:38">
      <c r="AH9053" s="281"/>
      <c r="AI9053" s="281"/>
      <c r="AJ9053" s="281"/>
      <c r="AK9053" s="281"/>
      <c r="AL9053" s="281"/>
    </row>
    <row r="9054" spans="34:38">
      <c r="AH9054" s="281"/>
      <c r="AI9054" s="281"/>
      <c r="AJ9054" s="281"/>
      <c r="AK9054" s="281"/>
      <c r="AL9054" s="281"/>
    </row>
    <row r="9055" spans="34:38">
      <c r="AH9055" s="281"/>
      <c r="AI9055" s="281"/>
      <c r="AJ9055" s="281"/>
      <c r="AK9055" s="281"/>
      <c r="AL9055" s="281"/>
    </row>
    <row r="9056" spans="34:38">
      <c r="AH9056" s="281"/>
      <c r="AI9056" s="281"/>
      <c r="AJ9056" s="281"/>
      <c r="AK9056" s="281"/>
      <c r="AL9056" s="281"/>
    </row>
    <row r="9057" spans="34:38">
      <c r="AH9057" s="281"/>
      <c r="AI9057" s="281"/>
      <c r="AJ9057" s="281"/>
      <c r="AK9057" s="281"/>
      <c r="AL9057" s="281"/>
    </row>
    <row r="9058" spans="34:38">
      <c r="AH9058" s="281"/>
      <c r="AI9058" s="281"/>
      <c r="AJ9058" s="281"/>
      <c r="AK9058" s="281"/>
      <c r="AL9058" s="281"/>
    </row>
    <row r="9059" spans="34:38">
      <c r="AH9059" s="281"/>
      <c r="AI9059" s="281"/>
      <c r="AJ9059" s="281"/>
      <c r="AK9059" s="281"/>
      <c r="AL9059" s="281"/>
    </row>
    <row r="9060" spans="34:38">
      <c r="AH9060" s="281"/>
      <c r="AI9060" s="281"/>
      <c r="AJ9060" s="281"/>
      <c r="AK9060" s="281"/>
      <c r="AL9060" s="281"/>
    </row>
    <row r="9061" spans="34:38">
      <c r="AH9061" s="281"/>
      <c r="AI9061" s="281"/>
      <c r="AJ9061" s="281"/>
      <c r="AK9061" s="281"/>
      <c r="AL9061" s="281"/>
    </row>
    <row r="9062" spans="34:38">
      <c r="AH9062" s="281"/>
      <c r="AI9062" s="281"/>
      <c r="AJ9062" s="281"/>
      <c r="AK9062" s="281"/>
      <c r="AL9062" s="281"/>
    </row>
    <row r="9063" spans="34:38">
      <c r="AH9063" s="281"/>
      <c r="AI9063" s="281"/>
      <c r="AJ9063" s="281"/>
      <c r="AK9063" s="281"/>
      <c r="AL9063" s="281"/>
    </row>
    <row r="9064" spans="34:38">
      <c r="AH9064" s="281"/>
      <c r="AI9064" s="281"/>
      <c r="AJ9064" s="281"/>
      <c r="AK9064" s="281"/>
      <c r="AL9064" s="281"/>
    </row>
    <row r="9065" spans="34:38">
      <c r="AH9065" s="281"/>
      <c r="AI9065" s="281"/>
      <c r="AJ9065" s="281"/>
      <c r="AK9065" s="281"/>
      <c r="AL9065" s="281"/>
    </row>
    <row r="9066" spans="34:38">
      <c r="AH9066" s="281"/>
      <c r="AI9066" s="281"/>
      <c r="AJ9066" s="281"/>
      <c r="AK9066" s="281"/>
      <c r="AL9066" s="281"/>
    </row>
    <row r="9067" spans="34:38">
      <c r="AH9067" s="281"/>
      <c r="AI9067" s="281"/>
      <c r="AJ9067" s="281"/>
      <c r="AK9067" s="281"/>
      <c r="AL9067" s="281"/>
    </row>
    <row r="9068" spans="34:38">
      <c r="AH9068" s="281"/>
      <c r="AI9068" s="281"/>
      <c r="AJ9068" s="281"/>
      <c r="AK9068" s="281"/>
      <c r="AL9068" s="281"/>
    </row>
    <row r="9069" spans="34:38">
      <c r="AH9069" s="281"/>
      <c r="AI9069" s="281"/>
      <c r="AJ9069" s="281"/>
      <c r="AK9069" s="281"/>
      <c r="AL9069" s="281"/>
    </row>
    <row r="9070" spans="34:38">
      <c r="AH9070" s="281"/>
      <c r="AI9070" s="281"/>
      <c r="AJ9070" s="281"/>
      <c r="AK9070" s="281"/>
      <c r="AL9070" s="281"/>
    </row>
    <row r="9071" spans="34:38">
      <c r="AH9071" s="281"/>
      <c r="AI9071" s="281"/>
      <c r="AJ9071" s="281"/>
      <c r="AK9071" s="281"/>
      <c r="AL9071" s="281"/>
    </row>
    <row r="9072" spans="34:38">
      <c r="AH9072" s="281"/>
      <c r="AI9072" s="281"/>
      <c r="AJ9072" s="281"/>
      <c r="AK9072" s="281"/>
      <c r="AL9072" s="281"/>
    </row>
    <row r="9073" spans="34:38">
      <c r="AH9073" s="281"/>
      <c r="AI9073" s="281"/>
      <c r="AJ9073" s="281"/>
      <c r="AK9073" s="281"/>
      <c r="AL9073" s="281"/>
    </row>
    <row r="9074" spans="34:38">
      <c r="AH9074" s="281"/>
      <c r="AI9074" s="281"/>
      <c r="AJ9074" s="281"/>
      <c r="AK9074" s="281"/>
      <c r="AL9074" s="281"/>
    </row>
    <row r="9075" spans="34:38">
      <c r="AH9075" s="281"/>
      <c r="AI9075" s="281"/>
      <c r="AJ9075" s="281"/>
      <c r="AK9075" s="281"/>
      <c r="AL9075" s="281"/>
    </row>
    <row r="9076" spans="34:38">
      <c r="AH9076" s="281"/>
      <c r="AI9076" s="281"/>
      <c r="AJ9076" s="281"/>
      <c r="AK9076" s="281"/>
      <c r="AL9076" s="281"/>
    </row>
    <row r="9077" spans="34:38">
      <c r="AH9077" s="281"/>
      <c r="AI9077" s="281"/>
      <c r="AJ9077" s="281"/>
      <c r="AK9077" s="281"/>
      <c r="AL9077" s="281"/>
    </row>
    <row r="9078" spans="34:38">
      <c r="AH9078" s="281"/>
      <c r="AI9078" s="281"/>
      <c r="AJ9078" s="281"/>
      <c r="AK9078" s="281"/>
      <c r="AL9078" s="281"/>
    </row>
    <row r="9079" spans="34:38">
      <c r="AH9079" s="281"/>
      <c r="AI9079" s="281"/>
      <c r="AJ9079" s="281"/>
      <c r="AK9079" s="281"/>
      <c r="AL9079" s="281"/>
    </row>
    <row r="9080" spans="34:38">
      <c r="AH9080" s="281"/>
      <c r="AI9080" s="281"/>
      <c r="AJ9080" s="281"/>
      <c r="AK9080" s="281"/>
      <c r="AL9080" s="281"/>
    </row>
    <row r="9081" spans="34:38">
      <c r="AH9081" s="281"/>
      <c r="AI9081" s="281"/>
      <c r="AJ9081" s="281"/>
      <c r="AK9081" s="281"/>
      <c r="AL9081" s="281"/>
    </row>
    <row r="9082" spans="34:38">
      <c r="AH9082" s="281"/>
      <c r="AI9082" s="281"/>
      <c r="AJ9082" s="281"/>
      <c r="AK9082" s="281"/>
      <c r="AL9082" s="281"/>
    </row>
    <row r="9083" spans="34:38">
      <c r="AH9083" s="281"/>
      <c r="AI9083" s="281"/>
      <c r="AJ9083" s="281"/>
      <c r="AK9083" s="281"/>
      <c r="AL9083" s="281"/>
    </row>
    <row r="9084" spans="34:38">
      <c r="AH9084" s="281"/>
      <c r="AI9084" s="281"/>
      <c r="AJ9084" s="281"/>
      <c r="AK9084" s="281"/>
      <c r="AL9084" s="281"/>
    </row>
    <row r="9085" spans="34:38">
      <c r="AH9085" s="281"/>
      <c r="AI9085" s="281"/>
      <c r="AJ9085" s="281"/>
      <c r="AK9085" s="281"/>
      <c r="AL9085" s="281"/>
    </row>
    <row r="9086" spans="34:38">
      <c r="AH9086" s="281"/>
      <c r="AI9086" s="281"/>
      <c r="AJ9086" s="281"/>
      <c r="AK9086" s="281"/>
      <c r="AL9086" s="281"/>
    </row>
    <row r="9087" spans="34:38">
      <c r="AH9087" s="281"/>
      <c r="AI9087" s="281"/>
      <c r="AJ9087" s="281"/>
      <c r="AK9087" s="281"/>
      <c r="AL9087" s="281"/>
    </row>
    <row r="9088" spans="34:38">
      <c r="AH9088" s="281"/>
      <c r="AI9088" s="281"/>
      <c r="AJ9088" s="281"/>
      <c r="AK9088" s="281"/>
      <c r="AL9088" s="281"/>
    </row>
    <row r="9089" spans="34:38">
      <c r="AH9089" s="281"/>
      <c r="AI9089" s="281"/>
      <c r="AJ9089" s="281"/>
      <c r="AK9089" s="281"/>
      <c r="AL9089" s="281"/>
    </row>
    <row r="9090" spans="34:38">
      <c r="AH9090" s="281"/>
      <c r="AI9090" s="281"/>
      <c r="AJ9090" s="281"/>
      <c r="AK9090" s="281"/>
      <c r="AL9090" s="281"/>
    </row>
    <row r="9091" spans="34:38">
      <c r="AH9091" s="281"/>
      <c r="AI9091" s="281"/>
      <c r="AJ9091" s="281"/>
      <c r="AK9091" s="281"/>
      <c r="AL9091" s="281"/>
    </row>
    <row r="9092" spans="34:38">
      <c r="AH9092" s="281"/>
      <c r="AI9092" s="281"/>
      <c r="AJ9092" s="281"/>
      <c r="AK9092" s="281"/>
      <c r="AL9092" s="281"/>
    </row>
    <row r="9093" spans="34:38">
      <c r="AH9093" s="281"/>
      <c r="AI9093" s="281"/>
      <c r="AJ9093" s="281"/>
      <c r="AK9093" s="281"/>
      <c r="AL9093" s="281"/>
    </row>
    <row r="9094" spans="34:38">
      <c r="AH9094" s="281"/>
      <c r="AI9094" s="281"/>
      <c r="AJ9094" s="281"/>
      <c r="AK9094" s="281"/>
      <c r="AL9094" s="281"/>
    </row>
    <row r="9095" spans="34:38">
      <c r="AH9095" s="281"/>
      <c r="AI9095" s="281"/>
      <c r="AJ9095" s="281"/>
      <c r="AK9095" s="281"/>
      <c r="AL9095" s="281"/>
    </row>
    <row r="9096" spans="34:38">
      <c r="AH9096" s="281"/>
      <c r="AI9096" s="281"/>
      <c r="AJ9096" s="281"/>
      <c r="AK9096" s="281"/>
      <c r="AL9096" s="281"/>
    </row>
    <row r="9097" spans="34:38">
      <c r="AH9097" s="281"/>
      <c r="AI9097" s="281"/>
      <c r="AJ9097" s="281"/>
      <c r="AK9097" s="281"/>
      <c r="AL9097" s="281"/>
    </row>
    <row r="9098" spans="34:38">
      <c r="AH9098" s="281"/>
      <c r="AI9098" s="281"/>
      <c r="AJ9098" s="281"/>
      <c r="AK9098" s="281"/>
      <c r="AL9098" s="281"/>
    </row>
    <row r="9099" spans="34:38">
      <c r="AH9099" s="281"/>
      <c r="AI9099" s="281"/>
      <c r="AJ9099" s="281"/>
      <c r="AK9099" s="281"/>
      <c r="AL9099" s="281"/>
    </row>
    <row r="9100" spans="34:38">
      <c r="AH9100" s="281"/>
      <c r="AI9100" s="281"/>
      <c r="AJ9100" s="281"/>
      <c r="AK9100" s="281"/>
      <c r="AL9100" s="281"/>
    </row>
    <row r="9101" spans="34:38">
      <c r="AH9101" s="281"/>
      <c r="AI9101" s="281"/>
      <c r="AJ9101" s="281"/>
      <c r="AK9101" s="281"/>
      <c r="AL9101" s="281"/>
    </row>
    <row r="9102" spans="34:38">
      <c r="AH9102" s="281"/>
      <c r="AI9102" s="281"/>
      <c r="AJ9102" s="281"/>
      <c r="AK9102" s="281"/>
      <c r="AL9102" s="281"/>
    </row>
    <row r="9103" spans="34:38">
      <c r="AH9103" s="281"/>
      <c r="AI9103" s="281"/>
      <c r="AJ9103" s="281"/>
      <c r="AK9103" s="281"/>
      <c r="AL9103" s="281"/>
    </row>
    <row r="9104" spans="34:38">
      <c r="AH9104" s="281"/>
      <c r="AI9104" s="281"/>
      <c r="AJ9104" s="281"/>
      <c r="AK9104" s="281"/>
      <c r="AL9104" s="281"/>
    </row>
    <row r="9105" spans="34:38">
      <c r="AH9105" s="281"/>
      <c r="AI9105" s="281"/>
      <c r="AJ9105" s="281"/>
      <c r="AK9105" s="281"/>
      <c r="AL9105" s="281"/>
    </row>
    <row r="9106" spans="34:38">
      <c r="AH9106" s="281"/>
      <c r="AI9106" s="281"/>
      <c r="AJ9106" s="281"/>
      <c r="AK9106" s="281"/>
      <c r="AL9106" s="281"/>
    </row>
    <row r="9107" spans="34:38">
      <c r="AH9107" s="281"/>
      <c r="AI9107" s="281"/>
      <c r="AJ9107" s="281"/>
      <c r="AK9107" s="281"/>
      <c r="AL9107" s="281"/>
    </row>
    <row r="9108" spans="34:38">
      <c r="AH9108" s="281"/>
      <c r="AI9108" s="281"/>
      <c r="AJ9108" s="281"/>
      <c r="AK9108" s="281"/>
      <c r="AL9108" s="281"/>
    </row>
    <row r="9109" spans="34:38">
      <c r="AH9109" s="281"/>
      <c r="AI9109" s="281"/>
      <c r="AJ9109" s="281"/>
      <c r="AK9109" s="281"/>
      <c r="AL9109" s="281"/>
    </row>
    <row r="9110" spans="34:38">
      <c r="AH9110" s="281"/>
      <c r="AI9110" s="281"/>
      <c r="AJ9110" s="281"/>
      <c r="AK9110" s="281"/>
      <c r="AL9110" s="281"/>
    </row>
    <row r="9111" spans="34:38">
      <c r="AH9111" s="281"/>
      <c r="AI9111" s="281"/>
      <c r="AJ9111" s="281"/>
      <c r="AK9111" s="281"/>
      <c r="AL9111" s="281"/>
    </row>
    <row r="9112" spans="34:38">
      <c r="AH9112" s="281"/>
      <c r="AI9112" s="281"/>
      <c r="AJ9112" s="281"/>
      <c r="AK9112" s="281"/>
      <c r="AL9112" s="281"/>
    </row>
    <row r="9113" spans="34:38">
      <c r="AH9113" s="281"/>
      <c r="AI9113" s="281"/>
      <c r="AJ9113" s="281"/>
      <c r="AK9113" s="281"/>
      <c r="AL9113" s="281"/>
    </row>
    <row r="9114" spans="34:38">
      <c r="AH9114" s="281"/>
      <c r="AI9114" s="281"/>
      <c r="AJ9114" s="281"/>
      <c r="AK9114" s="281"/>
      <c r="AL9114" s="281"/>
    </row>
    <row r="9115" spans="34:38">
      <c r="AH9115" s="281"/>
      <c r="AI9115" s="281"/>
      <c r="AJ9115" s="281"/>
      <c r="AK9115" s="281"/>
      <c r="AL9115" s="281"/>
    </row>
    <row r="9116" spans="34:38">
      <c r="AH9116" s="281"/>
      <c r="AI9116" s="281"/>
      <c r="AJ9116" s="281"/>
      <c r="AK9116" s="281"/>
      <c r="AL9116" s="281"/>
    </row>
    <row r="9117" spans="34:38">
      <c r="AH9117" s="281"/>
      <c r="AI9117" s="281"/>
      <c r="AJ9117" s="281"/>
      <c r="AK9117" s="281"/>
      <c r="AL9117" s="281"/>
    </row>
    <row r="9118" spans="34:38">
      <c r="AH9118" s="281"/>
      <c r="AI9118" s="281"/>
      <c r="AJ9118" s="281"/>
      <c r="AK9118" s="281"/>
      <c r="AL9118" s="281"/>
    </row>
    <row r="9119" spans="34:38">
      <c r="AH9119" s="281"/>
      <c r="AI9119" s="281"/>
      <c r="AJ9119" s="281"/>
      <c r="AK9119" s="281"/>
      <c r="AL9119" s="281"/>
    </row>
    <row r="9120" spans="34:38">
      <c r="AH9120" s="281"/>
      <c r="AI9120" s="281"/>
      <c r="AJ9120" s="281"/>
      <c r="AK9120" s="281"/>
      <c r="AL9120" s="281"/>
    </row>
    <row r="9121" spans="34:38">
      <c r="AH9121" s="281"/>
      <c r="AI9121" s="281"/>
      <c r="AJ9121" s="281"/>
      <c r="AK9121" s="281"/>
      <c r="AL9121" s="281"/>
    </row>
    <row r="9122" spans="34:38">
      <c r="AH9122" s="281"/>
      <c r="AI9122" s="281"/>
      <c r="AJ9122" s="281"/>
      <c r="AK9122" s="281"/>
      <c r="AL9122" s="281"/>
    </row>
    <row r="9123" spans="34:38">
      <c r="AH9123" s="281"/>
      <c r="AI9123" s="281"/>
      <c r="AJ9123" s="281"/>
      <c r="AK9123" s="281"/>
      <c r="AL9123" s="281"/>
    </row>
    <row r="9124" spans="34:38">
      <c r="AH9124" s="281"/>
      <c r="AI9124" s="281"/>
      <c r="AJ9124" s="281"/>
      <c r="AK9124" s="281"/>
      <c r="AL9124" s="281"/>
    </row>
    <row r="9125" spans="34:38">
      <c r="AH9125" s="281"/>
      <c r="AI9125" s="281"/>
      <c r="AJ9125" s="281"/>
      <c r="AK9125" s="281"/>
      <c r="AL9125" s="281"/>
    </row>
    <row r="9126" spans="34:38">
      <c r="AH9126" s="281"/>
      <c r="AI9126" s="281"/>
      <c r="AJ9126" s="281"/>
      <c r="AK9126" s="281"/>
      <c r="AL9126" s="281"/>
    </row>
    <row r="9127" spans="34:38">
      <c r="AH9127" s="281"/>
      <c r="AI9127" s="281"/>
      <c r="AJ9127" s="281"/>
      <c r="AK9127" s="281"/>
      <c r="AL9127" s="281"/>
    </row>
    <row r="9128" spans="34:38">
      <c r="AH9128" s="281"/>
      <c r="AI9128" s="281"/>
      <c r="AJ9128" s="281"/>
      <c r="AK9128" s="281"/>
      <c r="AL9128" s="281"/>
    </row>
    <row r="9129" spans="34:38">
      <c r="AH9129" s="281"/>
      <c r="AI9129" s="281"/>
      <c r="AJ9129" s="281"/>
      <c r="AK9129" s="281"/>
      <c r="AL9129" s="281"/>
    </row>
    <row r="9130" spans="34:38">
      <c r="AH9130" s="281"/>
      <c r="AI9130" s="281"/>
      <c r="AJ9130" s="281"/>
      <c r="AK9130" s="281"/>
      <c r="AL9130" s="281"/>
    </row>
    <row r="9131" spans="34:38">
      <c r="AH9131" s="281"/>
      <c r="AI9131" s="281"/>
      <c r="AJ9131" s="281"/>
      <c r="AK9131" s="281"/>
      <c r="AL9131" s="281"/>
    </row>
    <row r="9132" spans="34:38">
      <c r="AH9132" s="281"/>
      <c r="AI9132" s="281"/>
      <c r="AJ9132" s="281"/>
      <c r="AK9132" s="281"/>
      <c r="AL9132" s="281"/>
    </row>
    <row r="9133" spans="34:38">
      <c r="AH9133" s="281"/>
      <c r="AI9133" s="281"/>
      <c r="AJ9133" s="281"/>
      <c r="AK9133" s="281"/>
      <c r="AL9133" s="281"/>
    </row>
    <row r="9134" spans="34:38">
      <c r="AH9134" s="281"/>
      <c r="AI9134" s="281"/>
      <c r="AJ9134" s="281"/>
      <c r="AK9134" s="281"/>
      <c r="AL9134" s="281"/>
    </row>
    <row r="9135" spans="34:38">
      <c r="AH9135" s="281"/>
      <c r="AI9135" s="281"/>
      <c r="AJ9135" s="281"/>
      <c r="AK9135" s="281"/>
      <c r="AL9135" s="281"/>
    </row>
    <row r="9136" spans="34:38">
      <c r="AH9136" s="281"/>
      <c r="AI9136" s="281"/>
      <c r="AJ9136" s="281"/>
      <c r="AK9136" s="281"/>
      <c r="AL9136" s="281"/>
    </row>
    <row r="9137" spans="34:38">
      <c r="AH9137" s="281"/>
      <c r="AI9137" s="281"/>
      <c r="AJ9137" s="281"/>
      <c r="AK9137" s="281"/>
      <c r="AL9137" s="281"/>
    </row>
    <row r="9138" spans="34:38">
      <c r="AH9138" s="281"/>
      <c r="AI9138" s="281"/>
      <c r="AJ9138" s="281"/>
      <c r="AK9138" s="281"/>
      <c r="AL9138" s="281"/>
    </row>
    <row r="9139" spans="34:38">
      <c r="AH9139" s="281"/>
      <c r="AI9139" s="281"/>
      <c r="AJ9139" s="281"/>
      <c r="AK9139" s="281"/>
      <c r="AL9139" s="281"/>
    </row>
    <row r="9140" spans="34:38">
      <c r="AH9140" s="281"/>
      <c r="AI9140" s="281"/>
      <c r="AJ9140" s="281"/>
      <c r="AK9140" s="281"/>
      <c r="AL9140" s="281"/>
    </row>
    <row r="9141" spans="34:38">
      <c r="AH9141" s="281"/>
      <c r="AI9141" s="281"/>
      <c r="AJ9141" s="281"/>
      <c r="AK9141" s="281"/>
      <c r="AL9141" s="281"/>
    </row>
    <row r="9142" spans="34:38">
      <c r="AH9142" s="281"/>
      <c r="AI9142" s="281"/>
      <c r="AJ9142" s="281"/>
      <c r="AK9142" s="281"/>
      <c r="AL9142" s="281"/>
    </row>
    <row r="9143" spans="34:38">
      <c r="AH9143" s="281"/>
      <c r="AI9143" s="281"/>
      <c r="AJ9143" s="281"/>
      <c r="AK9143" s="281"/>
      <c r="AL9143" s="281"/>
    </row>
    <row r="9144" spans="34:38">
      <c r="AH9144" s="281"/>
      <c r="AI9144" s="281"/>
      <c r="AJ9144" s="281"/>
      <c r="AK9144" s="281"/>
      <c r="AL9144" s="281"/>
    </row>
    <row r="9145" spans="34:38">
      <c r="AH9145" s="281"/>
      <c r="AI9145" s="281"/>
      <c r="AJ9145" s="281"/>
      <c r="AK9145" s="281"/>
      <c r="AL9145" s="281"/>
    </row>
    <row r="9146" spans="34:38">
      <c r="AH9146" s="281"/>
      <c r="AI9146" s="281"/>
      <c r="AJ9146" s="281"/>
      <c r="AK9146" s="281"/>
      <c r="AL9146" s="281"/>
    </row>
    <row r="9147" spans="34:38">
      <c r="AH9147" s="281"/>
      <c r="AI9147" s="281"/>
      <c r="AJ9147" s="281"/>
      <c r="AK9147" s="281"/>
      <c r="AL9147" s="281"/>
    </row>
    <row r="9148" spans="34:38">
      <c r="AH9148" s="281"/>
      <c r="AI9148" s="281"/>
      <c r="AJ9148" s="281"/>
      <c r="AK9148" s="281"/>
      <c r="AL9148" s="281"/>
    </row>
    <row r="9149" spans="34:38">
      <c r="AH9149" s="281"/>
      <c r="AI9149" s="281"/>
      <c r="AJ9149" s="281"/>
      <c r="AK9149" s="281"/>
      <c r="AL9149" s="281"/>
    </row>
    <row r="9150" spans="34:38">
      <c r="AH9150" s="281"/>
      <c r="AI9150" s="281"/>
      <c r="AJ9150" s="281"/>
      <c r="AK9150" s="281"/>
      <c r="AL9150" s="281"/>
    </row>
    <row r="9151" spans="34:38">
      <c r="AH9151" s="281"/>
      <c r="AI9151" s="281"/>
      <c r="AJ9151" s="281"/>
      <c r="AK9151" s="281"/>
      <c r="AL9151" s="281"/>
    </row>
    <row r="9152" spans="34:38">
      <c r="AH9152" s="281"/>
      <c r="AI9152" s="281"/>
      <c r="AJ9152" s="281"/>
      <c r="AK9152" s="281"/>
      <c r="AL9152" s="281"/>
    </row>
    <row r="9153" spans="34:38">
      <c r="AH9153" s="281"/>
      <c r="AI9153" s="281"/>
      <c r="AJ9153" s="281"/>
      <c r="AK9153" s="281"/>
      <c r="AL9153" s="281"/>
    </row>
    <row r="9154" spans="34:38">
      <c r="AH9154" s="281"/>
      <c r="AI9154" s="281"/>
      <c r="AJ9154" s="281"/>
      <c r="AK9154" s="281"/>
      <c r="AL9154" s="281"/>
    </row>
    <row r="9155" spans="34:38">
      <c r="AH9155" s="281"/>
      <c r="AI9155" s="281"/>
      <c r="AJ9155" s="281"/>
      <c r="AK9155" s="281"/>
      <c r="AL9155" s="281"/>
    </row>
    <row r="9156" spans="34:38">
      <c r="AH9156" s="281"/>
      <c r="AI9156" s="281"/>
      <c r="AJ9156" s="281"/>
      <c r="AK9156" s="281"/>
      <c r="AL9156" s="281"/>
    </row>
    <row r="9157" spans="34:38">
      <c r="AH9157" s="281"/>
      <c r="AI9157" s="281"/>
      <c r="AJ9157" s="281"/>
      <c r="AK9157" s="281"/>
      <c r="AL9157" s="281"/>
    </row>
    <row r="9158" spans="34:38">
      <c r="AH9158" s="281"/>
      <c r="AI9158" s="281"/>
      <c r="AJ9158" s="281"/>
      <c r="AK9158" s="281"/>
      <c r="AL9158" s="281"/>
    </row>
    <row r="9159" spans="34:38">
      <c r="AH9159" s="281"/>
      <c r="AI9159" s="281"/>
      <c r="AJ9159" s="281"/>
      <c r="AK9159" s="281"/>
      <c r="AL9159" s="281"/>
    </row>
    <row r="9160" spans="34:38">
      <c r="AH9160" s="281"/>
      <c r="AI9160" s="281"/>
      <c r="AJ9160" s="281"/>
      <c r="AK9160" s="281"/>
      <c r="AL9160" s="281"/>
    </row>
    <row r="9161" spans="34:38">
      <c r="AH9161" s="281"/>
      <c r="AI9161" s="281"/>
      <c r="AJ9161" s="281"/>
      <c r="AK9161" s="281"/>
      <c r="AL9161" s="281"/>
    </row>
    <row r="9162" spans="34:38">
      <c r="AH9162" s="281"/>
      <c r="AI9162" s="281"/>
      <c r="AJ9162" s="281"/>
      <c r="AK9162" s="281"/>
      <c r="AL9162" s="281"/>
    </row>
    <row r="9163" spans="34:38">
      <c r="AH9163" s="281"/>
      <c r="AI9163" s="281"/>
      <c r="AJ9163" s="281"/>
      <c r="AK9163" s="281"/>
      <c r="AL9163" s="281"/>
    </row>
    <row r="9164" spans="34:38">
      <c r="AH9164" s="281"/>
      <c r="AI9164" s="281"/>
      <c r="AJ9164" s="281"/>
      <c r="AK9164" s="281"/>
      <c r="AL9164" s="281"/>
    </row>
    <row r="9165" spans="34:38">
      <c r="AH9165" s="281"/>
      <c r="AI9165" s="281"/>
      <c r="AJ9165" s="281"/>
      <c r="AK9165" s="281"/>
      <c r="AL9165" s="281"/>
    </row>
    <row r="9166" spans="34:38">
      <c r="AH9166" s="281"/>
      <c r="AI9166" s="281"/>
      <c r="AJ9166" s="281"/>
      <c r="AK9166" s="281"/>
      <c r="AL9166" s="281"/>
    </row>
    <row r="9167" spans="34:38">
      <c r="AH9167" s="281"/>
      <c r="AI9167" s="281"/>
      <c r="AJ9167" s="281"/>
      <c r="AK9167" s="281"/>
      <c r="AL9167" s="281"/>
    </row>
    <row r="9168" spans="34:38">
      <c r="AH9168" s="281"/>
      <c r="AI9168" s="281"/>
      <c r="AJ9168" s="281"/>
      <c r="AK9168" s="281"/>
      <c r="AL9168" s="281"/>
    </row>
    <row r="9169" spans="34:38">
      <c r="AH9169" s="281"/>
      <c r="AI9169" s="281"/>
      <c r="AJ9169" s="281"/>
      <c r="AK9169" s="281"/>
      <c r="AL9169" s="281"/>
    </row>
    <row r="9170" spans="34:38">
      <c r="AH9170" s="281"/>
      <c r="AI9170" s="281"/>
      <c r="AJ9170" s="281"/>
      <c r="AK9170" s="281"/>
      <c r="AL9170" s="281"/>
    </row>
    <row r="9171" spans="34:38">
      <c r="AH9171" s="281"/>
      <c r="AI9171" s="281"/>
      <c r="AJ9171" s="281"/>
      <c r="AK9171" s="281"/>
      <c r="AL9171" s="281"/>
    </row>
    <row r="9172" spans="34:38">
      <c r="AH9172" s="281"/>
      <c r="AI9172" s="281"/>
      <c r="AJ9172" s="281"/>
      <c r="AK9172" s="281"/>
      <c r="AL9172" s="281"/>
    </row>
    <row r="9173" spans="34:38">
      <c r="AH9173" s="281"/>
      <c r="AI9173" s="281"/>
      <c r="AJ9173" s="281"/>
      <c r="AK9173" s="281"/>
      <c r="AL9173" s="281"/>
    </row>
    <row r="9174" spans="34:38">
      <c r="AH9174" s="281"/>
      <c r="AI9174" s="281"/>
      <c r="AJ9174" s="281"/>
      <c r="AK9174" s="281"/>
      <c r="AL9174" s="281"/>
    </row>
    <row r="9175" spans="34:38">
      <c r="AH9175" s="281"/>
      <c r="AI9175" s="281"/>
      <c r="AJ9175" s="281"/>
      <c r="AK9175" s="281"/>
      <c r="AL9175" s="281"/>
    </row>
    <row r="9176" spans="34:38">
      <c r="AH9176" s="281"/>
      <c r="AI9176" s="281"/>
      <c r="AJ9176" s="281"/>
      <c r="AK9176" s="281"/>
      <c r="AL9176" s="281"/>
    </row>
    <row r="9177" spans="34:38">
      <c r="AH9177" s="281"/>
      <c r="AI9177" s="281"/>
      <c r="AJ9177" s="281"/>
      <c r="AK9177" s="281"/>
      <c r="AL9177" s="281"/>
    </row>
    <row r="9178" spans="34:38">
      <c r="AH9178" s="281"/>
      <c r="AI9178" s="281"/>
      <c r="AJ9178" s="281"/>
      <c r="AK9178" s="281"/>
      <c r="AL9178" s="281"/>
    </row>
    <row r="9179" spans="34:38">
      <c r="AH9179" s="281"/>
      <c r="AI9179" s="281"/>
      <c r="AJ9179" s="281"/>
      <c r="AK9179" s="281"/>
      <c r="AL9179" s="281"/>
    </row>
    <row r="9180" spans="34:38">
      <c r="AH9180" s="281"/>
      <c r="AI9180" s="281"/>
      <c r="AJ9180" s="281"/>
      <c r="AK9180" s="281"/>
      <c r="AL9180" s="281"/>
    </row>
    <row r="9181" spans="34:38">
      <c r="AH9181" s="281"/>
      <c r="AI9181" s="281"/>
      <c r="AJ9181" s="281"/>
      <c r="AK9181" s="281"/>
      <c r="AL9181" s="281"/>
    </row>
    <row r="9182" spans="34:38">
      <c r="AH9182" s="281"/>
      <c r="AI9182" s="281"/>
      <c r="AJ9182" s="281"/>
      <c r="AK9182" s="281"/>
      <c r="AL9182" s="281"/>
    </row>
    <row r="9183" spans="34:38">
      <c r="AH9183" s="281"/>
      <c r="AI9183" s="281"/>
      <c r="AJ9183" s="281"/>
      <c r="AK9183" s="281"/>
      <c r="AL9183" s="281"/>
    </row>
    <row r="9184" spans="34:38">
      <c r="AH9184" s="281"/>
      <c r="AI9184" s="281"/>
      <c r="AJ9184" s="281"/>
      <c r="AK9184" s="281"/>
      <c r="AL9184" s="281"/>
    </row>
    <row r="9185" spans="34:38">
      <c r="AH9185" s="281"/>
      <c r="AI9185" s="281"/>
      <c r="AJ9185" s="281"/>
      <c r="AK9185" s="281"/>
      <c r="AL9185" s="281"/>
    </row>
    <row r="9186" spans="34:38">
      <c r="AH9186" s="281"/>
      <c r="AI9186" s="281"/>
      <c r="AJ9186" s="281"/>
      <c r="AK9186" s="281"/>
      <c r="AL9186" s="281"/>
    </row>
    <row r="9187" spans="34:38">
      <c r="AH9187" s="281"/>
      <c r="AI9187" s="281"/>
      <c r="AJ9187" s="281"/>
      <c r="AK9187" s="281"/>
      <c r="AL9187" s="281"/>
    </row>
    <row r="9188" spans="34:38">
      <c r="AH9188" s="281"/>
      <c r="AI9188" s="281"/>
      <c r="AJ9188" s="281"/>
      <c r="AK9188" s="281"/>
      <c r="AL9188" s="281"/>
    </row>
    <row r="9189" spans="34:38">
      <c r="AH9189" s="281"/>
      <c r="AI9189" s="281"/>
      <c r="AJ9189" s="281"/>
      <c r="AK9189" s="281"/>
      <c r="AL9189" s="281"/>
    </row>
    <row r="9190" spans="34:38">
      <c r="AH9190" s="281"/>
      <c r="AI9190" s="281"/>
      <c r="AJ9190" s="281"/>
      <c r="AK9190" s="281"/>
      <c r="AL9190" s="281"/>
    </row>
    <row r="9191" spans="34:38">
      <c r="AH9191" s="281"/>
      <c r="AI9191" s="281"/>
      <c r="AJ9191" s="281"/>
      <c r="AK9191" s="281"/>
      <c r="AL9191" s="281"/>
    </row>
    <row r="9192" spans="34:38">
      <c r="AH9192" s="281"/>
      <c r="AI9192" s="281"/>
      <c r="AJ9192" s="281"/>
      <c r="AK9192" s="281"/>
      <c r="AL9192" s="281"/>
    </row>
    <row r="9193" spans="34:38">
      <c r="AH9193" s="281"/>
      <c r="AI9193" s="281"/>
      <c r="AJ9193" s="281"/>
      <c r="AK9193" s="281"/>
      <c r="AL9193" s="281"/>
    </row>
    <row r="9194" spans="34:38">
      <c r="AH9194" s="281"/>
      <c r="AI9194" s="281"/>
      <c r="AJ9194" s="281"/>
      <c r="AK9194" s="281"/>
      <c r="AL9194" s="281"/>
    </row>
    <row r="9195" spans="34:38">
      <c r="AH9195" s="281"/>
      <c r="AI9195" s="281"/>
      <c r="AJ9195" s="281"/>
      <c r="AK9195" s="281"/>
      <c r="AL9195" s="281"/>
    </row>
    <row r="9196" spans="34:38">
      <c r="AH9196" s="281"/>
      <c r="AI9196" s="281"/>
      <c r="AJ9196" s="281"/>
      <c r="AK9196" s="281"/>
      <c r="AL9196" s="281"/>
    </row>
    <row r="9197" spans="34:38">
      <c r="AH9197" s="281"/>
      <c r="AI9197" s="281"/>
      <c r="AJ9197" s="281"/>
      <c r="AK9197" s="281"/>
      <c r="AL9197" s="281"/>
    </row>
    <row r="9198" spans="34:38">
      <c r="AH9198" s="281"/>
      <c r="AI9198" s="281"/>
      <c r="AJ9198" s="281"/>
      <c r="AK9198" s="281"/>
      <c r="AL9198" s="281"/>
    </row>
    <row r="9199" spans="34:38">
      <c r="AH9199" s="281"/>
      <c r="AI9199" s="281"/>
      <c r="AJ9199" s="281"/>
      <c r="AK9199" s="281"/>
      <c r="AL9199" s="281"/>
    </row>
    <row r="9200" spans="34:38">
      <c r="AH9200" s="281"/>
      <c r="AI9200" s="281"/>
      <c r="AJ9200" s="281"/>
      <c r="AK9200" s="281"/>
      <c r="AL9200" s="281"/>
    </row>
    <row r="9201" spans="34:38">
      <c r="AH9201" s="281"/>
      <c r="AI9201" s="281"/>
      <c r="AJ9201" s="281"/>
      <c r="AK9201" s="281"/>
      <c r="AL9201" s="281"/>
    </row>
    <row r="9202" spans="34:38">
      <c r="AH9202" s="281"/>
      <c r="AI9202" s="281"/>
      <c r="AJ9202" s="281"/>
      <c r="AK9202" s="281"/>
      <c r="AL9202" s="281"/>
    </row>
    <row r="9203" spans="34:38">
      <c r="AH9203" s="281"/>
      <c r="AI9203" s="281"/>
      <c r="AJ9203" s="281"/>
      <c r="AK9203" s="281"/>
      <c r="AL9203" s="281"/>
    </row>
    <row r="9204" spans="34:38">
      <c r="AH9204" s="281"/>
      <c r="AI9204" s="281"/>
      <c r="AJ9204" s="281"/>
      <c r="AK9204" s="281"/>
      <c r="AL9204" s="281"/>
    </row>
    <row r="9205" spans="34:38">
      <c r="AH9205" s="281"/>
      <c r="AI9205" s="281"/>
      <c r="AJ9205" s="281"/>
      <c r="AK9205" s="281"/>
      <c r="AL9205" s="281"/>
    </row>
    <row r="9206" spans="34:38">
      <c r="AH9206" s="281"/>
      <c r="AI9206" s="281"/>
      <c r="AJ9206" s="281"/>
      <c r="AK9206" s="281"/>
      <c r="AL9206" s="281"/>
    </row>
    <row r="9207" spans="34:38">
      <c r="AH9207" s="281"/>
      <c r="AI9207" s="281"/>
      <c r="AJ9207" s="281"/>
      <c r="AK9207" s="281"/>
      <c r="AL9207" s="281"/>
    </row>
    <row r="9208" spans="34:38">
      <c r="AH9208" s="281"/>
      <c r="AI9208" s="281"/>
      <c r="AJ9208" s="281"/>
      <c r="AK9208" s="281"/>
      <c r="AL9208" s="281"/>
    </row>
    <row r="9209" spans="34:38">
      <c r="AH9209" s="281"/>
      <c r="AI9209" s="281"/>
      <c r="AJ9209" s="281"/>
      <c r="AK9209" s="281"/>
      <c r="AL9209" s="281"/>
    </row>
    <row r="9210" spans="34:38">
      <c r="AH9210" s="281"/>
      <c r="AI9210" s="281"/>
      <c r="AJ9210" s="281"/>
      <c r="AK9210" s="281"/>
      <c r="AL9210" s="281"/>
    </row>
    <row r="9211" spans="34:38">
      <c r="AH9211" s="281"/>
      <c r="AI9211" s="281"/>
      <c r="AJ9211" s="281"/>
      <c r="AK9211" s="281"/>
      <c r="AL9211" s="281"/>
    </row>
    <row r="9212" spans="34:38">
      <c r="AH9212" s="281"/>
      <c r="AI9212" s="281"/>
      <c r="AJ9212" s="281"/>
      <c r="AK9212" s="281"/>
      <c r="AL9212" s="281"/>
    </row>
    <row r="9213" spans="34:38">
      <c r="AH9213" s="281"/>
      <c r="AI9213" s="281"/>
      <c r="AJ9213" s="281"/>
      <c r="AK9213" s="281"/>
      <c r="AL9213" s="281"/>
    </row>
    <row r="9214" spans="34:38">
      <c r="AH9214" s="281"/>
      <c r="AI9214" s="281"/>
      <c r="AJ9214" s="281"/>
      <c r="AK9214" s="281"/>
      <c r="AL9214" s="281"/>
    </row>
    <row r="9215" spans="34:38">
      <c r="AH9215" s="281"/>
      <c r="AI9215" s="281"/>
      <c r="AJ9215" s="281"/>
      <c r="AK9215" s="281"/>
      <c r="AL9215" s="281"/>
    </row>
    <row r="9216" spans="34:38">
      <c r="AH9216" s="281"/>
      <c r="AI9216" s="281"/>
      <c r="AJ9216" s="281"/>
      <c r="AK9216" s="281"/>
      <c r="AL9216" s="281"/>
    </row>
    <row r="9217" spans="34:38">
      <c r="AH9217" s="281"/>
      <c r="AI9217" s="281"/>
      <c r="AJ9217" s="281"/>
      <c r="AK9217" s="281"/>
      <c r="AL9217" s="281"/>
    </row>
    <row r="9218" spans="34:38">
      <c r="AH9218" s="281"/>
      <c r="AI9218" s="281"/>
      <c r="AJ9218" s="281"/>
      <c r="AK9218" s="281"/>
      <c r="AL9218" s="281"/>
    </row>
    <row r="9219" spans="34:38">
      <c r="AH9219" s="281"/>
      <c r="AI9219" s="281"/>
      <c r="AJ9219" s="281"/>
      <c r="AK9219" s="281"/>
      <c r="AL9219" s="281"/>
    </row>
    <row r="9220" spans="34:38">
      <c r="AH9220" s="281"/>
      <c r="AI9220" s="281"/>
      <c r="AJ9220" s="281"/>
      <c r="AK9220" s="281"/>
      <c r="AL9220" s="281"/>
    </row>
    <row r="9221" spans="34:38">
      <c r="AH9221" s="281"/>
      <c r="AI9221" s="281"/>
      <c r="AJ9221" s="281"/>
      <c r="AK9221" s="281"/>
      <c r="AL9221" s="281"/>
    </row>
    <row r="9222" spans="34:38">
      <c r="AH9222" s="281"/>
      <c r="AI9222" s="281"/>
      <c r="AJ9222" s="281"/>
      <c r="AK9222" s="281"/>
      <c r="AL9222" s="281"/>
    </row>
    <row r="9223" spans="34:38">
      <c r="AH9223" s="281"/>
      <c r="AI9223" s="281"/>
      <c r="AJ9223" s="281"/>
      <c r="AK9223" s="281"/>
      <c r="AL9223" s="281"/>
    </row>
    <row r="9224" spans="34:38">
      <c r="AH9224" s="281"/>
      <c r="AI9224" s="281"/>
      <c r="AJ9224" s="281"/>
      <c r="AK9224" s="281"/>
      <c r="AL9224" s="281"/>
    </row>
    <row r="9225" spans="34:38">
      <c r="AH9225" s="281"/>
      <c r="AI9225" s="281"/>
      <c r="AJ9225" s="281"/>
      <c r="AK9225" s="281"/>
      <c r="AL9225" s="281"/>
    </row>
    <row r="9226" spans="34:38">
      <c r="AH9226" s="281"/>
      <c r="AI9226" s="281"/>
      <c r="AJ9226" s="281"/>
      <c r="AK9226" s="281"/>
      <c r="AL9226" s="281"/>
    </row>
    <row r="9227" spans="34:38">
      <c r="AH9227" s="281"/>
      <c r="AI9227" s="281"/>
      <c r="AJ9227" s="281"/>
      <c r="AK9227" s="281"/>
      <c r="AL9227" s="281"/>
    </row>
    <row r="9228" spans="34:38">
      <c r="AH9228" s="281"/>
      <c r="AI9228" s="281"/>
      <c r="AJ9228" s="281"/>
      <c r="AK9228" s="281"/>
      <c r="AL9228" s="281"/>
    </row>
    <row r="9229" spans="34:38">
      <c r="AH9229" s="281"/>
      <c r="AI9229" s="281"/>
      <c r="AJ9229" s="281"/>
      <c r="AK9229" s="281"/>
      <c r="AL9229" s="281"/>
    </row>
    <row r="9230" spans="34:38">
      <c r="AH9230" s="281"/>
      <c r="AI9230" s="281"/>
      <c r="AJ9230" s="281"/>
      <c r="AK9230" s="281"/>
      <c r="AL9230" s="281"/>
    </row>
    <row r="9231" spans="34:38">
      <c r="AH9231" s="281"/>
      <c r="AI9231" s="281"/>
      <c r="AJ9231" s="281"/>
      <c r="AK9231" s="281"/>
      <c r="AL9231" s="281"/>
    </row>
    <row r="9232" spans="34:38">
      <c r="AH9232" s="281"/>
      <c r="AI9232" s="281"/>
      <c r="AJ9232" s="281"/>
      <c r="AK9232" s="281"/>
      <c r="AL9232" s="281"/>
    </row>
    <row r="9233" spans="34:38">
      <c r="AH9233" s="281"/>
      <c r="AI9233" s="281"/>
      <c r="AJ9233" s="281"/>
      <c r="AK9233" s="281"/>
      <c r="AL9233" s="281"/>
    </row>
    <row r="9234" spans="34:38">
      <c r="AH9234" s="281"/>
      <c r="AI9234" s="281"/>
      <c r="AJ9234" s="281"/>
      <c r="AK9234" s="281"/>
      <c r="AL9234" s="281"/>
    </row>
    <row r="9235" spans="34:38">
      <c r="AH9235" s="281"/>
      <c r="AI9235" s="281"/>
      <c r="AJ9235" s="281"/>
      <c r="AK9235" s="281"/>
      <c r="AL9235" s="281"/>
    </row>
    <row r="9236" spans="34:38">
      <c r="AH9236" s="281"/>
      <c r="AI9236" s="281"/>
      <c r="AJ9236" s="281"/>
      <c r="AK9236" s="281"/>
      <c r="AL9236" s="281"/>
    </row>
    <row r="9237" spans="34:38">
      <c r="AH9237" s="281"/>
      <c r="AI9237" s="281"/>
      <c r="AJ9237" s="281"/>
      <c r="AK9237" s="281"/>
      <c r="AL9237" s="281"/>
    </row>
    <row r="9238" spans="34:38">
      <c r="AH9238" s="281"/>
      <c r="AI9238" s="281"/>
      <c r="AJ9238" s="281"/>
      <c r="AK9238" s="281"/>
      <c r="AL9238" s="281"/>
    </row>
    <row r="9239" spans="34:38">
      <c r="AH9239" s="281"/>
      <c r="AI9239" s="281"/>
      <c r="AJ9239" s="281"/>
      <c r="AK9239" s="281"/>
      <c r="AL9239" s="281"/>
    </row>
    <row r="9240" spans="34:38">
      <c r="AH9240" s="281"/>
      <c r="AI9240" s="281"/>
      <c r="AJ9240" s="281"/>
      <c r="AK9240" s="281"/>
      <c r="AL9240" s="281"/>
    </row>
    <row r="9241" spans="34:38">
      <c r="AH9241" s="281"/>
      <c r="AI9241" s="281"/>
      <c r="AJ9241" s="281"/>
      <c r="AK9241" s="281"/>
      <c r="AL9241" s="281"/>
    </row>
    <row r="9242" spans="34:38">
      <c r="AH9242" s="281"/>
      <c r="AI9242" s="281"/>
      <c r="AJ9242" s="281"/>
      <c r="AK9242" s="281"/>
      <c r="AL9242" s="281"/>
    </row>
    <row r="9243" spans="34:38">
      <c r="AH9243" s="281"/>
      <c r="AI9243" s="281"/>
      <c r="AJ9243" s="281"/>
      <c r="AK9243" s="281"/>
      <c r="AL9243" s="281"/>
    </row>
    <row r="9244" spans="34:38">
      <c r="AH9244" s="281"/>
      <c r="AI9244" s="281"/>
      <c r="AJ9244" s="281"/>
      <c r="AK9244" s="281"/>
      <c r="AL9244" s="281"/>
    </row>
    <row r="9245" spans="34:38">
      <c r="AH9245" s="281"/>
      <c r="AI9245" s="281"/>
      <c r="AJ9245" s="281"/>
      <c r="AK9245" s="281"/>
      <c r="AL9245" s="281"/>
    </row>
    <row r="9246" spans="34:38">
      <c r="AH9246" s="281"/>
      <c r="AI9246" s="281"/>
      <c r="AJ9246" s="281"/>
      <c r="AK9246" s="281"/>
      <c r="AL9246" s="281"/>
    </row>
    <row r="9247" spans="34:38">
      <c r="AH9247" s="281"/>
      <c r="AI9247" s="281"/>
      <c r="AJ9247" s="281"/>
      <c r="AK9247" s="281"/>
      <c r="AL9247" s="281"/>
    </row>
    <row r="9248" spans="34:38">
      <c r="AH9248" s="281"/>
      <c r="AI9248" s="281"/>
      <c r="AJ9248" s="281"/>
      <c r="AK9248" s="281"/>
      <c r="AL9248" s="281"/>
    </row>
    <row r="9249" spans="34:38">
      <c r="AH9249" s="281"/>
      <c r="AI9249" s="281"/>
      <c r="AJ9249" s="281"/>
      <c r="AK9249" s="281"/>
      <c r="AL9249" s="281"/>
    </row>
    <row r="9250" spans="34:38">
      <c r="AH9250" s="281"/>
      <c r="AI9250" s="281"/>
      <c r="AJ9250" s="281"/>
      <c r="AK9250" s="281"/>
      <c r="AL9250" s="281"/>
    </row>
    <row r="9251" spans="34:38">
      <c r="AH9251" s="281"/>
      <c r="AI9251" s="281"/>
      <c r="AJ9251" s="281"/>
      <c r="AK9251" s="281"/>
      <c r="AL9251" s="281"/>
    </row>
    <row r="9252" spans="34:38">
      <c r="AH9252" s="281"/>
      <c r="AI9252" s="281"/>
      <c r="AJ9252" s="281"/>
      <c r="AK9252" s="281"/>
      <c r="AL9252" s="281"/>
    </row>
    <row r="9253" spans="34:38">
      <c r="AH9253" s="281"/>
      <c r="AI9253" s="281"/>
      <c r="AJ9253" s="281"/>
      <c r="AK9253" s="281"/>
      <c r="AL9253" s="281"/>
    </row>
    <row r="9254" spans="34:38">
      <c r="AH9254" s="281"/>
      <c r="AI9254" s="281"/>
      <c r="AJ9254" s="281"/>
      <c r="AK9254" s="281"/>
      <c r="AL9254" s="281"/>
    </row>
    <row r="9255" spans="34:38">
      <c r="AH9255" s="281"/>
      <c r="AI9255" s="281"/>
      <c r="AJ9255" s="281"/>
      <c r="AK9255" s="281"/>
      <c r="AL9255" s="281"/>
    </row>
    <row r="9256" spans="34:38">
      <c r="AH9256" s="281"/>
      <c r="AI9256" s="281"/>
      <c r="AJ9256" s="281"/>
      <c r="AK9256" s="281"/>
      <c r="AL9256" s="281"/>
    </row>
    <row r="9257" spans="34:38">
      <c r="AH9257" s="281"/>
      <c r="AI9257" s="281"/>
      <c r="AJ9257" s="281"/>
      <c r="AK9257" s="281"/>
      <c r="AL9257" s="281"/>
    </row>
    <row r="9258" spans="34:38">
      <c r="AH9258" s="281"/>
      <c r="AI9258" s="281"/>
      <c r="AJ9258" s="281"/>
      <c r="AK9258" s="281"/>
      <c r="AL9258" s="281"/>
    </row>
    <row r="9259" spans="34:38">
      <c r="AH9259" s="281"/>
      <c r="AI9259" s="281"/>
      <c r="AJ9259" s="281"/>
      <c r="AK9259" s="281"/>
      <c r="AL9259" s="281"/>
    </row>
    <row r="9260" spans="34:38">
      <c r="AH9260" s="281"/>
      <c r="AI9260" s="281"/>
      <c r="AJ9260" s="281"/>
      <c r="AK9260" s="281"/>
      <c r="AL9260" s="281"/>
    </row>
    <row r="9261" spans="34:38">
      <c r="AH9261" s="281"/>
      <c r="AI9261" s="281"/>
      <c r="AJ9261" s="281"/>
      <c r="AK9261" s="281"/>
      <c r="AL9261" s="281"/>
    </row>
    <row r="9262" spans="34:38">
      <c r="AH9262" s="281"/>
      <c r="AI9262" s="281"/>
      <c r="AJ9262" s="281"/>
      <c r="AK9262" s="281"/>
      <c r="AL9262" s="281"/>
    </row>
    <row r="9263" spans="34:38">
      <c r="AH9263" s="281"/>
      <c r="AI9263" s="281"/>
      <c r="AJ9263" s="281"/>
      <c r="AK9263" s="281"/>
      <c r="AL9263" s="281"/>
    </row>
    <row r="9264" spans="34:38">
      <c r="AH9264" s="281"/>
      <c r="AI9264" s="281"/>
      <c r="AJ9264" s="281"/>
      <c r="AK9264" s="281"/>
      <c r="AL9264" s="281"/>
    </row>
    <row r="9265" spans="34:38">
      <c r="AH9265" s="281"/>
      <c r="AI9265" s="281"/>
      <c r="AJ9265" s="281"/>
      <c r="AK9265" s="281"/>
      <c r="AL9265" s="281"/>
    </row>
    <row r="9266" spans="34:38">
      <c r="AH9266" s="281"/>
      <c r="AI9266" s="281"/>
      <c r="AJ9266" s="281"/>
      <c r="AK9266" s="281"/>
      <c r="AL9266" s="281"/>
    </row>
    <row r="9267" spans="34:38">
      <c r="AH9267" s="281"/>
      <c r="AI9267" s="281"/>
      <c r="AJ9267" s="281"/>
      <c r="AK9267" s="281"/>
      <c r="AL9267" s="281"/>
    </row>
    <row r="9268" spans="34:38">
      <c r="AH9268" s="281"/>
      <c r="AI9268" s="281"/>
      <c r="AJ9268" s="281"/>
      <c r="AK9268" s="281"/>
      <c r="AL9268" s="281"/>
    </row>
    <row r="9269" spans="34:38">
      <c r="AH9269" s="281"/>
      <c r="AI9269" s="281"/>
      <c r="AJ9269" s="281"/>
      <c r="AK9269" s="281"/>
      <c r="AL9269" s="281"/>
    </row>
    <row r="9270" spans="34:38">
      <c r="AH9270" s="281"/>
      <c r="AI9270" s="281"/>
      <c r="AJ9270" s="281"/>
      <c r="AK9270" s="281"/>
      <c r="AL9270" s="281"/>
    </row>
    <row r="9271" spans="34:38">
      <c r="AH9271" s="281"/>
      <c r="AI9271" s="281"/>
      <c r="AJ9271" s="281"/>
      <c r="AK9271" s="281"/>
      <c r="AL9271" s="281"/>
    </row>
    <row r="9272" spans="34:38">
      <c r="AH9272" s="281"/>
      <c r="AI9272" s="281"/>
      <c r="AJ9272" s="281"/>
      <c r="AK9272" s="281"/>
      <c r="AL9272" s="281"/>
    </row>
    <row r="9273" spans="34:38">
      <c r="AH9273" s="281"/>
      <c r="AI9273" s="281"/>
      <c r="AJ9273" s="281"/>
      <c r="AK9273" s="281"/>
      <c r="AL9273" s="281"/>
    </row>
    <row r="9274" spans="34:38">
      <c r="AH9274" s="281"/>
      <c r="AI9274" s="281"/>
      <c r="AJ9274" s="281"/>
      <c r="AK9274" s="281"/>
      <c r="AL9274" s="281"/>
    </row>
    <row r="9275" spans="34:38">
      <c r="AH9275" s="281"/>
      <c r="AI9275" s="281"/>
      <c r="AJ9275" s="281"/>
      <c r="AK9275" s="281"/>
      <c r="AL9275" s="281"/>
    </row>
    <row r="9276" spans="34:38">
      <c r="AH9276" s="281"/>
      <c r="AI9276" s="281"/>
      <c r="AJ9276" s="281"/>
      <c r="AK9276" s="281"/>
      <c r="AL9276" s="281"/>
    </row>
    <row r="9277" spans="34:38">
      <c r="AH9277" s="281"/>
      <c r="AI9277" s="281"/>
      <c r="AJ9277" s="281"/>
      <c r="AK9277" s="281"/>
      <c r="AL9277" s="281"/>
    </row>
    <row r="9278" spans="34:38">
      <c r="AH9278" s="281"/>
      <c r="AI9278" s="281"/>
      <c r="AJ9278" s="281"/>
      <c r="AK9278" s="281"/>
      <c r="AL9278" s="281"/>
    </row>
    <row r="9279" spans="34:38">
      <c r="AH9279" s="281"/>
      <c r="AI9279" s="281"/>
      <c r="AJ9279" s="281"/>
      <c r="AK9279" s="281"/>
      <c r="AL9279" s="281"/>
    </row>
    <row r="9280" spans="34:38">
      <c r="AH9280" s="281"/>
      <c r="AI9280" s="281"/>
      <c r="AJ9280" s="281"/>
      <c r="AK9280" s="281"/>
      <c r="AL9280" s="281"/>
    </row>
    <row r="9281" spans="34:38">
      <c r="AH9281" s="281"/>
      <c r="AI9281" s="281"/>
      <c r="AJ9281" s="281"/>
      <c r="AK9281" s="281"/>
      <c r="AL9281" s="281"/>
    </row>
    <row r="9282" spans="34:38">
      <c r="AH9282" s="281"/>
      <c r="AI9282" s="281"/>
      <c r="AJ9282" s="281"/>
      <c r="AK9282" s="281"/>
      <c r="AL9282" s="281"/>
    </row>
    <row r="9283" spans="34:38">
      <c r="AH9283" s="281"/>
      <c r="AI9283" s="281"/>
      <c r="AJ9283" s="281"/>
      <c r="AK9283" s="281"/>
      <c r="AL9283" s="281"/>
    </row>
    <row r="9284" spans="34:38">
      <c r="AH9284" s="281"/>
      <c r="AI9284" s="281"/>
      <c r="AJ9284" s="281"/>
      <c r="AK9284" s="281"/>
      <c r="AL9284" s="281"/>
    </row>
    <row r="9285" spans="34:38">
      <c r="AH9285" s="281"/>
      <c r="AI9285" s="281"/>
      <c r="AJ9285" s="281"/>
      <c r="AK9285" s="281"/>
      <c r="AL9285" s="281"/>
    </row>
    <row r="9286" spans="34:38">
      <c r="AH9286" s="281"/>
      <c r="AI9286" s="281"/>
      <c r="AJ9286" s="281"/>
      <c r="AK9286" s="281"/>
      <c r="AL9286" s="281"/>
    </row>
    <row r="9287" spans="34:38">
      <c r="AH9287" s="281"/>
      <c r="AI9287" s="281"/>
      <c r="AJ9287" s="281"/>
      <c r="AK9287" s="281"/>
      <c r="AL9287" s="281"/>
    </row>
    <row r="9288" spans="34:38">
      <c r="AH9288" s="281"/>
      <c r="AI9288" s="281"/>
      <c r="AJ9288" s="281"/>
      <c r="AK9288" s="281"/>
      <c r="AL9288" s="281"/>
    </row>
    <row r="9289" spans="34:38">
      <c r="AH9289" s="281"/>
      <c r="AI9289" s="281"/>
      <c r="AJ9289" s="281"/>
      <c r="AK9289" s="281"/>
      <c r="AL9289" s="281"/>
    </row>
    <row r="9290" spans="34:38">
      <c r="AH9290" s="281"/>
      <c r="AI9290" s="281"/>
      <c r="AJ9290" s="281"/>
      <c r="AK9290" s="281"/>
      <c r="AL9290" s="281"/>
    </row>
    <row r="9291" spans="34:38">
      <c r="AH9291" s="281"/>
      <c r="AI9291" s="281"/>
      <c r="AJ9291" s="281"/>
      <c r="AK9291" s="281"/>
      <c r="AL9291" s="281"/>
    </row>
    <row r="9292" spans="34:38">
      <c r="AH9292" s="281"/>
      <c r="AI9292" s="281"/>
      <c r="AJ9292" s="281"/>
      <c r="AK9292" s="281"/>
      <c r="AL9292" s="281"/>
    </row>
    <row r="9293" spans="34:38">
      <c r="AH9293" s="281"/>
      <c r="AI9293" s="281"/>
      <c r="AJ9293" s="281"/>
      <c r="AK9293" s="281"/>
      <c r="AL9293" s="281"/>
    </row>
    <row r="9294" spans="34:38">
      <c r="AH9294" s="281"/>
      <c r="AI9294" s="281"/>
      <c r="AJ9294" s="281"/>
      <c r="AK9294" s="281"/>
      <c r="AL9294" s="281"/>
    </row>
    <row r="9295" spans="34:38">
      <c r="AH9295" s="281"/>
      <c r="AI9295" s="281"/>
      <c r="AJ9295" s="281"/>
      <c r="AK9295" s="281"/>
      <c r="AL9295" s="281"/>
    </row>
    <row r="9296" spans="34:38">
      <c r="AH9296" s="281"/>
      <c r="AI9296" s="281"/>
      <c r="AJ9296" s="281"/>
      <c r="AK9296" s="281"/>
      <c r="AL9296" s="281"/>
    </row>
    <row r="9297" spans="34:38">
      <c r="AH9297" s="281"/>
      <c r="AI9297" s="281"/>
      <c r="AJ9297" s="281"/>
      <c r="AK9297" s="281"/>
      <c r="AL9297" s="281"/>
    </row>
    <row r="9298" spans="34:38">
      <c r="AH9298" s="281"/>
      <c r="AI9298" s="281"/>
      <c r="AJ9298" s="281"/>
      <c r="AK9298" s="281"/>
      <c r="AL9298" s="281"/>
    </row>
    <row r="9299" spans="34:38">
      <c r="AH9299" s="281"/>
      <c r="AI9299" s="281"/>
      <c r="AJ9299" s="281"/>
      <c r="AK9299" s="281"/>
      <c r="AL9299" s="281"/>
    </row>
    <row r="9300" spans="34:38">
      <c r="AH9300" s="281"/>
      <c r="AI9300" s="281"/>
      <c r="AJ9300" s="281"/>
      <c r="AK9300" s="281"/>
      <c r="AL9300" s="281"/>
    </row>
    <row r="9301" spans="34:38">
      <c r="AH9301" s="281"/>
      <c r="AI9301" s="281"/>
      <c r="AJ9301" s="281"/>
      <c r="AK9301" s="281"/>
      <c r="AL9301" s="281"/>
    </row>
    <row r="9302" spans="34:38">
      <c r="AH9302" s="281"/>
      <c r="AI9302" s="281"/>
      <c r="AJ9302" s="281"/>
      <c r="AK9302" s="281"/>
      <c r="AL9302" s="281"/>
    </row>
    <row r="9303" spans="34:38">
      <c r="AH9303" s="281"/>
      <c r="AI9303" s="281"/>
      <c r="AJ9303" s="281"/>
      <c r="AK9303" s="281"/>
      <c r="AL9303" s="281"/>
    </row>
    <row r="9304" spans="34:38">
      <c r="AH9304" s="281"/>
      <c r="AI9304" s="281"/>
      <c r="AJ9304" s="281"/>
      <c r="AK9304" s="281"/>
      <c r="AL9304" s="281"/>
    </row>
    <row r="9305" spans="34:38">
      <c r="AH9305" s="281"/>
      <c r="AI9305" s="281"/>
      <c r="AJ9305" s="281"/>
      <c r="AK9305" s="281"/>
      <c r="AL9305" s="281"/>
    </row>
    <row r="9306" spans="34:38">
      <c r="AH9306" s="281"/>
      <c r="AI9306" s="281"/>
      <c r="AJ9306" s="281"/>
      <c r="AK9306" s="281"/>
      <c r="AL9306" s="281"/>
    </row>
    <row r="9307" spans="34:38">
      <c r="AH9307" s="281"/>
      <c r="AI9307" s="281"/>
      <c r="AJ9307" s="281"/>
      <c r="AK9307" s="281"/>
      <c r="AL9307" s="281"/>
    </row>
    <row r="9308" spans="34:38">
      <c r="AH9308" s="281"/>
      <c r="AI9308" s="281"/>
      <c r="AJ9308" s="281"/>
      <c r="AK9308" s="281"/>
      <c r="AL9308" s="281"/>
    </row>
    <row r="9309" spans="34:38">
      <c r="AH9309" s="281"/>
      <c r="AI9309" s="281"/>
      <c r="AJ9309" s="281"/>
      <c r="AK9309" s="281"/>
      <c r="AL9309" s="281"/>
    </row>
    <row r="9310" spans="34:38">
      <c r="AH9310" s="281"/>
      <c r="AI9310" s="281"/>
      <c r="AJ9310" s="281"/>
      <c r="AK9310" s="281"/>
      <c r="AL9310" s="281"/>
    </row>
    <row r="9311" spans="34:38">
      <c r="AH9311" s="281"/>
      <c r="AI9311" s="281"/>
      <c r="AJ9311" s="281"/>
      <c r="AK9311" s="281"/>
      <c r="AL9311" s="281"/>
    </row>
    <row r="9312" spans="34:38">
      <c r="AH9312" s="281"/>
      <c r="AI9312" s="281"/>
      <c r="AJ9312" s="281"/>
      <c r="AK9312" s="281"/>
      <c r="AL9312" s="281"/>
    </row>
    <row r="9313" spans="34:38">
      <c r="AH9313" s="281"/>
      <c r="AI9313" s="281"/>
      <c r="AJ9313" s="281"/>
      <c r="AK9313" s="281"/>
      <c r="AL9313" s="281"/>
    </row>
    <row r="9314" spans="34:38">
      <c r="AH9314" s="281"/>
      <c r="AI9314" s="281"/>
      <c r="AJ9314" s="281"/>
      <c r="AK9314" s="281"/>
      <c r="AL9314" s="281"/>
    </row>
    <row r="9315" spans="34:38">
      <c r="AH9315" s="281"/>
      <c r="AI9315" s="281"/>
      <c r="AJ9315" s="281"/>
      <c r="AK9315" s="281"/>
      <c r="AL9315" s="281"/>
    </row>
    <row r="9316" spans="34:38">
      <c r="AH9316" s="281"/>
      <c r="AI9316" s="281"/>
      <c r="AJ9316" s="281"/>
      <c r="AK9316" s="281"/>
      <c r="AL9316" s="281"/>
    </row>
    <row r="9317" spans="34:38">
      <c r="AH9317" s="281"/>
      <c r="AI9317" s="281"/>
      <c r="AJ9317" s="281"/>
      <c r="AK9317" s="281"/>
      <c r="AL9317" s="281"/>
    </row>
    <row r="9318" spans="34:38">
      <c r="AH9318" s="281"/>
      <c r="AI9318" s="281"/>
      <c r="AJ9318" s="281"/>
      <c r="AK9318" s="281"/>
      <c r="AL9318" s="281"/>
    </row>
    <row r="9319" spans="34:38">
      <c r="AH9319" s="281"/>
      <c r="AI9319" s="281"/>
      <c r="AJ9319" s="281"/>
      <c r="AK9319" s="281"/>
      <c r="AL9319" s="281"/>
    </row>
    <row r="9320" spans="34:38">
      <c r="AH9320" s="281"/>
      <c r="AI9320" s="281"/>
      <c r="AJ9320" s="281"/>
      <c r="AK9320" s="281"/>
      <c r="AL9320" s="281"/>
    </row>
    <row r="9321" spans="34:38">
      <c r="AH9321" s="281"/>
      <c r="AI9321" s="281"/>
      <c r="AJ9321" s="281"/>
      <c r="AK9321" s="281"/>
      <c r="AL9321" s="281"/>
    </row>
    <row r="9322" spans="34:38">
      <c r="AH9322" s="281"/>
      <c r="AI9322" s="281"/>
      <c r="AJ9322" s="281"/>
      <c r="AK9322" s="281"/>
      <c r="AL9322" s="281"/>
    </row>
    <row r="9323" spans="34:38">
      <c r="AH9323" s="281"/>
      <c r="AI9323" s="281"/>
      <c r="AJ9323" s="281"/>
      <c r="AK9323" s="281"/>
      <c r="AL9323" s="281"/>
    </row>
    <row r="9324" spans="34:38">
      <c r="AH9324" s="281"/>
      <c r="AI9324" s="281"/>
      <c r="AJ9324" s="281"/>
      <c r="AK9324" s="281"/>
      <c r="AL9324" s="281"/>
    </row>
    <row r="9325" spans="34:38">
      <c r="AH9325" s="281"/>
      <c r="AI9325" s="281"/>
      <c r="AJ9325" s="281"/>
      <c r="AK9325" s="281"/>
      <c r="AL9325" s="281"/>
    </row>
    <row r="9326" spans="34:38">
      <c r="AH9326" s="281"/>
      <c r="AI9326" s="281"/>
      <c r="AJ9326" s="281"/>
      <c r="AK9326" s="281"/>
      <c r="AL9326" s="281"/>
    </row>
    <row r="9327" spans="34:38">
      <c r="AH9327" s="281"/>
      <c r="AI9327" s="281"/>
      <c r="AJ9327" s="281"/>
      <c r="AK9327" s="281"/>
      <c r="AL9327" s="281"/>
    </row>
    <row r="9328" spans="34:38">
      <c r="AH9328" s="281"/>
      <c r="AI9328" s="281"/>
      <c r="AJ9328" s="281"/>
      <c r="AK9328" s="281"/>
      <c r="AL9328" s="281"/>
    </row>
    <row r="9329" spans="34:38">
      <c r="AH9329" s="281"/>
      <c r="AI9329" s="281"/>
      <c r="AJ9329" s="281"/>
      <c r="AK9329" s="281"/>
      <c r="AL9329" s="281"/>
    </row>
    <row r="9330" spans="34:38">
      <c r="AH9330" s="281"/>
      <c r="AI9330" s="281"/>
      <c r="AJ9330" s="281"/>
      <c r="AK9330" s="281"/>
      <c r="AL9330" s="281"/>
    </row>
    <row r="9331" spans="34:38">
      <c r="AH9331" s="281"/>
      <c r="AI9331" s="281"/>
      <c r="AJ9331" s="281"/>
      <c r="AK9331" s="281"/>
      <c r="AL9331" s="281"/>
    </row>
    <row r="9332" spans="34:38">
      <c r="AH9332" s="281"/>
      <c r="AI9332" s="281"/>
      <c r="AJ9332" s="281"/>
      <c r="AK9332" s="281"/>
      <c r="AL9332" s="281"/>
    </row>
    <row r="9333" spans="34:38">
      <c r="AH9333" s="281"/>
      <c r="AI9333" s="281"/>
      <c r="AJ9333" s="281"/>
      <c r="AK9333" s="281"/>
      <c r="AL9333" s="281"/>
    </row>
    <row r="9334" spans="34:38">
      <c r="AH9334" s="281"/>
      <c r="AI9334" s="281"/>
      <c r="AJ9334" s="281"/>
      <c r="AK9334" s="281"/>
      <c r="AL9334" s="281"/>
    </row>
    <row r="9335" spans="34:38">
      <c r="AH9335" s="281"/>
      <c r="AI9335" s="281"/>
      <c r="AJ9335" s="281"/>
      <c r="AK9335" s="281"/>
      <c r="AL9335" s="281"/>
    </row>
    <row r="9336" spans="34:38">
      <c r="AH9336" s="281"/>
      <c r="AI9336" s="281"/>
      <c r="AJ9336" s="281"/>
      <c r="AK9336" s="281"/>
      <c r="AL9336" s="281"/>
    </row>
    <row r="9337" spans="34:38">
      <c r="AH9337" s="281"/>
      <c r="AI9337" s="281"/>
      <c r="AJ9337" s="281"/>
      <c r="AK9337" s="281"/>
      <c r="AL9337" s="281"/>
    </row>
    <row r="9338" spans="34:38">
      <c r="AH9338" s="281"/>
      <c r="AI9338" s="281"/>
      <c r="AJ9338" s="281"/>
      <c r="AK9338" s="281"/>
      <c r="AL9338" s="281"/>
    </row>
    <row r="9339" spans="34:38">
      <c r="AH9339" s="281"/>
      <c r="AI9339" s="281"/>
      <c r="AJ9339" s="281"/>
      <c r="AK9339" s="281"/>
      <c r="AL9339" s="281"/>
    </row>
    <row r="9340" spans="34:38">
      <c r="AH9340" s="281"/>
      <c r="AI9340" s="281"/>
      <c r="AJ9340" s="281"/>
      <c r="AK9340" s="281"/>
      <c r="AL9340" s="281"/>
    </row>
    <row r="9341" spans="34:38">
      <c r="AH9341" s="281"/>
      <c r="AI9341" s="281"/>
      <c r="AJ9341" s="281"/>
      <c r="AK9341" s="281"/>
      <c r="AL9341" s="281"/>
    </row>
    <row r="9342" spans="34:38">
      <c r="AH9342" s="281"/>
      <c r="AI9342" s="281"/>
      <c r="AJ9342" s="281"/>
      <c r="AK9342" s="281"/>
      <c r="AL9342" s="281"/>
    </row>
    <row r="9343" spans="34:38">
      <c r="AH9343" s="281"/>
      <c r="AI9343" s="281"/>
      <c r="AJ9343" s="281"/>
      <c r="AK9343" s="281"/>
      <c r="AL9343" s="281"/>
    </row>
    <row r="9344" spans="34:38">
      <c r="AH9344" s="281"/>
      <c r="AI9344" s="281"/>
      <c r="AJ9344" s="281"/>
      <c r="AK9344" s="281"/>
      <c r="AL9344" s="281"/>
    </row>
    <row r="9345" spans="34:38">
      <c r="AH9345" s="281"/>
      <c r="AI9345" s="281"/>
      <c r="AJ9345" s="281"/>
      <c r="AK9345" s="281"/>
      <c r="AL9345" s="281"/>
    </row>
    <row r="9346" spans="34:38">
      <c r="AH9346" s="281"/>
      <c r="AI9346" s="281"/>
      <c r="AJ9346" s="281"/>
      <c r="AK9346" s="281"/>
      <c r="AL9346" s="281"/>
    </row>
    <row r="9347" spans="34:38">
      <c r="AH9347" s="281"/>
      <c r="AI9347" s="281"/>
      <c r="AJ9347" s="281"/>
      <c r="AK9347" s="281"/>
      <c r="AL9347" s="281"/>
    </row>
    <row r="9348" spans="34:38">
      <c r="AH9348" s="281"/>
      <c r="AI9348" s="281"/>
      <c r="AJ9348" s="281"/>
      <c r="AK9348" s="281"/>
      <c r="AL9348" s="281"/>
    </row>
    <row r="9349" spans="34:38">
      <c r="AH9349" s="281"/>
      <c r="AI9349" s="281"/>
      <c r="AJ9349" s="281"/>
      <c r="AK9349" s="281"/>
      <c r="AL9349" s="281"/>
    </row>
    <row r="9350" spans="34:38">
      <c r="AH9350" s="281"/>
      <c r="AI9350" s="281"/>
      <c r="AJ9350" s="281"/>
      <c r="AK9350" s="281"/>
      <c r="AL9350" s="281"/>
    </row>
    <row r="9351" spans="34:38">
      <c r="AH9351" s="281"/>
      <c r="AI9351" s="281"/>
      <c r="AJ9351" s="281"/>
      <c r="AK9351" s="281"/>
      <c r="AL9351" s="281"/>
    </row>
    <row r="9352" spans="34:38">
      <c r="AH9352" s="281"/>
      <c r="AI9352" s="281"/>
      <c r="AJ9352" s="281"/>
      <c r="AK9352" s="281"/>
      <c r="AL9352" s="281"/>
    </row>
    <row r="9353" spans="34:38">
      <c r="AH9353" s="281"/>
      <c r="AI9353" s="281"/>
      <c r="AJ9353" s="281"/>
      <c r="AK9353" s="281"/>
      <c r="AL9353" s="281"/>
    </row>
    <row r="9354" spans="34:38">
      <c r="AH9354" s="281"/>
      <c r="AI9354" s="281"/>
      <c r="AJ9354" s="281"/>
      <c r="AK9354" s="281"/>
      <c r="AL9354" s="281"/>
    </row>
    <row r="9355" spans="34:38">
      <c r="AH9355" s="281"/>
      <c r="AI9355" s="281"/>
      <c r="AJ9355" s="281"/>
      <c r="AK9355" s="281"/>
      <c r="AL9355" s="281"/>
    </row>
    <row r="9356" spans="34:38">
      <c r="AH9356" s="281"/>
      <c r="AI9356" s="281"/>
      <c r="AJ9356" s="281"/>
      <c r="AK9356" s="281"/>
      <c r="AL9356" s="281"/>
    </row>
    <row r="9357" spans="34:38">
      <c r="AH9357" s="281"/>
      <c r="AI9357" s="281"/>
      <c r="AJ9357" s="281"/>
      <c r="AK9357" s="281"/>
      <c r="AL9357" s="281"/>
    </row>
    <row r="9358" spans="34:38">
      <c r="AH9358" s="281"/>
      <c r="AI9358" s="281"/>
      <c r="AJ9358" s="281"/>
      <c r="AK9358" s="281"/>
      <c r="AL9358" s="281"/>
    </row>
    <row r="9359" spans="34:38">
      <c r="AH9359" s="281"/>
      <c r="AI9359" s="281"/>
      <c r="AJ9359" s="281"/>
      <c r="AK9359" s="281"/>
      <c r="AL9359" s="281"/>
    </row>
    <row r="9360" spans="34:38">
      <c r="AH9360" s="281"/>
      <c r="AI9360" s="281"/>
      <c r="AJ9360" s="281"/>
      <c r="AK9360" s="281"/>
      <c r="AL9360" s="281"/>
    </row>
    <row r="9361" spans="34:38">
      <c r="AH9361" s="281"/>
      <c r="AI9361" s="281"/>
      <c r="AJ9361" s="281"/>
      <c r="AK9361" s="281"/>
      <c r="AL9361" s="281"/>
    </row>
    <row r="9362" spans="34:38">
      <c r="AH9362" s="281"/>
      <c r="AI9362" s="281"/>
      <c r="AJ9362" s="281"/>
      <c r="AK9362" s="281"/>
      <c r="AL9362" s="281"/>
    </row>
    <row r="9363" spans="34:38">
      <c r="AH9363" s="281"/>
      <c r="AI9363" s="281"/>
      <c r="AJ9363" s="281"/>
      <c r="AK9363" s="281"/>
      <c r="AL9363" s="281"/>
    </row>
    <row r="9364" spans="34:38">
      <c r="AH9364" s="281"/>
      <c r="AI9364" s="281"/>
      <c r="AJ9364" s="281"/>
      <c r="AK9364" s="281"/>
      <c r="AL9364" s="281"/>
    </row>
    <row r="9365" spans="34:38">
      <c r="AH9365" s="281"/>
      <c r="AI9365" s="281"/>
      <c r="AJ9365" s="281"/>
      <c r="AK9365" s="281"/>
      <c r="AL9365" s="281"/>
    </row>
    <row r="9366" spans="34:38">
      <c r="AH9366" s="281"/>
      <c r="AI9366" s="281"/>
      <c r="AJ9366" s="281"/>
      <c r="AK9366" s="281"/>
      <c r="AL9366" s="281"/>
    </row>
    <row r="9367" spans="34:38">
      <c r="AH9367" s="281"/>
      <c r="AI9367" s="281"/>
      <c r="AJ9367" s="281"/>
      <c r="AK9367" s="281"/>
      <c r="AL9367" s="281"/>
    </row>
    <row r="9368" spans="34:38">
      <c r="AH9368" s="281"/>
      <c r="AI9368" s="281"/>
      <c r="AJ9368" s="281"/>
      <c r="AK9368" s="281"/>
      <c r="AL9368" s="281"/>
    </row>
    <row r="9369" spans="34:38">
      <c r="AH9369" s="281"/>
      <c r="AI9369" s="281"/>
      <c r="AJ9369" s="281"/>
      <c r="AK9369" s="281"/>
      <c r="AL9369" s="281"/>
    </row>
    <row r="9370" spans="34:38">
      <c r="AH9370" s="281"/>
      <c r="AI9370" s="281"/>
      <c r="AJ9370" s="281"/>
      <c r="AK9370" s="281"/>
      <c r="AL9370" s="281"/>
    </row>
    <row r="9371" spans="34:38">
      <c r="AH9371" s="281"/>
      <c r="AI9371" s="281"/>
      <c r="AJ9371" s="281"/>
      <c r="AK9371" s="281"/>
      <c r="AL9371" s="281"/>
    </row>
    <row r="9372" spans="34:38">
      <c r="AH9372" s="281"/>
      <c r="AI9372" s="281"/>
      <c r="AJ9372" s="281"/>
      <c r="AK9372" s="281"/>
      <c r="AL9372" s="281"/>
    </row>
    <row r="9373" spans="34:38">
      <c r="AH9373" s="281"/>
      <c r="AI9373" s="281"/>
      <c r="AJ9373" s="281"/>
      <c r="AK9373" s="281"/>
      <c r="AL9373" s="281"/>
    </row>
    <row r="9374" spans="34:38">
      <c r="AH9374" s="281"/>
      <c r="AI9374" s="281"/>
      <c r="AJ9374" s="281"/>
      <c r="AK9374" s="281"/>
      <c r="AL9374" s="281"/>
    </row>
    <row r="9375" spans="34:38">
      <c r="AH9375" s="281"/>
      <c r="AI9375" s="281"/>
      <c r="AJ9375" s="281"/>
      <c r="AK9375" s="281"/>
      <c r="AL9375" s="281"/>
    </row>
    <row r="9376" spans="34:38">
      <c r="AH9376" s="281"/>
      <c r="AI9376" s="281"/>
      <c r="AJ9376" s="281"/>
      <c r="AK9376" s="281"/>
      <c r="AL9376" s="281"/>
    </row>
    <row r="9377" spans="34:38">
      <c r="AH9377" s="281"/>
      <c r="AI9377" s="281"/>
      <c r="AJ9377" s="281"/>
      <c r="AK9377" s="281"/>
      <c r="AL9377" s="281"/>
    </row>
    <row r="9378" spans="34:38">
      <c r="AH9378" s="281"/>
      <c r="AI9378" s="281"/>
      <c r="AJ9378" s="281"/>
      <c r="AK9378" s="281"/>
      <c r="AL9378" s="281"/>
    </row>
    <row r="9379" spans="34:38">
      <c r="AH9379" s="281"/>
      <c r="AI9379" s="281"/>
      <c r="AJ9379" s="281"/>
      <c r="AK9379" s="281"/>
      <c r="AL9379" s="281"/>
    </row>
    <row r="9380" spans="34:38">
      <c r="AH9380" s="281"/>
      <c r="AI9380" s="281"/>
      <c r="AJ9380" s="281"/>
      <c r="AK9380" s="281"/>
      <c r="AL9380" s="281"/>
    </row>
    <row r="9381" spans="34:38">
      <c r="AH9381" s="281"/>
      <c r="AI9381" s="281"/>
      <c r="AJ9381" s="281"/>
      <c r="AK9381" s="281"/>
      <c r="AL9381" s="281"/>
    </row>
    <row r="9382" spans="34:38">
      <c r="AH9382" s="281"/>
      <c r="AI9382" s="281"/>
      <c r="AJ9382" s="281"/>
      <c r="AK9382" s="281"/>
      <c r="AL9382" s="281"/>
    </row>
    <row r="9383" spans="34:38">
      <c r="AH9383" s="281"/>
      <c r="AI9383" s="281"/>
      <c r="AJ9383" s="281"/>
      <c r="AK9383" s="281"/>
      <c r="AL9383" s="281"/>
    </row>
    <row r="9384" spans="34:38">
      <c r="AH9384" s="281"/>
      <c r="AI9384" s="281"/>
      <c r="AJ9384" s="281"/>
      <c r="AK9384" s="281"/>
      <c r="AL9384" s="281"/>
    </row>
    <row r="9385" spans="34:38">
      <c r="AH9385" s="281"/>
      <c r="AI9385" s="281"/>
      <c r="AJ9385" s="281"/>
      <c r="AK9385" s="281"/>
      <c r="AL9385" s="281"/>
    </row>
    <row r="9386" spans="34:38">
      <c r="AH9386" s="281"/>
      <c r="AI9386" s="281"/>
      <c r="AJ9386" s="281"/>
      <c r="AK9386" s="281"/>
      <c r="AL9386" s="281"/>
    </row>
    <row r="9387" spans="34:38">
      <c r="AH9387" s="281"/>
      <c r="AI9387" s="281"/>
      <c r="AJ9387" s="281"/>
      <c r="AK9387" s="281"/>
      <c r="AL9387" s="281"/>
    </row>
    <row r="9388" spans="34:38">
      <c r="AH9388" s="281"/>
      <c r="AI9388" s="281"/>
      <c r="AJ9388" s="281"/>
      <c r="AK9388" s="281"/>
      <c r="AL9388" s="281"/>
    </row>
    <row r="9389" spans="34:38">
      <c r="AH9389" s="281"/>
      <c r="AI9389" s="281"/>
      <c r="AJ9389" s="281"/>
      <c r="AK9389" s="281"/>
      <c r="AL9389" s="281"/>
    </row>
    <row r="9390" spans="34:38">
      <c r="AH9390" s="281"/>
      <c r="AI9390" s="281"/>
      <c r="AJ9390" s="281"/>
      <c r="AK9390" s="281"/>
      <c r="AL9390" s="281"/>
    </row>
    <row r="9391" spans="34:38">
      <c r="AH9391" s="281"/>
      <c r="AI9391" s="281"/>
      <c r="AJ9391" s="281"/>
      <c r="AK9391" s="281"/>
      <c r="AL9391" s="281"/>
    </row>
    <row r="9392" spans="34:38">
      <c r="AH9392" s="281"/>
      <c r="AI9392" s="281"/>
      <c r="AJ9392" s="281"/>
      <c r="AK9392" s="281"/>
      <c r="AL9392" s="281"/>
    </row>
    <row r="9393" spans="34:38">
      <c r="AH9393" s="281"/>
      <c r="AI9393" s="281"/>
      <c r="AJ9393" s="281"/>
      <c r="AK9393" s="281"/>
      <c r="AL9393" s="281"/>
    </row>
    <row r="9394" spans="34:38">
      <c r="AH9394" s="281"/>
      <c r="AI9394" s="281"/>
      <c r="AJ9394" s="281"/>
      <c r="AK9394" s="281"/>
      <c r="AL9394" s="281"/>
    </row>
    <row r="9395" spans="34:38">
      <c r="AH9395" s="281"/>
      <c r="AI9395" s="281"/>
      <c r="AJ9395" s="281"/>
      <c r="AK9395" s="281"/>
      <c r="AL9395" s="281"/>
    </row>
    <row r="9396" spans="34:38">
      <c r="AH9396" s="281"/>
      <c r="AI9396" s="281"/>
      <c r="AJ9396" s="281"/>
      <c r="AK9396" s="281"/>
      <c r="AL9396" s="281"/>
    </row>
    <row r="9397" spans="34:38">
      <c r="AH9397" s="281"/>
      <c r="AI9397" s="281"/>
      <c r="AJ9397" s="281"/>
      <c r="AK9397" s="281"/>
      <c r="AL9397" s="281"/>
    </row>
    <row r="9398" spans="34:38">
      <c r="AH9398" s="281"/>
      <c r="AI9398" s="281"/>
      <c r="AJ9398" s="281"/>
      <c r="AK9398" s="281"/>
      <c r="AL9398" s="281"/>
    </row>
    <row r="9399" spans="34:38">
      <c r="AH9399" s="281"/>
      <c r="AI9399" s="281"/>
      <c r="AJ9399" s="281"/>
      <c r="AK9399" s="281"/>
      <c r="AL9399" s="281"/>
    </row>
    <row r="9400" spans="34:38">
      <c r="AH9400" s="281"/>
      <c r="AI9400" s="281"/>
      <c r="AJ9400" s="281"/>
      <c r="AK9400" s="281"/>
      <c r="AL9400" s="281"/>
    </row>
    <row r="9401" spans="34:38">
      <c r="AH9401" s="281"/>
      <c r="AI9401" s="281"/>
      <c r="AJ9401" s="281"/>
      <c r="AK9401" s="281"/>
      <c r="AL9401" s="281"/>
    </row>
    <row r="9402" spans="34:38">
      <c r="AH9402" s="281"/>
      <c r="AI9402" s="281"/>
      <c r="AJ9402" s="281"/>
      <c r="AK9402" s="281"/>
      <c r="AL9402" s="281"/>
    </row>
    <row r="9403" spans="34:38">
      <c r="AH9403" s="281"/>
      <c r="AI9403" s="281"/>
      <c r="AJ9403" s="281"/>
      <c r="AK9403" s="281"/>
      <c r="AL9403" s="281"/>
    </row>
    <row r="9404" spans="34:38">
      <c r="AH9404" s="281"/>
      <c r="AI9404" s="281"/>
      <c r="AJ9404" s="281"/>
      <c r="AK9404" s="281"/>
      <c r="AL9404" s="281"/>
    </row>
    <row r="9405" spans="34:38">
      <c r="AH9405" s="281"/>
      <c r="AI9405" s="281"/>
      <c r="AJ9405" s="281"/>
      <c r="AK9405" s="281"/>
      <c r="AL9405" s="281"/>
    </row>
    <row r="9406" spans="34:38">
      <c r="AH9406" s="281"/>
      <c r="AI9406" s="281"/>
      <c r="AJ9406" s="281"/>
      <c r="AK9406" s="281"/>
      <c r="AL9406" s="281"/>
    </row>
    <row r="9407" spans="34:38">
      <c r="AH9407" s="281"/>
      <c r="AI9407" s="281"/>
      <c r="AJ9407" s="281"/>
      <c r="AK9407" s="281"/>
      <c r="AL9407" s="281"/>
    </row>
    <row r="9408" spans="34:38">
      <c r="AH9408" s="281"/>
      <c r="AI9408" s="281"/>
      <c r="AJ9408" s="281"/>
      <c r="AK9408" s="281"/>
      <c r="AL9408" s="281"/>
    </row>
    <row r="9409" spans="34:38">
      <c r="AH9409" s="281"/>
      <c r="AI9409" s="281"/>
      <c r="AJ9409" s="281"/>
      <c r="AK9409" s="281"/>
      <c r="AL9409" s="281"/>
    </row>
    <row r="9410" spans="34:38">
      <c r="AH9410" s="281"/>
      <c r="AI9410" s="281"/>
      <c r="AJ9410" s="281"/>
      <c r="AK9410" s="281"/>
      <c r="AL9410" s="281"/>
    </row>
    <row r="9411" spans="34:38">
      <c r="AH9411" s="281"/>
      <c r="AI9411" s="281"/>
      <c r="AJ9411" s="281"/>
      <c r="AK9411" s="281"/>
      <c r="AL9411" s="281"/>
    </row>
    <row r="9412" spans="34:38">
      <c r="AH9412" s="281"/>
      <c r="AI9412" s="281"/>
      <c r="AJ9412" s="281"/>
      <c r="AK9412" s="281"/>
      <c r="AL9412" s="281"/>
    </row>
    <row r="9413" spans="34:38">
      <c r="AH9413" s="281"/>
      <c r="AI9413" s="281"/>
      <c r="AJ9413" s="281"/>
      <c r="AK9413" s="281"/>
      <c r="AL9413" s="281"/>
    </row>
    <row r="9414" spans="34:38">
      <c r="AH9414" s="281"/>
      <c r="AI9414" s="281"/>
      <c r="AJ9414" s="281"/>
      <c r="AK9414" s="281"/>
      <c r="AL9414" s="281"/>
    </row>
    <row r="9415" spans="34:38">
      <c r="AH9415" s="281"/>
      <c r="AI9415" s="281"/>
      <c r="AJ9415" s="281"/>
      <c r="AK9415" s="281"/>
      <c r="AL9415" s="281"/>
    </row>
    <row r="9416" spans="34:38">
      <c r="AH9416" s="281"/>
      <c r="AI9416" s="281"/>
      <c r="AJ9416" s="281"/>
      <c r="AK9416" s="281"/>
      <c r="AL9416" s="281"/>
    </row>
    <row r="9417" spans="34:38">
      <c r="AH9417" s="281"/>
      <c r="AI9417" s="281"/>
      <c r="AJ9417" s="281"/>
      <c r="AK9417" s="281"/>
      <c r="AL9417" s="281"/>
    </row>
    <row r="9418" spans="34:38">
      <c r="AH9418" s="281"/>
      <c r="AI9418" s="281"/>
      <c r="AJ9418" s="281"/>
      <c r="AK9418" s="281"/>
      <c r="AL9418" s="281"/>
    </row>
    <row r="9419" spans="34:38">
      <c r="AH9419" s="281"/>
      <c r="AI9419" s="281"/>
      <c r="AJ9419" s="281"/>
      <c r="AK9419" s="281"/>
      <c r="AL9419" s="281"/>
    </row>
    <row r="9420" spans="34:38">
      <c r="AH9420" s="281"/>
      <c r="AI9420" s="281"/>
      <c r="AJ9420" s="281"/>
      <c r="AK9420" s="281"/>
      <c r="AL9420" s="281"/>
    </row>
    <row r="9421" spans="34:38">
      <c r="AH9421" s="281"/>
      <c r="AI9421" s="281"/>
      <c r="AJ9421" s="281"/>
      <c r="AK9421" s="281"/>
      <c r="AL9421" s="281"/>
    </row>
    <row r="9422" spans="34:38">
      <c r="AH9422" s="281"/>
      <c r="AI9422" s="281"/>
      <c r="AJ9422" s="281"/>
      <c r="AK9422" s="281"/>
      <c r="AL9422" s="281"/>
    </row>
    <row r="9423" spans="34:38">
      <c r="AH9423" s="281"/>
      <c r="AI9423" s="281"/>
      <c r="AJ9423" s="281"/>
      <c r="AK9423" s="281"/>
      <c r="AL9423" s="281"/>
    </row>
    <row r="9424" spans="34:38">
      <c r="AH9424" s="281"/>
      <c r="AI9424" s="281"/>
      <c r="AJ9424" s="281"/>
      <c r="AK9424" s="281"/>
      <c r="AL9424" s="281"/>
    </row>
    <row r="9425" spans="34:38">
      <c r="AH9425" s="281"/>
      <c r="AI9425" s="281"/>
      <c r="AJ9425" s="281"/>
      <c r="AK9425" s="281"/>
      <c r="AL9425" s="281"/>
    </row>
    <row r="9426" spans="34:38">
      <c r="AH9426" s="281"/>
      <c r="AI9426" s="281"/>
      <c r="AJ9426" s="281"/>
      <c r="AK9426" s="281"/>
      <c r="AL9426" s="281"/>
    </row>
    <row r="9427" spans="34:38">
      <c r="AH9427" s="281"/>
      <c r="AI9427" s="281"/>
      <c r="AJ9427" s="281"/>
      <c r="AK9427" s="281"/>
      <c r="AL9427" s="281"/>
    </row>
    <row r="9428" spans="34:38">
      <c r="AH9428" s="281"/>
      <c r="AI9428" s="281"/>
      <c r="AJ9428" s="281"/>
      <c r="AK9428" s="281"/>
      <c r="AL9428" s="281"/>
    </row>
    <row r="9429" spans="34:38">
      <c r="AH9429" s="281"/>
      <c r="AI9429" s="281"/>
      <c r="AJ9429" s="281"/>
      <c r="AK9429" s="281"/>
      <c r="AL9429" s="281"/>
    </row>
    <row r="9430" spans="34:38">
      <c r="AH9430" s="281"/>
      <c r="AI9430" s="281"/>
      <c r="AJ9430" s="281"/>
      <c r="AK9430" s="281"/>
      <c r="AL9430" s="281"/>
    </row>
    <row r="9431" spans="34:38">
      <c r="AH9431" s="281"/>
      <c r="AI9431" s="281"/>
      <c r="AJ9431" s="281"/>
      <c r="AK9431" s="281"/>
      <c r="AL9431" s="281"/>
    </row>
    <row r="9432" spans="34:38">
      <c r="AH9432" s="281"/>
      <c r="AI9432" s="281"/>
      <c r="AJ9432" s="281"/>
      <c r="AK9432" s="281"/>
      <c r="AL9432" s="281"/>
    </row>
    <row r="9433" spans="34:38">
      <c r="AH9433" s="281"/>
      <c r="AI9433" s="281"/>
      <c r="AJ9433" s="281"/>
      <c r="AK9433" s="281"/>
      <c r="AL9433" s="281"/>
    </row>
    <row r="9434" spans="34:38">
      <c r="AH9434" s="281"/>
      <c r="AI9434" s="281"/>
      <c r="AJ9434" s="281"/>
      <c r="AK9434" s="281"/>
      <c r="AL9434" s="281"/>
    </row>
    <row r="9435" spans="34:38">
      <c r="AH9435" s="281"/>
      <c r="AI9435" s="281"/>
      <c r="AJ9435" s="281"/>
      <c r="AK9435" s="281"/>
      <c r="AL9435" s="281"/>
    </row>
    <row r="9436" spans="34:38">
      <c r="AH9436" s="281"/>
      <c r="AI9436" s="281"/>
      <c r="AJ9436" s="281"/>
      <c r="AK9436" s="281"/>
      <c r="AL9436" s="281"/>
    </row>
    <row r="9437" spans="34:38">
      <c r="AH9437" s="281"/>
      <c r="AI9437" s="281"/>
      <c r="AJ9437" s="281"/>
      <c r="AK9437" s="281"/>
      <c r="AL9437" s="281"/>
    </row>
    <row r="9438" spans="34:38">
      <c r="AH9438" s="281"/>
      <c r="AI9438" s="281"/>
      <c r="AJ9438" s="281"/>
      <c r="AK9438" s="281"/>
      <c r="AL9438" s="281"/>
    </row>
    <row r="9439" spans="34:38">
      <c r="AH9439" s="281"/>
      <c r="AI9439" s="281"/>
      <c r="AJ9439" s="281"/>
      <c r="AK9439" s="281"/>
      <c r="AL9439" s="281"/>
    </row>
    <row r="9440" spans="34:38">
      <c r="AH9440" s="281"/>
      <c r="AI9440" s="281"/>
      <c r="AJ9440" s="281"/>
      <c r="AK9440" s="281"/>
      <c r="AL9440" s="281"/>
    </row>
    <row r="9441" spans="34:38">
      <c r="AH9441" s="281"/>
      <c r="AI9441" s="281"/>
      <c r="AJ9441" s="281"/>
      <c r="AK9441" s="281"/>
      <c r="AL9441" s="281"/>
    </row>
    <row r="9442" spans="34:38">
      <c r="AH9442" s="281"/>
      <c r="AI9442" s="281"/>
      <c r="AJ9442" s="281"/>
      <c r="AK9442" s="281"/>
      <c r="AL9442" s="281"/>
    </row>
    <row r="9443" spans="34:38">
      <c r="AH9443" s="281"/>
      <c r="AI9443" s="281"/>
      <c r="AJ9443" s="281"/>
      <c r="AK9443" s="281"/>
      <c r="AL9443" s="281"/>
    </row>
    <row r="9444" spans="34:38">
      <c r="AH9444" s="281"/>
      <c r="AI9444" s="281"/>
      <c r="AJ9444" s="281"/>
      <c r="AK9444" s="281"/>
      <c r="AL9444" s="281"/>
    </row>
    <row r="9445" spans="34:38">
      <c r="AH9445" s="281"/>
      <c r="AI9445" s="281"/>
      <c r="AJ9445" s="281"/>
      <c r="AK9445" s="281"/>
      <c r="AL9445" s="281"/>
    </row>
    <row r="9446" spans="34:38">
      <c r="AH9446" s="281"/>
      <c r="AI9446" s="281"/>
      <c r="AJ9446" s="281"/>
      <c r="AK9446" s="281"/>
      <c r="AL9446" s="281"/>
    </row>
    <row r="9447" spans="34:38">
      <c r="AH9447" s="281"/>
      <c r="AI9447" s="281"/>
      <c r="AJ9447" s="281"/>
      <c r="AK9447" s="281"/>
      <c r="AL9447" s="281"/>
    </row>
    <row r="9448" spans="34:38">
      <c r="AH9448" s="281"/>
      <c r="AI9448" s="281"/>
      <c r="AJ9448" s="281"/>
      <c r="AK9448" s="281"/>
      <c r="AL9448" s="281"/>
    </row>
    <row r="9449" spans="34:38">
      <c r="AH9449" s="281"/>
      <c r="AI9449" s="281"/>
      <c r="AJ9449" s="281"/>
      <c r="AK9449" s="281"/>
      <c r="AL9449" s="281"/>
    </row>
    <row r="9450" spans="34:38">
      <c r="AH9450" s="281"/>
      <c r="AI9450" s="281"/>
      <c r="AJ9450" s="281"/>
      <c r="AK9450" s="281"/>
      <c r="AL9450" s="281"/>
    </row>
    <row r="9451" spans="34:38">
      <c r="AH9451" s="281"/>
      <c r="AI9451" s="281"/>
      <c r="AJ9451" s="281"/>
      <c r="AK9451" s="281"/>
      <c r="AL9451" s="281"/>
    </row>
    <row r="9452" spans="34:38">
      <c r="AH9452" s="281"/>
      <c r="AI9452" s="281"/>
      <c r="AJ9452" s="281"/>
      <c r="AK9452" s="281"/>
      <c r="AL9452" s="281"/>
    </row>
    <row r="9453" spans="34:38">
      <c r="AH9453" s="281"/>
      <c r="AI9453" s="281"/>
      <c r="AJ9453" s="281"/>
      <c r="AK9453" s="281"/>
      <c r="AL9453" s="281"/>
    </row>
    <row r="9454" spans="34:38">
      <c r="AH9454" s="281"/>
      <c r="AI9454" s="281"/>
      <c r="AJ9454" s="281"/>
      <c r="AK9454" s="281"/>
      <c r="AL9454" s="281"/>
    </row>
    <row r="9455" spans="34:38">
      <c r="AH9455" s="281"/>
      <c r="AI9455" s="281"/>
      <c r="AJ9455" s="281"/>
      <c r="AK9455" s="281"/>
      <c r="AL9455" s="281"/>
    </row>
    <row r="9456" spans="34:38">
      <c r="AH9456" s="281"/>
      <c r="AI9456" s="281"/>
      <c r="AJ9456" s="281"/>
      <c r="AK9456" s="281"/>
      <c r="AL9456" s="281"/>
    </row>
    <row r="9457" spans="34:38">
      <c r="AH9457" s="281"/>
      <c r="AI9457" s="281"/>
      <c r="AJ9457" s="281"/>
      <c r="AK9457" s="281"/>
      <c r="AL9457" s="281"/>
    </row>
    <row r="9458" spans="34:38">
      <c r="AH9458" s="281"/>
      <c r="AI9458" s="281"/>
      <c r="AJ9458" s="281"/>
      <c r="AK9458" s="281"/>
      <c r="AL9458" s="281"/>
    </row>
    <row r="9459" spans="34:38">
      <c r="AH9459" s="281"/>
      <c r="AI9459" s="281"/>
      <c r="AJ9459" s="281"/>
      <c r="AK9459" s="281"/>
      <c r="AL9459" s="281"/>
    </row>
    <row r="9460" spans="34:38">
      <c r="AH9460" s="281"/>
      <c r="AI9460" s="281"/>
      <c r="AJ9460" s="281"/>
      <c r="AK9460" s="281"/>
      <c r="AL9460" s="281"/>
    </row>
    <row r="9461" spans="34:38">
      <c r="AH9461" s="281"/>
      <c r="AI9461" s="281"/>
      <c r="AJ9461" s="281"/>
      <c r="AK9461" s="281"/>
      <c r="AL9461" s="281"/>
    </row>
    <row r="9462" spans="34:38">
      <c r="AH9462" s="281"/>
      <c r="AI9462" s="281"/>
      <c r="AJ9462" s="281"/>
      <c r="AK9462" s="281"/>
      <c r="AL9462" s="281"/>
    </row>
    <row r="9463" spans="34:38">
      <c r="AH9463" s="281"/>
      <c r="AI9463" s="281"/>
      <c r="AJ9463" s="281"/>
      <c r="AK9463" s="281"/>
      <c r="AL9463" s="281"/>
    </row>
    <row r="9464" spans="34:38">
      <c r="AH9464" s="281"/>
      <c r="AI9464" s="281"/>
      <c r="AJ9464" s="281"/>
      <c r="AK9464" s="281"/>
      <c r="AL9464" s="281"/>
    </row>
    <row r="9465" spans="34:38">
      <c r="AH9465" s="281"/>
      <c r="AI9465" s="281"/>
      <c r="AJ9465" s="281"/>
      <c r="AK9465" s="281"/>
      <c r="AL9465" s="281"/>
    </row>
    <row r="9466" spans="34:38">
      <c r="AH9466" s="281"/>
      <c r="AI9466" s="281"/>
      <c r="AJ9466" s="281"/>
      <c r="AK9466" s="281"/>
      <c r="AL9466" s="281"/>
    </row>
    <row r="9467" spans="34:38">
      <c r="AH9467" s="281"/>
      <c r="AI9467" s="281"/>
      <c r="AJ9467" s="281"/>
      <c r="AK9467" s="281"/>
      <c r="AL9467" s="281"/>
    </row>
    <row r="9468" spans="34:38">
      <c r="AH9468" s="281"/>
      <c r="AI9468" s="281"/>
      <c r="AJ9468" s="281"/>
      <c r="AK9468" s="281"/>
      <c r="AL9468" s="281"/>
    </row>
    <row r="9469" spans="34:38">
      <c r="AH9469" s="281"/>
      <c r="AI9469" s="281"/>
      <c r="AJ9469" s="281"/>
      <c r="AK9469" s="281"/>
      <c r="AL9469" s="281"/>
    </row>
    <row r="9470" spans="34:38">
      <c r="AH9470" s="281"/>
      <c r="AI9470" s="281"/>
      <c r="AJ9470" s="281"/>
      <c r="AK9470" s="281"/>
      <c r="AL9470" s="281"/>
    </row>
    <row r="9471" spans="34:38">
      <c r="AH9471" s="281"/>
      <c r="AI9471" s="281"/>
      <c r="AJ9471" s="281"/>
      <c r="AK9471" s="281"/>
      <c r="AL9471" s="281"/>
    </row>
    <row r="9472" spans="34:38">
      <c r="AH9472" s="281"/>
      <c r="AI9472" s="281"/>
      <c r="AJ9472" s="281"/>
      <c r="AK9472" s="281"/>
      <c r="AL9472" s="281"/>
    </row>
    <row r="9473" spans="34:38">
      <c r="AH9473" s="281"/>
      <c r="AI9473" s="281"/>
      <c r="AJ9473" s="281"/>
      <c r="AK9473" s="281"/>
      <c r="AL9473" s="281"/>
    </row>
    <row r="9474" spans="34:38">
      <c r="AH9474" s="281"/>
      <c r="AI9474" s="281"/>
      <c r="AJ9474" s="281"/>
      <c r="AK9474" s="281"/>
      <c r="AL9474" s="281"/>
    </row>
    <row r="9475" spans="34:38">
      <c r="AH9475" s="281"/>
      <c r="AI9475" s="281"/>
      <c r="AJ9475" s="281"/>
      <c r="AK9475" s="281"/>
      <c r="AL9475" s="281"/>
    </row>
    <row r="9476" spans="34:38">
      <c r="AH9476" s="281"/>
      <c r="AI9476" s="281"/>
      <c r="AJ9476" s="281"/>
      <c r="AK9476" s="281"/>
      <c r="AL9476" s="281"/>
    </row>
    <row r="9477" spans="34:38">
      <c r="AH9477" s="281"/>
      <c r="AI9477" s="281"/>
      <c r="AJ9477" s="281"/>
      <c r="AK9477" s="281"/>
      <c r="AL9477" s="281"/>
    </row>
    <row r="9478" spans="34:38">
      <c r="AH9478" s="281"/>
      <c r="AI9478" s="281"/>
      <c r="AJ9478" s="281"/>
      <c r="AK9478" s="281"/>
      <c r="AL9478" s="281"/>
    </row>
    <row r="9479" spans="34:38">
      <c r="AH9479" s="281"/>
      <c r="AI9479" s="281"/>
      <c r="AJ9479" s="281"/>
      <c r="AK9479" s="281"/>
      <c r="AL9479" s="281"/>
    </row>
    <row r="9480" spans="34:38">
      <c r="AH9480" s="281"/>
      <c r="AI9480" s="281"/>
      <c r="AJ9480" s="281"/>
      <c r="AK9480" s="281"/>
      <c r="AL9480" s="281"/>
    </row>
    <row r="9481" spans="34:38">
      <c r="AH9481" s="281"/>
      <c r="AI9481" s="281"/>
      <c r="AJ9481" s="281"/>
      <c r="AK9481" s="281"/>
      <c r="AL9481" s="281"/>
    </row>
    <row r="9482" spans="34:38">
      <c r="AH9482" s="281"/>
      <c r="AI9482" s="281"/>
      <c r="AJ9482" s="281"/>
      <c r="AK9482" s="281"/>
      <c r="AL9482" s="281"/>
    </row>
    <row r="9483" spans="34:38">
      <c r="AH9483" s="281"/>
      <c r="AI9483" s="281"/>
      <c r="AJ9483" s="281"/>
      <c r="AK9483" s="281"/>
      <c r="AL9483" s="281"/>
    </row>
    <row r="9484" spans="34:38">
      <c r="AH9484" s="281"/>
      <c r="AI9484" s="281"/>
      <c r="AJ9484" s="281"/>
      <c r="AK9484" s="281"/>
      <c r="AL9484" s="281"/>
    </row>
    <row r="9485" spans="34:38">
      <c r="AH9485" s="281"/>
      <c r="AI9485" s="281"/>
      <c r="AJ9485" s="281"/>
      <c r="AK9485" s="281"/>
      <c r="AL9485" s="281"/>
    </row>
    <row r="9486" spans="34:38">
      <c r="AH9486" s="281"/>
      <c r="AI9486" s="281"/>
      <c r="AJ9486" s="281"/>
      <c r="AK9486" s="281"/>
      <c r="AL9486" s="281"/>
    </row>
    <row r="9487" spans="34:38">
      <c r="AH9487" s="281"/>
      <c r="AI9487" s="281"/>
      <c r="AJ9487" s="281"/>
      <c r="AK9487" s="281"/>
      <c r="AL9487" s="281"/>
    </row>
    <row r="9488" spans="34:38">
      <c r="AH9488" s="281"/>
      <c r="AI9488" s="281"/>
      <c r="AJ9488" s="281"/>
      <c r="AK9488" s="281"/>
      <c r="AL9488" s="281"/>
    </row>
    <row r="9489" spans="34:38">
      <c r="AH9489" s="281"/>
      <c r="AI9489" s="281"/>
      <c r="AJ9489" s="281"/>
      <c r="AK9489" s="281"/>
      <c r="AL9489" s="281"/>
    </row>
    <row r="9490" spans="34:38">
      <c r="AH9490" s="281"/>
      <c r="AI9490" s="281"/>
      <c r="AJ9490" s="281"/>
      <c r="AK9490" s="281"/>
      <c r="AL9490" s="281"/>
    </row>
    <row r="9491" spans="34:38">
      <c r="AH9491" s="281"/>
      <c r="AI9491" s="281"/>
      <c r="AJ9491" s="281"/>
      <c r="AK9491" s="281"/>
      <c r="AL9491" s="281"/>
    </row>
    <row r="9492" spans="34:38">
      <c r="AH9492" s="281"/>
      <c r="AI9492" s="281"/>
      <c r="AJ9492" s="281"/>
      <c r="AK9492" s="281"/>
      <c r="AL9492" s="281"/>
    </row>
    <row r="9493" spans="34:38">
      <c r="AH9493" s="281"/>
      <c r="AI9493" s="281"/>
      <c r="AJ9493" s="281"/>
      <c r="AK9493" s="281"/>
      <c r="AL9493" s="281"/>
    </row>
    <row r="9494" spans="34:38">
      <c r="AH9494" s="281"/>
      <c r="AI9494" s="281"/>
      <c r="AJ9494" s="281"/>
      <c r="AK9494" s="281"/>
      <c r="AL9494" s="281"/>
    </row>
    <row r="9495" spans="34:38">
      <c r="AH9495" s="281"/>
      <c r="AI9495" s="281"/>
      <c r="AJ9495" s="281"/>
      <c r="AK9495" s="281"/>
      <c r="AL9495" s="281"/>
    </row>
    <row r="9496" spans="34:38">
      <c r="AH9496" s="281"/>
      <c r="AI9496" s="281"/>
      <c r="AJ9496" s="281"/>
      <c r="AK9496" s="281"/>
      <c r="AL9496" s="281"/>
    </row>
    <row r="9497" spans="34:38">
      <c r="AH9497" s="281"/>
      <c r="AI9497" s="281"/>
      <c r="AJ9497" s="281"/>
      <c r="AK9497" s="281"/>
      <c r="AL9497" s="281"/>
    </row>
    <row r="9498" spans="34:38">
      <c r="AH9498" s="281"/>
      <c r="AI9498" s="281"/>
      <c r="AJ9498" s="281"/>
      <c r="AK9498" s="281"/>
      <c r="AL9498" s="281"/>
    </row>
    <row r="9499" spans="34:38">
      <c r="AH9499" s="281"/>
      <c r="AI9499" s="281"/>
      <c r="AJ9499" s="281"/>
      <c r="AK9499" s="281"/>
      <c r="AL9499" s="281"/>
    </row>
    <row r="9500" spans="34:38">
      <c r="AH9500" s="281"/>
      <c r="AI9500" s="281"/>
      <c r="AJ9500" s="281"/>
      <c r="AK9500" s="281"/>
      <c r="AL9500" s="281"/>
    </row>
    <row r="9501" spans="34:38">
      <c r="AH9501" s="281"/>
      <c r="AI9501" s="281"/>
      <c r="AJ9501" s="281"/>
      <c r="AK9501" s="281"/>
      <c r="AL9501" s="281"/>
    </row>
    <row r="9502" spans="34:38">
      <c r="AH9502" s="281"/>
      <c r="AI9502" s="281"/>
      <c r="AJ9502" s="281"/>
      <c r="AK9502" s="281"/>
      <c r="AL9502" s="281"/>
    </row>
    <row r="9503" spans="34:38">
      <c r="AH9503" s="281"/>
      <c r="AI9503" s="281"/>
      <c r="AJ9503" s="281"/>
      <c r="AK9503" s="281"/>
      <c r="AL9503" s="281"/>
    </row>
    <row r="9504" spans="34:38">
      <c r="AH9504" s="281"/>
      <c r="AI9504" s="281"/>
      <c r="AJ9504" s="281"/>
      <c r="AK9504" s="281"/>
      <c r="AL9504" s="281"/>
    </row>
    <row r="9505" spans="34:38">
      <c r="AH9505" s="281"/>
      <c r="AI9505" s="281"/>
      <c r="AJ9505" s="281"/>
      <c r="AK9505" s="281"/>
      <c r="AL9505" s="281"/>
    </row>
    <row r="9506" spans="34:38">
      <c r="AH9506" s="281"/>
      <c r="AI9506" s="281"/>
      <c r="AJ9506" s="281"/>
      <c r="AK9506" s="281"/>
      <c r="AL9506" s="281"/>
    </row>
    <row r="9507" spans="34:38">
      <c r="AH9507" s="281"/>
      <c r="AI9507" s="281"/>
      <c r="AJ9507" s="281"/>
      <c r="AK9507" s="281"/>
      <c r="AL9507" s="281"/>
    </row>
    <row r="9508" spans="34:38">
      <c r="AH9508" s="281"/>
      <c r="AI9508" s="281"/>
      <c r="AJ9508" s="281"/>
      <c r="AK9508" s="281"/>
      <c r="AL9508" s="281"/>
    </row>
    <row r="9509" spans="34:38">
      <c r="AH9509" s="281"/>
      <c r="AI9509" s="281"/>
      <c r="AJ9509" s="281"/>
      <c r="AK9509" s="281"/>
      <c r="AL9509" s="281"/>
    </row>
    <row r="9510" spans="34:38">
      <c r="AH9510" s="281"/>
      <c r="AI9510" s="281"/>
      <c r="AJ9510" s="281"/>
      <c r="AK9510" s="281"/>
      <c r="AL9510" s="281"/>
    </row>
    <row r="9511" spans="34:38">
      <c r="AH9511" s="281"/>
      <c r="AI9511" s="281"/>
      <c r="AJ9511" s="281"/>
      <c r="AK9511" s="281"/>
      <c r="AL9511" s="281"/>
    </row>
    <row r="9512" spans="34:38">
      <c r="AH9512" s="281"/>
      <c r="AI9512" s="281"/>
      <c r="AJ9512" s="281"/>
      <c r="AK9512" s="281"/>
      <c r="AL9512" s="281"/>
    </row>
    <row r="9513" spans="34:38">
      <c r="AH9513" s="281"/>
      <c r="AI9513" s="281"/>
      <c r="AJ9513" s="281"/>
      <c r="AK9513" s="281"/>
      <c r="AL9513" s="281"/>
    </row>
    <row r="9514" spans="34:38">
      <c r="AH9514" s="281"/>
      <c r="AI9514" s="281"/>
      <c r="AJ9514" s="281"/>
      <c r="AK9514" s="281"/>
      <c r="AL9514" s="281"/>
    </row>
    <row r="9515" spans="34:38">
      <c r="AH9515" s="281"/>
      <c r="AI9515" s="281"/>
      <c r="AJ9515" s="281"/>
      <c r="AK9515" s="281"/>
      <c r="AL9515" s="281"/>
    </row>
    <row r="9516" spans="34:38">
      <c r="AH9516" s="281"/>
      <c r="AI9516" s="281"/>
      <c r="AJ9516" s="281"/>
      <c r="AK9516" s="281"/>
      <c r="AL9516" s="281"/>
    </row>
    <row r="9517" spans="34:38">
      <c r="AH9517" s="281"/>
      <c r="AI9517" s="281"/>
      <c r="AJ9517" s="281"/>
      <c r="AK9517" s="281"/>
      <c r="AL9517" s="281"/>
    </row>
    <row r="9518" spans="34:38">
      <c r="AH9518" s="281"/>
      <c r="AI9518" s="281"/>
      <c r="AJ9518" s="281"/>
      <c r="AK9518" s="281"/>
      <c r="AL9518" s="281"/>
    </row>
    <row r="9519" spans="34:38">
      <c r="AH9519" s="281"/>
      <c r="AI9519" s="281"/>
      <c r="AJ9519" s="281"/>
      <c r="AK9519" s="281"/>
      <c r="AL9519" s="281"/>
    </row>
    <row r="9520" spans="34:38">
      <c r="AH9520" s="281"/>
      <c r="AI9520" s="281"/>
      <c r="AJ9520" s="281"/>
      <c r="AK9520" s="281"/>
      <c r="AL9520" s="281"/>
    </row>
    <row r="9521" spans="34:38">
      <c r="AH9521" s="281"/>
      <c r="AI9521" s="281"/>
      <c r="AJ9521" s="281"/>
      <c r="AK9521" s="281"/>
      <c r="AL9521" s="281"/>
    </row>
    <row r="9522" spans="34:38">
      <c r="AH9522" s="281"/>
      <c r="AI9522" s="281"/>
      <c r="AJ9522" s="281"/>
      <c r="AK9522" s="281"/>
      <c r="AL9522" s="281"/>
    </row>
    <row r="9523" spans="34:38">
      <c r="AH9523" s="281"/>
      <c r="AI9523" s="281"/>
      <c r="AJ9523" s="281"/>
      <c r="AK9523" s="281"/>
      <c r="AL9523" s="281"/>
    </row>
    <row r="9524" spans="34:38">
      <c r="AH9524" s="281"/>
      <c r="AI9524" s="281"/>
      <c r="AJ9524" s="281"/>
      <c r="AK9524" s="281"/>
      <c r="AL9524" s="281"/>
    </row>
    <row r="9525" spans="34:38">
      <c r="AH9525" s="281"/>
      <c r="AI9525" s="281"/>
      <c r="AJ9525" s="281"/>
      <c r="AK9525" s="281"/>
      <c r="AL9525" s="281"/>
    </row>
    <row r="9526" spans="34:38">
      <c r="AH9526" s="281"/>
      <c r="AI9526" s="281"/>
      <c r="AJ9526" s="281"/>
      <c r="AK9526" s="281"/>
      <c r="AL9526" s="281"/>
    </row>
    <row r="9527" spans="34:38">
      <c r="AH9527" s="281"/>
      <c r="AI9527" s="281"/>
      <c r="AJ9527" s="281"/>
      <c r="AK9527" s="281"/>
      <c r="AL9527" s="281"/>
    </row>
    <row r="9528" spans="34:38">
      <c r="AH9528" s="281"/>
      <c r="AI9528" s="281"/>
      <c r="AJ9528" s="281"/>
      <c r="AK9528" s="281"/>
      <c r="AL9528" s="281"/>
    </row>
    <row r="9529" spans="34:38">
      <c r="AH9529" s="281"/>
      <c r="AI9529" s="281"/>
      <c r="AJ9529" s="281"/>
      <c r="AK9529" s="281"/>
      <c r="AL9529" s="281"/>
    </row>
    <row r="9530" spans="34:38">
      <c r="AH9530" s="281"/>
      <c r="AI9530" s="281"/>
      <c r="AJ9530" s="281"/>
      <c r="AK9530" s="281"/>
      <c r="AL9530" s="281"/>
    </row>
    <row r="9531" spans="34:38">
      <c r="AH9531" s="281"/>
      <c r="AI9531" s="281"/>
      <c r="AJ9531" s="281"/>
      <c r="AK9531" s="281"/>
      <c r="AL9531" s="281"/>
    </row>
    <row r="9532" spans="34:38">
      <c r="AH9532" s="281"/>
      <c r="AI9532" s="281"/>
      <c r="AJ9532" s="281"/>
      <c r="AK9532" s="281"/>
      <c r="AL9532" s="281"/>
    </row>
    <row r="9533" spans="34:38">
      <c r="AH9533" s="281"/>
      <c r="AI9533" s="281"/>
      <c r="AJ9533" s="281"/>
      <c r="AK9533" s="281"/>
      <c r="AL9533" s="281"/>
    </row>
    <row r="9534" spans="34:38">
      <c r="AH9534" s="281"/>
      <c r="AI9534" s="281"/>
      <c r="AJ9534" s="281"/>
      <c r="AK9534" s="281"/>
      <c r="AL9534" s="281"/>
    </row>
    <row r="9535" spans="34:38">
      <c r="AH9535" s="281"/>
      <c r="AI9535" s="281"/>
      <c r="AJ9535" s="281"/>
      <c r="AK9535" s="281"/>
      <c r="AL9535" s="281"/>
    </row>
    <row r="9536" spans="34:38">
      <c r="AH9536" s="281"/>
      <c r="AI9536" s="281"/>
      <c r="AJ9536" s="281"/>
      <c r="AK9536" s="281"/>
      <c r="AL9536" s="281"/>
    </row>
    <row r="9537" spans="34:38">
      <c r="AH9537" s="281"/>
      <c r="AI9537" s="281"/>
      <c r="AJ9537" s="281"/>
      <c r="AK9537" s="281"/>
      <c r="AL9537" s="281"/>
    </row>
    <row r="9538" spans="34:38">
      <c r="AH9538" s="281"/>
      <c r="AI9538" s="281"/>
      <c r="AJ9538" s="281"/>
      <c r="AK9538" s="281"/>
      <c r="AL9538" s="281"/>
    </row>
    <row r="9539" spans="34:38">
      <c r="AH9539" s="281"/>
      <c r="AI9539" s="281"/>
      <c r="AJ9539" s="281"/>
      <c r="AK9539" s="281"/>
      <c r="AL9539" s="281"/>
    </row>
    <row r="9540" spans="34:38">
      <c r="AH9540" s="281"/>
      <c r="AI9540" s="281"/>
      <c r="AJ9540" s="281"/>
      <c r="AK9540" s="281"/>
      <c r="AL9540" s="281"/>
    </row>
    <row r="9541" spans="34:38">
      <c r="AH9541" s="281"/>
      <c r="AI9541" s="281"/>
      <c r="AJ9541" s="281"/>
      <c r="AK9541" s="281"/>
      <c r="AL9541" s="281"/>
    </row>
    <row r="9542" spans="34:38">
      <c r="AH9542" s="281"/>
      <c r="AI9542" s="281"/>
      <c r="AJ9542" s="281"/>
      <c r="AK9542" s="281"/>
      <c r="AL9542" s="281"/>
    </row>
    <row r="9543" spans="34:38">
      <c r="AH9543" s="281"/>
      <c r="AI9543" s="281"/>
      <c r="AJ9543" s="281"/>
      <c r="AK9543" s="281"/>
      <c r="AL9543" s="281"/>
    </row>
    <row r="9544" spans="34:38">
      <c r="AH9544" s="281"/>
      <c r="AI9544" s="281"/>
      <c r="AJ9544" s="281"/>
      <c r="AK9544" s="281"/>
      <c r="AL9544" s="281"/>
    </row>
    <row r="9545" spans="34:38">
      <c r="AH9545" s="281"/>
      <c r="AI9545" s="281"/>
      <c r="AJ9545" s="281"/>
      <c r="AK9545" s="281"/>
      <c r="AL9545" s="281"/>
    </row>
    <row r="9546" spans="34:38">
      <c r="AH9546" s="281"/>
      <c r="AI9546" s="281"/>
      <c r="AJ9546" s="281"/>
      <c r="AK9546" s="281"/>
      <c r="AL9546" s="281"/>
    </row>
    <row r="9547" spans="34:38">
      <c r="AH9547" s="281"/>
      <c r="AI9547" s="281"/>
      <c r="AJ9547" s="281"/>
      <c r="AK9547" s="281"/>
      <c r="AL9547" s="281"/>
    </row>
    <row r="9548" spans="34:38">
      <c r="AH9548" s="281"/>
      <c r="AI9548" s="281"/>
      <c r="AJ9548" s="281"/>
      <c r="AK9548" s="281"/>
      <c r="AL9548" s="281"/>
    </row>
    <row r="9549" spans="34:38">
      <c r="AH9549" s="281"/>
      <c r="AI9549" s="281"/>
      <c r="AJ9549" s="281"/>
      <c r="AK9549" s="281"/>
      <c r="AL9549" s="281"/>
    </row>
    <row r="9550" spans="34:38">
      <c r="AH9550" s="281"/>
      <c r="AI9550" s="281"/>
      <c r="AJ9550" s="281"/>
      <c r="AK9550" s="281"/>
      <c r="AL9550" s="281"/>
    </row>
    <row r="9551" spans="34:38">
      <c r="AH9551" s="281"/>
      <c r="AI9551" s="281"/>
      <c r="AJ9551" s="281"/>
      <c r="AK9551" s="281"/>
      <c r="AL9551" s="281"/>
    </row>
    <row r="9552" spans="34:38">
      <c r="AH9552" s="281"/>
      <c r="AI9552" s="281"/>
      <c r="AJ9552" s="281"/>
      <c r="AK9552" s="281"/>
      <c r="AL9552" s="281"/>
    </row>
    <row r="9553" spans="34:38">
      <c r="AH9553" s="281"/>
      <c r="AI9553" s="281"/>
      <c r="AJ9553" s="281"/>
      <c r="AK9553" s="281"/>
      <c r="AL9553" s="281"/>
    </row>
    <row r="9554" spans="34:38">
      <c r="AH9554" s="281"/>
      <c r="AI9554" s="281"/>
      <c r="AJ9554" s="281"/>
      <c r="AK9554" s="281"/>
      <c r="AL9554" s="281"/>
    </row>
    <row r="9555" spans="34:38">
      <c r="AH9555" s="281"/>
      <c r="AI9555" s="281"/>
      <c r="AJ9555" s="281"/>
      <c r="AK9555" s="281"/>
      <c r="AL9555" s="281"/>
    </row>
    <row r="9556" spans="34:38">
      <c r="AH9556" s="281"/>
      <c r="AI9556" s="281"/>
      <c r="AJ9556" s="281"/>
      <c r="AK9556" s="281"/>
      <c r="AL9556" s="281"/>
    </row>
    <row r="9557" spans="34:38">
      <c r="AH9557" s="281"/>
      <c r="AI9557" s="281"/>
      <c r="AJ9557" s="281"/>
      <c r="AK9557" s="281"/>
      <c r="AL9557" s="281"/>
    </row>
    <row r="9558" spans="34:38">
      <c r="AH9558" s="281"/>
      <c r="AI9558" s="281"/>
      <c r="AJ9558" s="281"/>
      <c r="AK9558" s="281"/>
      <c r="AL9558" s="281"/>
    </row>
    <row r="9559" spans="34:38">
      <c r="AH9559" s="281"/>
      <c r="AI9559" s="281"/>
      <c r="AJ9559" s="281"/>
      <c r="AK9559" s="281"/>
      <c r="AL9559" s="281"/>
    </row>
    <row r="9560" spans="34:38">
      <c r="AH9560" s="281"/>
      <c r="AI9560" s="281"/>
      <c r="AJ9560" s="281"/>
      <c r="AK9560" s="281"/>
      <c r="AL9560" s="281"/>
    </row>
    <row r="9561" spans="34:38">
      <c r="AH9561" s="281"/>
      <c r="AI9561" s="281"/>
      <c r="AJ9561" s="281"/>
      <c r="AK9561" s="281"/>
      <c r="AL9561" s="281"/>
    </row>
    <row r="9562" spans="34:38">
      <c r="AH9562" s="281"/>
      <c r="AI9562" s="281"/>
      <c r="AJ9562" s="281"/>
      <c r="AK9562" s="281"/>
      <c r="AL9562" s="281"/>
    </row>
    <row r="9563" spans="34:38">
      <c r="AH9563" s="281"/>
      <c r="AI9563" s="281"/>
      <c r="AJ9563" s="281"/>
      <c r="AK9563" s="281"/>
      <c r="AL9563" s="281"/>
    </row>
    <row r="9564" spans="34:38">
      <c r="AH9564" s="281"/>
      <c r="AI9564" s="281"/>
      <c r="AJ9564" s="281"/>
      <c r="AK9564" s="281"/>
      <c r="AL9564" s="281"/>
    </row>
    <row r="9565" spans="34:38">
      <c r="AH9565" s="281"/>
      <c r="AI9565" s="281"/>
      <c r="AJ9565" s="281"/>
      <c r="AK9565" s="281"/>
      <c r="AL9565" s="281"/>
    </row>
    <row r="9566" spans="34:38">
      <c r="AH9566" s="281"/>
      <c r="AI9566" s="281"/>
      <c r="AJ9566" s="281"/>
      <c r="AK9566" s="281"/>
      <c r="AL9566" s="281"/>
    </row>
    <row r="9567" spans="34:38">
      <c r="AH9567" s="281"/>
      <c r="AI9567" s="281"/>
      <c r="AJ9567" s="281"/>
      <c r="AK9567" s="281"/>
      <c r="AL9567" s="281"/>
    </row>
    <row r="9568" spans="34:38">
      <c r="AH9568" s="281"/>
      <c r="AI9568" s="281"/>
      <c r="AJ9568" s="281"/>
      <c r="AK9568" s="281"/>
      <c r="AL9568" s="281"/>
    </row>
    <row r="9569" spans="34:38">
      <c r="AH9569" s="281"/>
      <c r="AI9569" s="281"/>
      <c r="AJ9569" s="281"/>
      <c r="AK9569" s="281"/>
      <c r="AL9569" s="281"/>
    </row>
    <row r="9570" spans="34:38">
      <c r="AH9570" s="281"/>
      <c r="AI9570" s="281"/>
      <c r="AJ9570" s="281"/>
      <c r="AK9570" s="281"/>
      <c r="AL9570" s="281"/>
    </row>
    <row r="9571" spans="34:38">
      <c r="AH9571" s="281"/>
      <c r="AI9571" s="281"/>
      <c r="AJ9571" s="281"/>
      <c r="AK9571" s="281"/>
      <c r="AL9571" s="281"/>
    </row>
    <row r="9572" spans="34:38">
      <c r="AH9572" s="281"/>
      <c r="AI9572" s="281"/>
      <c r="AJ9572" s="281"/>
      <c r="AK9572" s="281"/>
      <c r="AL9572" s="281"/>
    </row>
    <row r="9573" spans="34:38">
      <c r="AH9573" s="281"/>
      <c r="AI9573" s="281"/>
      <c r="AJ9573" s="281"/>
      <c r="AK9573" s="281"/>
      <c r="AL9573" s="281"/>
    </row>
    <row r="9574" spans="34:38">
      <c r="AH9574" s="281"/>
      <c r="AI9574" s="281"/>
      <c r="AJ9574" s="281"/>
      <c r="AK9574" s="281"/>
      <c r="AL9574" s="281"/>
    </row>
    <row r="9575" spans="34:38">
      <c r="AH9575" s="281"/>
      <c r="AI9575" s="281"/>
      <c r="AJ9575" s="281"/>
      <c r="AK9575" s="281"/>
      <c r="AL9575" s="281"/>
    </row>
    <row r="9576" spans="34:38">
      <c r="AH9576" s="281"/>
      <c r="AI9576" s="281"/>
      <c r="AJ9576" s="281"/>
      <c r="AK9576" s="281"/>
      <c r="AL9576" s="281"/>
    </row>
    <row r="9577" spans="34:38">
      <c r="AH9577" s="281"/>
      <c r="AI9577" s="281"/>
      <c r="AJ9577" s="281"/>
      <c r="AK9577" s="281"/>
      <c r="AL9577" s="281"/>
    </row>
    <row r="9578" spans="34:38">
      <c r="AH9578" s="281"/>
      <c r="AI9578" s="281"/>
      <c r="AJ9578" s="281"/>
      <c r="AK9578" s="281"/>
      <c r="AL9578" s="281"/>
    </row>
    <row r="9579" spans="34:38">
      <c r="AH9579" s="281"/>
      <c r="AI9579" s="281"/>
      <c r="AJ9579" s="281"/>
      <c r="AK9579" s="281"/>
      <c r="AL9579" s="281"/>
    </row>
    <row r="9580" spans="34:38">
      <c r="AH9580" s="281"/>
      <c r="AI9580" s="281"/>
      <c r="AJ9580" s="281"/>
      <c r="AK9580" s="281"/>
      <c r="AL9580" s="281"/>
    </row>
    <row r="9581" spans="34:38">
      <c r="AH9581" s="281"/>
      <c r="AI9581" s="281"/>
      <c r="AJ9581" s="281"/>
      <c r="AK9581" s="281"/>
      <c r="AL9581" s="281"/>
    </row>
    <row r="9582" spans="34:38">
      <c r="AH9582" s="281"/>
      <c r="AI9582" s="281"/>
      <c r="AJ9582" s="281"/>
      <c r="AK9582" s="281"/>
      <c r="AL9582" s="281"/>
    </row>
    <row r="9583" spans="34:38">
      <c r="AH9583" s="281"/>
      <c r="AI9583" s="281"/>
      <c r="AJ9583" s="281"/>
      <c r="AK9583" s="281"/>
      <c r="AL9583" s="281"/>
    </row>
    <row r="9584" spans="34:38">
      <c r="AH9584" s="281"/>
      <c r="AI9584" s="281"/>
      <c r="AJ9584" s="281"/>
      <c r="AK9584" s="281"/>
      <c r="AL9584" s="281"/>
    </row>
    <row r="9585" spans="34:38">
      <c r="AH9585" s="281"/>
      <c r="AI9585" s="281"/>
      <c r="AJ9585" s="281"/>
      <c r="AK9585" s="281"/>
      <c r="AL9585" s="281"/>
    </row>
    <row r="9586" spans="34:38">
      <c r="AH9586" s="281"/>
      <c r="AI9586" s="281"/>
      <c r="AJ9586" s="281"/>
      <c r="AK9586" s="281"/>
      <c r="AL9586" s="281"/>
    </row>
    <row r="9587" spans="34:38">
      <c r="AH9587" s="281"/>
      <c r="AI9587" s="281"/>
      <c r="AJ9587" s="281"/>
      <c r="AK9587" s="281"/>
      <c r="AL9587" s="281"/>
    </row>
    <row r="9588" spans="34:38">
      <c r="AH9588" s="281"/>
      <c r="AI9588" s="281"/>
      <c r="AJ9588" s="281"/>
      <c r="AK9588" s="281"/>
      <c r="AL9588" s="281"/>
    </row>
    <row r="9589" spans="34:38">
      <c r="AH9589" s="281"/>
      <c r="AI9589" s="281"/>
      <c r="AJ9589" s="281"/>
      <c r="AK9589" s="281"/>
      <c r="AL9589" s="281"/>
    </row>
    <row r="9590" spans="34:38">
      <c r="AH9590" s="281"/>
      <c r="AI9590" s="281"/>
      <c r="AJ9590" s="281"/>
      <c r="AK9590" s="281"/>
      <c r="AL9590" s="281"/>
    </row>
    <row r="9591" spans="34:38">
      <c r="AH9591" s="281"/>
      <c r="AI9591" s="281"/>
      <c r="AJ9591" s="281"/>
      <c r="AK9591" s="281"/>
      <c r="AL9591" s="281"/>
    </row>
    <row r="9592" spans="34:38">
      <c r="AH9592" s="281"/>
      <c r="AI9592" s="281"/>
      <c r="AJ9592" s="281"/>
      <c r="AK9592" s="281"/>
      <c r="AL9592" s="281"/>
    </row>
    <row r="9593" spans="34:38">
      <c r="AH9593" s="281"/>
      <c r="AI9593" s="281"/>
      <c r="AJ9593" s="281"/>
      <c r="AK9593" s="281"/>
      <c r="AL9593" s="281"/>
    </row>
    <row r="9594" spans="34:38">
      <c r="AH9594" s="281"/>
      <c r="AI9594" s="281"/>
      <c r="AJ9594" s="281"/>
      <c r="AK9594" s="281"/>
      <c r="AL9594" s="281"/>
    </row>
    <row r="9595" spans="34:38">
      <c r="AH9595" s="281"/>
      <c r="AI9595" s="281"/>
      <c r="AJ9595" s="281"/>
      <c r="AK9595" s="281"/>
      <c r="AL9595" s="281"/>
    </row>
    <row r="9596" spans="34:38">
      <c r="AH9596" s="281"/>
      <c r="AI9596" s="281"/>
      <c r="AJ9596" s="281"/>
      <c r="AK9596" s="281"/>
      <c r="AL9596" s="281"/>
    </row>
    <row r="9597" spans="34:38">
      <c r="AH9597" s="281"/>
      <c r="AI9597" s="281"/>
      <c r="AJ9597" s="281"/>
      <c r="AK9597" s="281"/>
      <c r="AL9597" s="281"/>
    </row>
    <row r="9598" spans="34:38">
      <c r="AH9598" s="281"/>
      <c r="AI9598" s="281"/>
      <c r="AJ9598" s="281"/>
      <c r="AK9598" s="281"/>
      <c r="AL9598" s="281"/>
    </row>
    <row r="9599" spans="34:38">
      <c r="AH9599" s="281"/>
      <c r="AI9599" s="281"/>
      <c r="AJ9599" s="281"/>
      <c r="AK9599" s="281"/>
      <c r="AL9599" s="281"/>
    </row>
    <row r="9600" spans="34:38">
      <c r="AH9600" s="281"/>
      <c r="AI9600" s="281"/>
      <c r="AJ9600" s="281"/>
      <c r="AK9600" s="281"/>
      <c r="AL9600" s="281"/>
    </row>
    <row r="9601" spans="34:38">
      <c r="AH9601" s="281"/>
      <c r="AI9601" s="281"/>
      <c r="AJ9601" s="281"/>
      <c r="AK9601" s="281"/>
      <c r="AL9601" s="281"/>
    </row>
    <row r="9602" spans="34:38">
      <c r="AH9602" s="281"/>
      <c r="AI9602" s="281"/>
      <c r="AJ9602" s="281"/>
      <c r="AK9602" s="281"/>
      <c r="AL9602" s="281"/>
    </row>
    <row r="9603" spans="34:38">
      <c r="AH9603" s="281"/>
      <c r="AI9603" s="281"/>
      <c r="AJ9603" s="281"/>
      <c r="AK9603" s="281"/>
      <c r="AL9603" s="281"/>
    </row>
    <row r="9604" spans="34:38">
      <c r="AH9604" s="281"/>
      <c r="AI9604" s="281"/>
      <c r="AJ9604" s="281"/>
      <c r="AK9604" s="281"/>
      <c r="AL9604" s="281"/>
    </row>
    <row r="9605" spans="34:38">
      <c r="AH9605" s="281"/>
      <c r="AI9605" s="281"/>
      <c r="AJ9605" s="281"/>
      <c r="AK9605" s="281"/>
      <c r="AL9605" s="281"/>
    </row>
    <row r="9606" spans="34:38">
      <c r="AH9606" s="281"/>
      <c r="AI9606" s="281"/>
      <c r="AJ9606" s="281"/>
      <c r="AK9606" s="281"/>
      <c r="AL9606" s="281"/>
    </row>
    <row r="9607" spans="34:38">
      <c r="AH9607" s="281"/>
      <c r="AI9607" s="281"/>
      <c r="AJ9607" s="281"/>
      <c r="AK9607" s="281"/>
      <c r="AL9607" s="281"/>
    </row>
    <row r="9608" spans="34:38">
      <c r="AH9608" s="281"/>
      <c r="AI9608" s="281"/>
      <c r="AJ9608" s="281"/>
      <c r="AK9608" s="281"/>
      <c r="AL9608" s="281"/>
    </row>
    <row r="9609" spans="34:38">
      <c r="AH9609" s="281"/>
      <c r="AI9609" s="281"/>
      <c r="AJ9609" s="281"/>
      <c r="AK9609" s="281"/>
      <c r="AL9609" s="281"/>
    </row>
    <row r="9610" spans="34:38">
      <c r="AH9610" s="281"/>
      <c r="AI9610" s="281"/>
      <c r="AJ9610" s="281"/>
      <c r="AK9610" s="281"/>
      <c r="AL9610" s="281"/>
    </row>
    <row r="9611" spans="34:38">
      <c r="AH9611" s="281"/>
      <c r="AI9611" s="281"/>
      <c r="AJ9611" s="281"/>
      <c r="AK9611" s="281"/>
      <c r="AL9611" s="281"/>
    </row>
    <row r="9612" spans="34:38">
      <c r="AH9612" s="281"/>
      <c r="AI9612" s="281"/>
      <c r="AJ9612" s="281"/>
      <c r="AK9612" s="281"/>
      <c r="AL9612" s="281"/>
    </row>
    <row r="9613" spans="34:38">
      <c r="AH9613" s="281"/>
      <c r="AI9613" s="281"/>
      <c r="AJ9613" s="281"/>
      <c r="AK9613" s="281"/>
      <c r="AL9613" s="281"/>
    </row>
    <row r="9614" spans="34:38">
      <c r="AH9614" s="281"/>
      <c r="AI9614" s="281"/>
      <c r="AJ9614" s="281"/>
      <c r="AK9614" s="281"/>
      <c r="AL9614" s="281"/>
    </row>
    <row r="9615" spans="34:38">
      <c r="AH9615" s="281"/>
      <c r="AI9615" s="281"/>
      <c r="AJ9615" s="281"/>
      <c r="AK9615" s="281"/>
      <c r="AL9615" s="281"/>
    </row>
    <row r="9616" spans="34:38">
      <c r="AH9616" s="281"/>
      <c r="AI9616" s="281"/>
      <c r="AJ9616" s="281"/>
      <c r="AK9616" s="281"/>
      <c r="AL9616" s="281"/>
    </row>
    <row r="9617" spans="34:38">
      <c r="AH9617" s="281"/>
      <c r="AI9617" s="281"/>
      <c r="AJ9617" s="281"/>
      <c r="AK9617" s="281"/>
      <c r="AL9617" s="281"/>
    </row>
    <row r="9618" spans="34:38">
      <c r="AH9618" s="281"/>
      <c r="AI9618" s="281"/>
      <c r="AJ9618" s="281"/>
      <c r="AK9618" s="281"/>
      <c r="AL9618" s="281"/>
    </row>
    <row r="9619" spans="34:38">
      <c r="AH9619" s="281"/>
      <c r="AI9619" s="281"/>
      <c r="AJ9619" s="281"/>
      <c r="AK9619" s="281"/>
      <c r="AL9619" s="281"/>
    </row>
    <row r="9620" spans="34:38">
      <c r="AH9620" s="281"/>
      <c r="AI9620" s="281"/>
      <c r="AJ9620" s="281"/>
      <c r="AK9620" s="281"/>
      <c r="AL9620" s="281"/>
    </row>
    <row r="9621" spans="34:38">
      <c r="AH9621" s="281"/>
      <c r="AI9621" s="281"/>
      <c r="AJ9621" s="281"/>
      <c r="AK9621" s="281"/>
      <c r="AL9621" s="281"/>
    </row>
    <row r="9622" spans="34:38">
      <c r="AH9622" s="281"/>
      <c r="AI9622" s="281"/>
      <c r="AJ9622" s="281"/>
      <c r="AK9622" s="281"/>
      <c r="AL9622" s="281"/>
    </row>
    <row r="9623" spans="34:38">
      <c r="AH9623" s="281"/>
      <c r="AI9623" s="281"/>
      <c r="AJ9623" s="281"/>
      <c r="AK9623" s="281"/>
      <c r="AL9623" s="281"/>
    </row>
    <row r="9624" spans="34:38">
      <c r="AH9624" s="281"/>
      <c r="AI9624" s="281"/>
      <c r="AJ9624" s="281"/>
      <c r="AK9624" s="281"/>
      <c r="AL9624" s="281"/>
    </row>
    <row r="9625" spans="34:38">
      <c r="AH9625" s="281"/>
      <c r="AI9625" s="281"/>
      <c r="AJ9625" s="281"/>
      <c r="AK9625" s="281"/>
      <c r="AL9625" s="281"/>
    </row>
    <row r="9626" spans="34:38">
      <c r="AH9626" s="281"/>
      <c r="AI9626" s="281"/>
      <c r="AJ9626" s="281"/>
      <c r="AK9626" s="281"/>
      <c r="AL9626" s="281"/>
    </row>
    <row r="9627" spans="34:38">
      <c r="AH9627" s="281"/>
      <c r="AI9627" s="281"/>
      <c r="AJ9627" s="281"/>
      <c r="AK9627" s="281"/>
      <c r="AL9627" s="281"/>
    </row>
    <row r="9628" spans="34:38">
      <c r="AH9628" s="281"/>
      <c r="AI9628" s="281"/>
      <c r="AJ9628" s="281"/>
      <c r="AK9628" s="281"/>
      <c r="AL9628" s="281"/>
    </row>
    <row r="9629" spans="34:38">
      <c r="AH9629" s="281"/>
      <c r="AI9629" s="281"/>
      <c r="AJ9629" s="281"/>
      <c r="AK9629" s="281"/>
      <c r="AL9629" s="281"/>
    </row>
    <row r="9630" spans="34:38">
      <c r="AH9630" s="281"/>
      <c r="AI9630" s="281"/>
      <c r="AJ9630" s="281"/>
      <c r="AK9630" s="281"/>
      <c r="AL9630" s="281"/>
    </row>
    <row r="9631" spans="34:38">
      <c r="AH9631" s="281"/>
      <c r="AI9631" s="281"/>
      <c r="AJ9631" s="281"/>
      <c r="AK9631" s="281"/>
      <c r="AL9631" s="281"/>
    </row>
    <row r="9632" spans="34:38">
      <c r="AH9632" s="281"/>
      <c r="AI9632" s="281"/>
      <c r="AJ9632" s="281"/>
      <c r="AK9632" s="281"/>
      <c r="AL9632" s="281"/>
    </row>
    <row r="9633" spans="34:38">
      <c r="AH9633" s="281"/>
      <c r="AI9633" s="281"/>
      <c r="AJ9633" s="281"/>
      <c r="AK9633" s="281"/>
      <c r="AL9633" s="281"/>
    </row>
    <row r="9634" spans="34:38">
      <c r="AH9634" s="281"/>
      <c r="AI9634" s="281"/>
      <c r="AJ9634" s="281"/>
      <c r="AK9634" s="281"/>
      <c r="AL9634" s="281"/>
    </row>
    <row r="9635" spans="34:38">
      <c r="AH9635" s="281"/>
      <c r="AI9635" s="281"/>
      <c r="AJ9635" s="281"/>
      <c r="AK9635" s="281"/>
      <c r="AL9635" s="281"/>
    </row>
    <row r="9636" spans="34:38">
      <c r="AH9636" s="281"/>
      <c r="AI9636" s="281"/>
      <c r="AJ9636" s="281"/>
      <c r="AK9636" s="281"/>
      <c r="AL9636" s="281"/>
    </row>
    <row r="9637" spans="34:38">
      <c r="AH9637" s="281"/>
      <c r="AI9637" s="281"/>
      <c r="AJ9637" s="281"/>
      <c r="AK9637" s="281"/>
      <c r="AL9637" s="281"/>
    </row>
    <row r="9638" spans="34:38">
      <c r="AH9638" s="281"/>
      <c r="AI9638" s="281"/>
      <c r="AJ9638" s="281"/>
      <c r="AK9638" s="281"/>
      <c r="AL9638" s="281"/>
    </row>
    <row r="9639" spans="34:38">
      <c r="AH9639" s="281"/>
      <c r="AI9639" s="281"/>
      <c r="AJ9639" s="281"/>
      <c r="AK9639" s="281"/>
      <c r="AL9639" s="281"/>
    </row>
    <row r="9640" spans="34:38">
      <c r="AH9640" s="281"/>
      <c r="AI9640" s="281"/>
      <c r="AJ9640" s="281"/>
      <c r="AK9640" s="281"/>
      <c r="AL9640" s="281"/>
    </row>
    <row r="9641" spans="34:38">
      <c r="AH9641" s="281"/>
      <c r="AI9641" s="281"/>
      <c r="AJ9641" s="281"/>
      <c r="AK9641" s="281"/>
      <c r="AL9641" s="281"/>
    </row>
    <row r="9642" spans="34:38">
      <c r="AH9642" s="281"/>
      <c r="AI9642" s="281"/>
      <c r="AJ9642" s="281"/>
      <c r="AK9642" s="281"/>
      <c r="AL9642" s="281"/>
    </row>
    <row r="9643" spans="34:38">
      <c r="AH9643" s="281"/>
      <c r="AI9643" s="281"/>
      <c r="AJ9643" s="281"/>
      <c r="AK9643" s="281"/>
      <c r="AL9643" s="281"/>
    </row>
    <row r="9644" spans="34:38">
      <c r="AH9644" s="281"/>
      <c r="AI9644" s="281"/>
      <c r="AJ9644" s="281"/>
      <c r="AK9644" s="281"/>
      <c r="AL9644" s="281"/>
    </row>
    <row r="9645" spans="34:38">
      <c r="AH9645" s="281"/>
      <c r="AI9645" s="281"/>
      <c r="AJ9645" s="281"/>
      <c r="AK9645" s="281"/>
      <c r="AL9645" s="281"/>
    </row>
    <row r="9646" spans="34:38">
      <c r="AH9646" s="281"/>
      <c r="AI9646" s="281"/>
      <c r="AJ9646" s="281"/>
      <c r="AK9646" s="281"/>
      <c r="AL9646" s="281"/>
    </row>
    <row r="9647" spans="34:38">
      <c r="AH9647" s="281"/>
      <c r="AI9647" s="281"/>
      <c r="AJ9647" s="281"/>
      <c r="AK9647" s="281"/>
      <c r="AL9647" s="281"/>
    </row>
    <row r="9648" spans="34:38">
      <c r="AH9648" s="281"/>
      <c r="AI9648" s="281"/>
      <c r="AJ9648" s="281"/>
      <c r="AK9648" s="281"/>
      <c r="AL9648" s="281"/>
    </row>
    <row r="9649" spans="34:38">
      <c r="AH9649" s="281"/>
      <c r="AI9649" s="281"/>
      <c r="AJ9649" s="281"/>
      <c r="AK9649" s="281"/>
      <c r="AL9649" s="281"/>
    </row>
    <row r="9650" spans="34:38">
      <c r="AH9650" s="281"/>
      <c r="AI9650" s="281"/>
      <c r="AJ9650" s="281"/>
      <c r="AK9650" s="281"/>
      <c r="AL9650" s="281"/>
    </row>
    <row r="9651" spans="34:38">
      <c r="AH9651" s="281"/>
      <c r="AI9651" s="281"/>
      <c r="AJ9651" s="281"/>
      <c r="AK9651" s="281"/>
      <c r="AL9651" s="281"/>
    </row>
    <row r="9652" spans="34:38">
      <c r="AH9652" s="281"/>
      <c r="AI9652" s="281"/>
      <c r="AJ9652" s="281"/>
      <c r="AK9652" s="281"/>
      <c r="AL9652" s="281"/>
    </row>
    <row r="9653" spans="34:38">
      <c r="AH9653" s="281"/>
      <c r="AI9653" s="281"/>
      <c r="AJ9653" s="281"/>
      <c r="AK9653" s="281"/>
      <c r="AL9653" s="281"/>
    </row>
    <row r="9654" spans="34:38">
      <c r="AH9654" s="281"/>
      <c r="AI9654" s="281"/>
      <c r="AJ9654" s="281"/>
      <c r="AK9654" s="281"/>
      <c r="AL9654" s="281"/>
    </row>
    <row r="9655" spans="34:38">
      <c r="AH9655" s="281"/>
      <c r="AI9655" s="281"/>
      <c r="AJ9655" s="281"/>
      <c r="AK9655" s="281"/>
      <c r="AL9655" s="281"/>
    </row>
    <row r="9656" spans="34:38">
      <c r="AH9656" s="281"/>
      <c r="AI9656" s="281"/>
      <c r="AJ9656" s="281"/>
      <c r="AK9656" s="281"/>
      <c r="AL9656" s="281"/>
    </row>
    <row r="9657" spans="34:38">
      <c r="AH9657" s="281"/>
      <c r="AI9657" s="281"/>
      <c r="AJ9657" s="281"/>
      <c r="AK9657" s="281"/>
      <c r="AL9657" s="281"/>
    </row>
    <row r="9658" spans="34:38">
      <c r="AH9658" s="281"/>
      <c r="AI9658" s="281"/>
      <c r="AJ9658" s="281"/>
      <c r="AK9658" s="281"/>
      <c r="AL9658" s="281"/>
    </row>
    <row r="9659" spans="34:38">
      <c r="AH9659" s="281"/>
      <c r="AI9659" s="281"/>
      <c r="AJ9659" s="281"/>
      <c r="AK9659" s="281"/>
      <c r="AL9659" s="281"/>
    </row>
    <row r="9660" spans="34:38">
      <c r="AH9660" s="281"/>
      <c r="AI9660" s="281"/>
      <c r="AJ9660" s="281"/>
      <c r="AK9660" s="281"/>
      <c r="AL9660" s="281"/>
    </row>
    <row r="9661" spans="34:38">
      <c r="AH9661" s="281"/>
      <c r="AI9661" s="281"/>
      <c r="AJ9661" s="281"/>
      <c r="AK9661" s="281"/>
      <c r="AL9661" s="281"/>
    </row>
    <row r="9662" spans="34:38">
      <c r="AH9662" s="281"/>
      <c r="AI9662" s="281"/>
      <c r="AJ9662" s="281"/>
      <c r="AK9662" s="281"/>
      <c r="AL9662" s="281"/>
    </row>
    <row r="9663" spans="34:38">
      <c r="AH9663" s="281"/>
      <c r="AI9663" s="281"/>
      <c r="AJ9663" s="281"/>
      <c r="AK9663" s="281"/>
      <c r="AL9663" s="281"/>
    </row>
    <row r="9664" spans="34:38">
      <c r="AH9664" s="281"/>
      <c r="AI9664" s="281"/>
      <c r="AJ9664" s="281"/>
      <c r="AK9664" s="281"/>
      <c r="AL9664" s="281"/>
    </row>
    <row r="9665" spans="34:38">
      <c r="AH9665" s="281"/>
      <c r="AI9665" s="281"/>
      <c r="AJ9665" s="281"/>
      <c r="AK9665" s="281"/>
      <c r="AL9665" s="281"/>
    </row>
    <row r="9666" spans="34:38">
      <c r="AH9666" s="281"/>
      <c r="AI9666" s="281"/>
      <c r="AJ9666" s="281"/>
      <c r="AK9666" s="281"/>
      <c r="AL9666" s="281"/>
    </row>
    <row r="9667" spans="34:38">
      <c r="AH9667" s="281"/>
      <c r="AI9667" s="281"/>
      <c r="AJ9667" s="281"/>
      <c r="AK9667" s="281"/>
      <c r="AL9667" s="281"/>
    </row>
    <row r="9668" spans="34:38">
      <c r="AH9668" s="281"/>
      <c r="AI9668" s="281"/>
      <c r="AJ9668" s="281"/>
      <c r="AK9668" s="281"/>
      <c r="AL9668" s="281"/>
    </row>
    <row r="9669" spans="34:38">
      <c r="AH9669" s="281"/>
      <c r="AI9669" s="281"/>
      <c r="AJ9669" s="281"/>
      <c r="AK9669" s="281"/>
      <c r="AL9669" s="281"/>
    </row>
    <row r="9670" spans="34:38">
      <c r="AH9670" s="281"/>
      <c r="AI9670" s="281"/>
      <c r="AJ9670" s="281"/>
      <c r="AK9670" s="281"/>
      <c r="AL9670" s="281"/>
    </row>
    <row r="9671" spans="34:38">
      <c r="AH9671" s="281"/>
      <c r="AI9671" s="281"/>
      <c r="AJ9671" s="281"/>
      <c r="AK9671" s="281"/>
      <c r="AL9671" s="281"/>
    </row>
    <row r="9672" spans="34:38">
      <c r="AH9672" s="281"/>
      <c r="AI9672" s="281"/>
      <c r="AJ9672" s="281"/>
      <c r="AK9672" s="281"/>
      <c r="AL9672" s="281"/>
    </row>
    <row r="9673" spans="34:38">
      <c r="AH9673" s="281"/>
      <c r="AI9673" s="281"/>
      <c r="AJ9673" s="281"/>
      <c r="AK9673" s="281"/>
      <c r="AL9673" s="281"/>
    </row>
    <row r="9674" spans="34:38">
      <c r="AH9674" s="281"/>
      <c r="AI9674" s="281"/>
      <c r="AJ9674" s="281"/>
      <c r="AK9674" s="281"/>
      <c r="AL9674" s="281"/>
    </row>
    <row r="9675" spans="34:38">
      <c r="AH9675" s="281"/>
      <c r="AI9675" s="281"/>
      <c r="AJ9675" s="281"/>
      <c r="AK9675" s="281"/>
      <c r="AL9675" s="281"/>
    </row>
    <row r="9676" spans="34:38">
      <c r="AH9676" s="281"/>
      <c r="AI9676" s="281"/>
      <c r="AJ9676" s="281"/>
      <c r="AK9676" s="281"/>
      <c r="AL9676" s="281"/>
    </row>
    <row r="9677" spans="34:38">
      <c r="AH9677" s="281"/>
      <c r="AI9677" s="281"/>
      <c r="AJ9677" s="281"/>
      <c r="AK9677" s="281"/>
      <c r="AL9677" s="281"/>
    </row>
    <row r="9678" spans="34:38">
      <c r="AH9678" s="281"/>
      <c r="AI9678" s="281"/>
      <c r="AJ9678" s="281"/>
      <c r="AK9678" s="281"/>
      <c r="AL9678" s="281"/>
    </row>
    <row r="9679" spans="34:38">
      <c r="AH9679" s="281"/>
      <c r="AI9679" s="281"/>
      <c r="AJ9679" s="281"/>
      <c r="AK9679" s="281"/>
      <c r="AL9679" s="281"/>
    </row>
    <row r="9680" spans="34:38">
      <c r="AH9680" s="281"/>
      <c r="AI9680" s="281"/>
      <c r="AJ9680" s="281"/>
      <c r="AK9680" s="281"/>
      <c r="AL9680" s="281"/>
    </row>
    <row r="9681" spans="34:38">
      <c r="AH9681" s="281"/>
      <c r="AI9681" s="281"/>
      <c r="AJ9681" s="281"/>
      <c r="AK9681" s="281"/>
      <c r="AL9681" s="281"/>
    </row>
    <row r="9682" spans="34:38">
      <c r="AH9682" s="281"/>
      <c r="AI9682" s="281"/>
      <c r="AJ9682" s="281"/>
      <c r="AK9682" s="281"/>
      <c r="AL9682" s="281"/>
    </row>
    <row r="9683" spans="34:38">
      <c r="AH9683" s="281"/>
      <c r="AI9683" s="281"/>
      <c r="AJ9683" s="281"/>
      <c r="AK9683" s="281"/>
      <c r="AL9683" s="281"/>
    </row>
    <row r="9684" spans="34:38">
      <c r="AH9684" s="281"/>
      <c r="AI9684" s="281"/>
      <c r="AJ9684" s="281"/>
      <c r="AK9684" s="281"/>
      <c r="AL9684" s="281"/>
    </row>
    <row r="9685" spans="34:38">
      <c r="AH9685" s="281"/>
      <c r="AI9685" s="281"/>
      <c r="AJ9685" s="281"/>
      <c r="AK9685" s="281"/>
      <c r="AL9685" s="281"/>
    </row>
    <row r="9686" spans="34:38">
      <c r="AH9686" s="281"/>
      <c r="AI9686" s="281"/>
      <c r="AJ9686" s="281"/>
      <c r="AK9686" s="281"/>
      <c r="AL9686" s="281"/>
    </row>
    <row r="9687" spans="34:38">
      <c r="AH9687" s="281"/>
      <c r="AI9687" s="281"/>
      <c r="AJ9687" s="281"/>
      <c r="AK9687" s="281"/>
      <c r="AL9687" s="281"/>
    </row>
    <row r="9688" spans="34:38">
      <c r="AH9688" s="281"/>
      <c r="AI9688" s="281"/>
      <c r="AJ9688" s="281"/>
      <c r="AK9688" s="281"/>
      <c r="AL9688" s="281"/>
    </row>
    <row r="9689" spans="34:38">
      <c r="AH9689" s="281"/>
      <c r="AI9689" s="281"/>
      <c r="AJ9689" s="281"/>
      <c r="AK9689" s="281"/>
      <c r="AL9689" s="281"/>
    </row>
    <row r="9690" spans="34:38">
      <c r="AH9690" s="281"/>
      <c r="AI9690" s="281"/>
      <c r="AJ9690" s="281"/>
      <c r="AK9690" s="281"/>
      <c r="AL9690" s="281"/>
    </row>
    <row r="9691" spans="34:38">
      <c r="AH9691" s="281"/>
      <c r="AI9691" s="281"/>
      <c r="AJ9691" s="281"/>
      <c r="AK9691" s="281"/>
      <c r="AL9691" s="281"/>
    </row>
    <row r="9692" spans="34:38">
      <c r="AH9692" s="281"/>
      <c r="AI9692" s="281"/>
      <c r="AJ9692" s="281"/>
      <c r="AK9692" s="281"/>
      <c r="AL9692" s="281"/>
    </row>
    <row r="9693" spans="34:38">
      <c r="AH9693" s="281"/>
      <c r="AI9693" s="281"/>
      <c r="AJ9693" s="281"/>
      <c r="AK9693" s="281"/>
      <c r="AL9693" s="281"/>
    </row>
    <row r="9694" spans="34:38">
      <c r="AH9694" s="281"/>
      <c r="AI9694" s="281"/>
      <c r="AJ9694" s="281"/>
      <c r="AK9694" s="281"/>
      <c r="AL9694" s="281"/>
    </row>
    <row r="9695" spans="34:38">
      <c r="AH9695" s="281"/>
      <c r="AI9695" s="281"/>
      <c r="AJ9695" s="281"/>
      <c r="AK9695" s="281"/>
      <c r="AL9695" s="281"/>
    </row>
    <row r="9696" spans="34:38">
      <c r="AH9696" s="281"/>
      <c r="AI9696" s="281"/>
      <c r="AJ9696" s="281"/>
      <c r="AK9696" s="281"/>
      <c r="AL9696" s="281"/>
    </row>
    <row r="9697" spans="34:38">
      <c r="AH9697" s="281"/>
      <c r="AI9697" s="281"/>
      <c r="AJ9697" s="281"/>
      <c r="AK9697" s="281"/>
      <c r="AL9697" s="281"/>
    </row>
    <row r="9698" spans="34:38">
      <c r="AH9698" s="281"/>
      <c r="AI9698" s="281"/>
      <c r="AJ9698" s="281"/>
      <c r="AK9698" s="281"/>
      <c r="AL9698" s="281"/>
    </row>
    <row r="9699" spans="34:38">
      <c r="AH9699" s="281"/>
      <c r="AI9699" s="281"/>
      <c r="AJ9699" s="281"/>
      <c r="AK9699" s="281"/>
      <c r="AL9699" s="281"/>
    </row>
    <row r="9700" spans="34:38">
      <c r="AH9700" s="281"/>
      <c r="AI9700" s="281"/>
      <c r="AJ9700" s="281"/>
      <c r="AK9700" s="281"/>
      <c r="AL9700" s="281"/>
    </row>
    <row r="9701" spans="34:38">
      <c r="AH9701" s="281"/>
      <c r="AI9701" s="281"/>
      <c r="AJ9701" s="281"/>
      <c r="AK9701" s="281"/>
      <c r="AL9701" s="281"/>
    </row>
    <row r="9702" spans="34:38">
      <c r="AH9702" s="281"/>
      <c r="AI9702" s="281"/>
      <c r="AJ9702" s="281"/>
      <c r="AK9702" s="281"/>
      <c r="AL9702" s="281"/>
    </row>
    <row r="9703" spans="34:38">
      <c r="AH9703" s="281"/>
      <c r="AI9703" s="281"/>
      <c r="AJ9703" s="281"/>
      <c r="AK9703" s="281"/>
      <c r="AL9703" s="281"/>
    </row>
    <row r="9704" spans="34:38">
      <c r="AH9704" s="281"/>
      <c r="AI9704" s="281"/>
      <c r="AJ9704" s="281"/>
      <c r="AK9704" s="281"/>
      <c r="AL9704" s="281"/>
    </row>
    <row r="9705" spans="34:38">
      <c r="AH9705" s="281"/>
      <c r="AI9705" s="281"/>
      <c r="AJ9705" s="281"/>
      <c r="AK9705" s="281"/>
      <c r="AL9705" s="281"/>
    </row>
    <row r="9706" spans="34:38">
      <c r="AH9706" s="281"/>
      <c r="AI9706" s="281"/>
      <c r="AJ9706" s="281"/>
      <c r="AK9706" s="281"/>
      <c r="AL9706" s="281"/>
    </row>
    <row r="9707" spans="34:38">
      <c r="AH9707" s="281"/>
      <c r="AI9707" s="281"/>
      <c r="AJ9707" s="281"/>
      <c r="AK9707" s="281"/>
      <c r="AL9707" s="281"/>
    </row>
    <row r="9708" spans="34:38">
      <c r="AH9708" s="281"/>
      <c r="AI9708" s="281"/>
      <c r="AJ9708" s="281"/>
      <c r="AK9708" s="281"/>
      <c r="AL9708" s="281"/>
    </row>
    <row r="9709" spans="34:38">
      <c r="AH9709" s="281"/>
      <c r="AI9709" s="281"/>
      <c r="AJ9709" s="281"/>
      <c r="AK9709" s="281"/>
      <c r="AL9709" s="281"/>
    </row>
    <row r="9710" spans="34:38">
      <c r="AH9710" s="281"/>
      <c r="AI9710" s="281"/>
      <c r="AJ9710" s="281"/>
      <c r="AK9710" s="281"/>
      <c r="AL9710" s="281"/>
    </row>
    <row r="9711" spans="34:38">
      <c r="AH9711" s="281"/>
      <c r="AI9711" s="281"/>
      <c r="AJ9711" s="281"/>
      <c r="AK9711" s="281"/>
      <c r="AL9711" s="281"/>
    </row>
    <row r="9712" spans="34:38">
      <c r="AH9712" s="281"/>
      <c r="AI9712" s="281"/>
      <c r="AJ9712" s="281"/>
      <c r="AK9712" s="281"/>
      <c r="AL9712" s="281"/>
    </row>
    <row r="9713" spans="34:38">
      <c r="AH9713" s="281"/>
      <c r="AI9713" s="281"/>
      <c r="AJ9713" s="281"/>
      <c r="AK9713" s="281"/>
      <c r="AL9713" s="281"/>
    </row>
    <row r="9714" spans="34:38">
      <c r="AH9714" s="281"/>
      <c r="AI9714" s="281"/>
      <c r="AJ9714" s="281"/>
      <c r="AK9714" s="281"/>
      <c r="AL9714" s="281"/>
    </row>
    <row r="9715" spans="34:38">
      <c r="AH9715" s="281"/>
      <c r="AI9715" s="281"/>
      <c r="AJ9715" s="281"/>
      <c r="AK9715" s="281"/>
      <c r="AL9715" s="281"/>
    </row>
    <row r="9716" spans="34:38">
      <c r="AH9716" s="281"/>
      <c r="AI9716" s="281"/>
      <c r="AJ9716" s="281"/>
      <c r="AK9716" s="281"/>
      <c r="AL9716" s="281"/>
    </row>
    <row r="9717" spans="34:38">
      <c r="AH9717" s="281"/>
      <c r="AI9717" s="281"/>
      <c r="AJ9717" s="281"/>
      <c r="AK9717" s="281"/>
      <c r="AL9717" s="281"/>
    </row>
    <row r="9718" spans="34:38">
      <c r="AH9718" s="281"/>
      <c r="AI9718" s="281"/>
      <c r="AJ9718" s="281"/>
      <c r="AK9718" s="281"/>
      <c r="AL9718" s="281"/>
    </row>
    <row r="9719" spans="34:38">
      <c r="AH9719" s="281"/>
      <c r="AI9719" s="281"/>
      <c r="AJ9719" s="281"/>
      <c r="AK9719" s="281"/>
      <c r="AL9719" s="281"/>
    </row>
    <row r="9720" spans="34:38">
      <c r="AH9720" s="281"/>
      <c r="AI9720" s="281"/>
      <c r="AJ9720" s="281"/>
      <c r="AK9720" s="281"/>
      <c r="AL9720" s="281"/>
    </row>
    <row r="9721" spans="34:38">
      <c r="AH9721" s="281"/>
      <c r="AI9721" s="281"/>
      <c r="AJ9721" s="281"/>
      <c r="AK9721" s="281"/>
      <c r="AL9721" s="281"/>
    </row>
    <row r="9722" spans="34:38">
      <c r="AH9722" s="281"/>
      <c r="AI9722" s="281"/>
      <c r="AJ9722" s="281"/>
      <c r="AK9722" s="281"/>
      <c r="AL9722" s="281"/>
    </row>
    <row r="9723" spans="34:38">
      <c r="AH9723" s="281"/>
      <c r="AI9723" s="281"/>
      <c r="AJ9723" s="281"/>
      <c r="AK9723" s="281"/>
      <c r="AL9723" s="281"/>
    </row>
    <row r="9724" spans="34:38">
      <c r="AH9724" s="281"/>
      <c r="AI9724" s="281"/>
      <c r="AJ9724" s="281"/>
      <c r="AK9724" s="281"/>
      <c r="AL9724" s="281"/>
    </row>
    <row r="9725" spans="34:38">
      <c r="AH9725" s="281"/>
      <c r="AI9725" s="281"/>
      <c r="AJ9725" s="281"/>
      <c r="AK9725" s="281"/>
      <c r="AL9725" s="281"/>
    </row>
    <row r="9726" spans="34:38">
      <c r="AH9726" s="281"/>
      <c r="AI9726" s="281"/>
      <c r="AJ9726" s="281"/>
      <c r="AK9726" s="281"/>
      <c r="AL9726" s="281"/>
    </row>
    <row r="9727" spans="34:38">
      <c r="AH9727" s="281"/>
      <c r="AI9727" s="281"/>
      <c r="AJ9727" s="281"/>
      <c r="AK9727" s="281"/>
      <c r="AL9727" s="281"/>
    </row>
    <row r="9728" spans="34:38">
      <c r="AH9728" s="281"/>
      <c r="AI9728" s="281"/>
      <c r="AJ9728" s="281"/>
      <c r="AK9728" s="281"/>
      <c r="AL9728" s="281"/>
    </row>
    <row r="9729" spans="34:38">
      <c r="AH9729" s="281"/>
      <c r="AI9729" s="281"/>
      <c r="AJ9729" s="281"/>
      <c r="AK9729" s="281"/>
      <c r="AL9729" s="281"/>
    </row>
    <row r="9730" spans="34:38">
      <c r="AH9730" s="281"/>
      <c r="AI9730" s="281"/>
      <c r="AJ9730" s="281"/>
      <c r="AK9730" s="281"/>
      <c r="AL9730" s="281"/>
    </row>
    <row r="9731" spans="34:38">
      <c r="AH9731" s="281"/>
      <c r="AI9731" s="281"/>
      <c r="AJ9731" s="281"/>
      <c r="AK9731" s="281"/>
      <c r="AL9731" s="281"/>
    </row>
    <row r="9732" spans="34:38">
      <c r="AH9732" s="281"/>
      <c r="AI9732" s="281"/>
      <c r="AJ9732" s="281"/>
      <c r="AK9732" s="281"/>
      <c r="AL9732" s="281"/>
    </row>
    <row r="9733" spans="34:38">
      <c r="AH9733" s="281"/>
      <c r="AI9733" s="281"/>
      <c r="AJ9733" s="281"/>
      <c r="AK9733" s="281"/>
      <c r="AL9733" s="281"/>
    </row>
    <row r="9734" spans="34:38">
      <c r="AH9734" s="281"/>
      <c r="AI9734" s="281"/>
      <c r="AJ9734" s="281"/>
      <c r="AK9734" s="281"/>
      <c r="AL9734" s="281"/>
    </row>
    <row r="9735" spans="34:38">
      <c r="AH9735" s="281"/>
      <c r="AI9735" s="281"/>
      <c r="AJ9735" s="281"/>
      <c r="AK9735" s="281"/>
      <c r="AL9735" s="281"/>
    </row>
    <row r="9736" spans="34:38">
      <c r="AH9736" s="281"/>
      <c r="AI9736" s="281"/>
      <c r="AJ9736" s="281"/>
      <c r="AK9736" s="281"/>
      <c r="AL9736" s="281"/>
    </row>
    <row r="9737" spans="34:38">
      <c r="AH9737" s="281"/>
      <c r="AI9737" s="281"/>
      <c r="AJ9737" s="281"/>
      <c r="AK9737" s="281"/>
      <c r="AL9737" s="281"/>
    </row>
    <row r="9738" spans="34:38">
      <c r="AH9738" s="281"/>
      <c r="AI9738" s="281"/>
      <c r="AJ9738" s="281"/>
      <c r="AK9738" s="281"/>
      <c r="AL9738" s="281"/>
    </row>
    <row r="9739" spans="34:38">
      <c r="AH9739" s="281"/>
      <c r="AI9739" s="281"/>
      <c r="AJ9739" s="281"/>
      <c r="AK9739" s="281"/>
      <c r="AL9739" s="281"/>
    </row>
    <row r="9740" spans="34:38">
      <c r="AH9740" s="281"/>
      <c r="AI9740" s="281"/>
      <c r="AJ9740" s="281"/>
      <c r="AK9740" s="281"/>
      <c r="AL9740" s="281"/>
    </row>
    <row r="9741" spans="34:38">
      <c r="AH9741" s="281"/>
      <c r="AI9741" s="281"/>
      <c r="AJ9741" s="281"/>
      <c r="AK9741" s="281"/>
      <c r="AL9741" s="281"/>
    </row>
    <row r="9742" spans="34:38">
      <c r="AH9742" s="281"/>
      <c r="AI9742" s="281"/>
      <c r="AJ9742" s="281"/>
      <c r="AK9742" s="281"/>
      <c r="AL9742" s="281"/>
    </row>
    <row r="9743" spans="34:38">
      <c r="AH9743" s="281"/>
      <c r="AI9743" s="281"/>
      <c r="AJ9743" s="281"/>
      <c r="AK9743" s="281"/>
      <c r="AL9743" s="281"/>
    </row>
    <row r="9744" spans="34:38">
      <c r="AH9744" s="281"/>
      <c r="AI9744" s="281"/>
      <c r="AJ9744" s="281"/>
      <c r="AK9744" s="281"/>
      <c r="AL9744" s="281"/>
    </row>
    <row r="9745" spans="34:38">
      <c r="AH9745" s="281"/>
      <c r="AI9745" s="281"/>
      <c r="AJ9745" s="281"/>
      <c r="AK9745" s="281"/>
      <c r="AL9745" s="281"/>
    </row>
    <row r="9746" spans="34:38">
      <c r="AH9746" s="281"/>
      <c r="AI9746" s="281"/>
      <c r="AJ9746" s="281"/>
      <c r="AK9746" s="281"/>
      <c r="AL9746" s="281"/>
    </row>
    <row r="9747" spans="34:38">
      <c r="AH9747" s="281"/>
      <c r="AI9747" s="281"/>
      <c r="AJ9747" s="281"/>
      <c r="AK9747" s="281"/>
      <c r="AL9747" s="281"/>
    </row>
    <row r="9748" spans="34:38">
      <c r="AH9748" s="281"/>
      <c r="AI9748" s="281"/>
      <c r="AJ9748" s="281"/>
      <c r="AK9748" s="281"/>
      <c r="AL9748" s="281"/>
    </row>
    <row r="9749" spans="34:38">
      <c r="AH9749" s="281"/>
      <c r="AI9749" s="281"/>
      <c r="AJ9749" s="281"/>
      <c r="AK9749" s="281"/>
      <c r="AL9749" s="281"/>
    </row>
    <row r="9750" spans="34:38">
      <c r="AH9750" s="281"/>
      <c r="AI9750" s="281"/>
      <c r="AJ9750" s="281"/>
      <c r="AK9750" s="281"/>
      <c r="AL9750" s="281"/>
    </row>
    <row r="9751" spans="34:38">
      <c r="AH9751" s="281"/>
      <c r="AI9751" s="281"/>
      <c r="AJ9751" s="281"/>
      <c r="AK9751" s="281"/>
      <c r="AL9751" s="281"/>
    </row>
    <row r="9752" spans="34:38">
      <c r="AH9752" s="281"/>
      <c r="AI9752" s="281"/>
      <c r="AJ9752" s="281"/>
      <c r="AK9752" s="281"/>
      <c r="AL9752" s="281"/>
    </row>
    <row r="9753" spans="34:38">
      <c r="AH9753" s="281"/>
      <c r="AI9753" s="281"/>
      <c r="AJ9753" s="281"/>
      <c r="AK9753" s="281"/>
      <c r="AL9753" s="281"/>
    </row>
    <row r="9754" spans="34:38">
      <c r="AH9754" s="281"/>
      <c r="AI9754" s="281"/>
      <c r="AJ9754" s="281"/>
      <c r="AK9754" s="281"/>
      <c r="AL9754" s="281"/>
    </row>
    <row r="9755" spans="34:38">
      <c r="AH9755" s="281"/>
      <c r="AI9755" s="281"/>
      <c r="AJ9755" s="281"/>
      <c r="AK9755" s="281"/>
      <c r="AL9755" s="281"/>
    </row>
    <row r="9756" spans="34:38">
      <c r="AH9756" s="281"/>
      <c r="AI9756" s="281"/>
      <c r="AJ9756" s="281"/>
      <c r="AK9756" s="281"/>
      <c r="AL9756" s="281"/>
    </row>
    <row r="9757" spans="34:38">
      <c r="AH9757" s="281"/>
      <c r="AI9757" s="281"/>
      <c r="AJ9757" s="281"/>
      <c r="AK9757" s="281"/>
      <c r="AL9757" s="281"/>
    </row>
    <row r="9758" spans="34:38">
      <c r="AH9758" s="281"/>
      <c r="AI9758" s="281"/>
      <c r="AJ9758" s="281"/>
      <c r="AK9758" s="281"/>
      <c r="AL9758" s="281"/>
    </row>
    <row r="9759" spans="34:38">
      <c r="AH9759" s="281"/>
      <c r="AI9759" s="281"/>
      <c r="AJ9759" s="281"/>
      <c r="AK9759" s="281"/>
      <c r="AL9759" s="281"/>
    </row>
    <row r="9760" spans="34:38">
      <c r="AH9760" s="281"/>
      <c r="AI9760" s="281"/>
      <c r="AJ9760" s="281"/>
      <c r="AK9760" s="281"/>
      <c r="AL9760" s="281"/>
    </row>
    <row r="9761" spans="34:38">
      <c r="AH9761" s="281"/>
      <c r="AI9761" s="281"/>
      <c r="AJ9761" s="281"/>
      <c r="AK9761" s="281"/>
      <c r="AL9761" s="281"/>
    </row>
    <row r="9762" spans="34:38">
      <c r="AH9762" s="281"/>
      <c r="AI9762" s="281"/>
      <c r="AJ9762" s="281"/>
      <c r="AK9762" s="281"/>
      <c r="AL9762" s="281"/>
    </row>
    <row r="9763" spans="34:38">
      <c r="AH9763" s="281"/>
      <c r="AI9763" s="281"/>
      <c r="AJ9763" s="281"/>
      <c r="AK9763" s="281"/>
      <c r="AL9763" s="281"/>
    </row>
    <row r="9764" spans="34:38">
      <c r="AH9764" s="281"/>
      <c r="AI9764" s="281"/>
      <c r="AJ9764" s="281"/>
      <c r="AK9764" s="281"/>
      <c r="AL9764" s="281"/>
    </row>
    <row r="9765" spans="34:38">
      <c r="AH9765" s="281"/>
      <c r="AI9765" s="281"/>
      <c r="AJ9765" s="281"/>
      <c r="AK9765" s="281"/>
      <c r="AL9765" s="281"/>
    </row>
    <row r="9766" spans="34:38">
      <c r="AH9766" s="281"/>
      <c r="AI9766" s="281"/>
      <c r="AJ9766" s="281"/>
      <c r="AK9766" s="281"/>
      <c r="AL9766" s="281"/>
    </row>
    <row r="9767" spans="34:38">
      <c r="AH9767" s="281"/>
      <c r="AI9767" s="281"/>
      <c r="AJ9767" s="281"/>
      <c r="AK9767" s="281"/>
      <c r="AL9767" s="281"/>
    </row>
    <row r="9768" spans="34:38">
      <c r="AH9768" s="281"/>
      <c r="AI9768" s="281"/>
      <c r="AJ9768" s="281"/>
      <c r="AK9768" s="281"/>
      <c r="AL9768" s="281"/>
    </row>
    <row r="9769" spans="34:38">
      <c r="AH9769" s="281"/>
      <c r="AI9769" s="281"/>
      <c r="AJ9769" s="281"/>
      <c r="AK9769" s="281"/>
      <c r="AL9769" s="281"/>
    </row>
    <row r="9770" spans="34:38">
      <c r="AH9770" s="281"/>
      <c r="AI9770" s="281"/>
      <c r="AJ9770" s="281"/>
      <c r="AK9770" s="281"/>
      <c r="AL9770" s="281"/>
    </row>
    <row r="9771" spans="34:38">
      <c r="AH9771" s="281"/>
      <c r="AI9771" s="281"/>
      <c r="AJ9771" s="281"/>
      <c r="AK9771" s="281"/>
      <c r="AL9771" s="281"/>
    </row>
    <row r="9772" spans="34:38">
      <c r="AH9772" s="281"/>
      <c r="AI9772" s="281"/>
      <c r="AJ9772" s="281"/>
      <c r="AK9772" s="281"/>
      <c r="AL9772" s="281"/>
    </row>
    <row r="9773" spans="34:38">
      <c r="AH9773" s="281"/>
      <c r="AI9773" s="281"/>
      <c r="AJ9773" s="281"/>
      <c r="AK9773" s="281"/>
      <c r="AL9773" s="281"/>
    </row>
    <row r="9774" spans="34:38">
      <c r="AH9774" s="281"/>
      <c r="AI9774" s="281"/>
      <c r="AJ9774" s="281"/>
      <c r="AK9774" s="281"/>
      <c r="AL9774" s="281"/>
    </row>
    <row r="9775" spans="34:38">
      <c r="AH9775" s="281"/>
      <c r="AI9775" s="281"/>
      <c r="AJ9775" s="281"/>
      <c r="AK9775" s="281"/>
      <c r="AL9775" s="281"/>
    </row>
    <row r="9776" spans="34:38">
      <c r="AH9776" s="281"/>
      <c r="AI9776" s="281"/>
      <c r="AJ9776" s="281"/>
      <c r="AK9776" s="281"/>
      <c r="AL9776" s="281"/>
    </row>
    <row r="9777" spans="34:38">
      <c r="AH9777" s="281"/>
      <c r="AI9777" s="281"/>
      <c r="AJ9777" s="281"/>
      <c r="AK9777" s="281"/>
      <c r="AL9777" s="281"/>
    </row>
    <row r="9778" spans="34:38">
      <c r="AH9778" s="281"/>
      <c r="AI9778" s="281"/>
      <c r="AJ9778" s="281"/>
      <c r="AK9778" s="281"/>
      <c r="AL9778" s="281"/>
    </row>
    <row r="9779" spans="34:38">
      <c r="AH9779" s="281"/>
      <c r="AI9779" s="281"/>
      <c r="AJ9779" s="281"/>
      <c r="AK9779" s="281"/>
      <c r="AL9779" s="281"/>
    </row>
    <row r="9780" spans="34:38">
      <c r="AH9780" s="281"/>
      <c r="AI9780" s="281"/>
      <c r="AJ9780" s="281"/>
      <c r="AK9780" s="281"/>
      <c r="AL9780" s="281"/>
    </row>
    <row r="9781" spans="34:38">
      <c r="AH9781" s="281"/>
      <c r="AI9781" s="281"/>
      <c r="AJ9781" s="281"/>
      <c r="AK9781" s="281"/>
      <c r="AL9781" s="281"/>
    </row>
    <row r="9782" spans="34:38">
      <c r="AH9782" s="281"/>
      <c r="AI9782" s="281"/>
      <c r="AJ9782" s="281"/>
      <c r="AK9782" s="281"/>
      <c r="AL9782" s="281"/>
    </row>
    <row r="9783" spans="34:38">
      <c r="AH9783" s="281"/>
      <c r="AI9783" s="281"/>
      <c r="AJ9783" s="281"/>
      <c r="AK9783" s="281"/>
      <c r="AL9783" s="281"/>
    </row>
    <row r="9784" spans="34:38">
      <c r="AH9784" s="281"/>
      <c r="AI9784" s="281"/>
      <c r="AJ9784" s="281"/>
      <c r="AK9784" s="281"/>
      <c r="AL9784" s="281"/>
    </row>
    <row r="9785" spans="34:38">
      <c r="AH9785" s="281"/>
      <c r="AI9785" s="281"/>
      <c r="AJ9785" s="281"/>
      <c r="AK9785" s="281"/>
      <c r="AL9785" s="281"/>
    </row>
    <row r="9786" spans="34:38">
      <c r="AH9786" s="281"/>
      <c r="AI9786" s="281"/>
      <c r="AJ9786" s="281"/>
      <c r="AK9786" s="281"/>
      <c r="AL9786" s="281"/>
    </row>
    <row r="9787" spans="34:38">
      <c r="AH9787" s="281"/>
      <c r="AI9787" s="281"/>
      <c r="AJ9787" s="281"/>
      <c r="AK9787" s="281"/>
      <c r="AL9787" s="281"/>
    </row>
    <row r="9788" spans="34:38">
      <c r="AH9788" s="281"/>
      <c r="AI9788" s="281"/>
      <c r="AJ9788" s="281"/>
      <c r="AK9788" s="281"/>
      <c r="AL9788" s="281"/>
    </row>
    <row r="9789" spans="34:38">
      <c r="AH9789" s="281"/>
      <c r="AI9789" s="281"/>
      <c r="AJ9789" s="281"/>
      <c r="AK9789" s="281"/>
      <c r="AL9789" s="281"/>
    </row>
    <row r="9790" spans="34:38">
      <c r="AH9790" s="281"/>
      <c r="AI9790" s="281"/>
      <c r="AJ9790" s="281"/>
      <c r="AK9790" s="281"/>
      <c r="AL9790" s="281"/>
    </row>
    <row r="9791" spans="34:38">
      <c r="AH9791" s="281"/>
      <c r="AI9791" s="281"/>
      <c r="AJ9791" s="281"/>
      <c r="AK9791" s="281"/>
      <c r="AL9791" s="281"/>
    </row>
    <row r="9792" spans="34:38">
      <c r="AH9792" s="281"/>
      <c r="AI9792" s="281"/>
      <c r="AJ9792" s="281"/>
      <c r="AK9792" s="281"/>
      <c r="AL9792" s="281"/>
    </row>
    <row r="9793" spans="34:38">
      <c r="AH9793" s="281"/>
      <c r="AI9793" s="281"/>
      <c r="AJ9793" s="281"/>
      <c r="AK9793" s="281"/>
      <c r="AL9793" s="281"/>
    </row>
    <row r="9794" spans="34:38">
      <c r="AH9794" s="281"/>
      <c r="AI9794" s="281"/>
      <c r="AJ9794" s="281"/>
      <c r="AK9794" s="281"/>
      <c r="AL9794" s="281"/>
    </row>
    <row r="9795" spans="34:38">
      <c r="AH9795" s="281"/>
      <c r="AI9795" s="281"/>
      <c r="AJ9795" s="281"/>
      <c r="AK9795" s="281"/>
      <c r="AL9795" s="281"/>
    </row>
    <row r="9796" spans="34:38">
      <c r="AH9796" s="281"/>
      <c r="AI9796" s="281"/>
      <c r="AJ9796" s="281"/>
      <c r="AK9796" s="281"/>
      <c r="AL9796" s="281"/>
    </row>
    <row r="9797" spans="34:38">
      <c r="AH9797" s="281"/>
      <c r="AI9797" s="281"/>
      <c r="AJ9797" s="281"/>
      <c r="AK9797" s="281"/>
      <c r="AL9797" s="281"/>
    </row>
    <row r="9798" spans="34:38">
      <c r="AH9798" s="281"/>
      <c r="AI9798" s="281"/>
      <c r="AJ9798" s="281"/>
      <c r="AK9798" s="281"/>
      <c r="AL9798" s="281"/>
    </row>
    <row r="9799" spans="34:38">
      <c r="AH9799" s="281"/>
      <c r="AI9799" s="281"/>
      <c r="AJ9799" s="281"/>
      <c r="AK9799" s="281"/>
      <c r="AL9799" s="281"/>
    </row>
    <row r="9800" spans="34:38">
      <c r="AH9800" s="281"/>
      <c r="AI9800" s="281"/>
      <c r="AJ9800" s="281"/>
      <c r="AK9800" s="281"/>
      <c r="AL9800" s="281"/>
    </row>
    <row r="9801" spans="34:38">
      <c r="AH9801" s="281"/>
      <c r="AI9801" s="281"/>
      <c r="AJ9801" s="281"/>
      <c r="AK9801" s="281"/>
      <c r="AL9801" s="281"/>
    </row>
    <row r="9802" spans="34:38">
      <c r="AH9802" s="281"/>
      <c r="AI9802" s="281"/>
      <c r="AJ9802" s="281"/>
      <c r="AK9802" s="281"/>
      <c r="AL9802" s="281"/>
    </row>
    <row r="9803" spans="34:38">
      <c r="AH9803" s="281"/>
      <c r="AI9803" s="281"/>
      <c r="AJ9803" s="281"/>
      <c r="AK9803" s="281"/>
      <c r="AL9803" s="281"/>
    </row>
    <row r="9804" spans="34:38">
      <c r="AH9804" s="281"/>
      <c r="AI9804" s="281"/>
      <c r="AJ9804" s="281"/>
      <c r="AK9804" s="281"/>
      <c r="AL9804" s="281"/>
    </row>
    <row r="9805" spans="34:38">
      <c r="AH9805" s="281"/>
      <c r="AI9805" s="281"/>
      <c r="AJ9805" s="281"/>
      <c r="AK9805" s="281"/>
      <c r="AL9805" s="281"/>
    </row>
    <row r="9806" spans="34:38">
      <c r="AH9806" s="281"/>
      <c r="AI9806" s="281"/>
      <c r="AJ9806" s="281"/>
      <c r="AK9806" s="281"/>
      <c r="AL9806" s="281"/>
    </row>
    <row r="9807" spans="34:38">
      <c r="AH9807" s="281"/>
      <c r="AI9807" s="281"/>
      <c r="AJ9807" s="281"/>
      <c r="AK9807" s="281"/>
      <c r="AL9807" s="281"/>
    </row>
    <row r="9808" spans="34:38">
      <c r="AH9808" s="281"/>
      <c r="AI9808" s="281"/>
      <c r="AJ9808" s="281"/>
      <c r="AK9808" s="281"/>
      <c r="AL9808" s="281"/>
    </row>
    <row r="9809" spans="34:38">
      <c r="AH9809" s="281"/>
      <c r="AI9809" s="281"/>
      <c r="AJ9809" s="281"/>
      <c r="AK9809" s="281"/>
      <c r="AL9809" s="281"/>
    </row>
    <row r="9810" spans="34:38">
      <c r="AH9810" s="281"/>
      <c r="AI9810" s="281"/>
      <c r="AJ9810" s="281"/>
      <c r="AK9810" s="281"/>
      <c r="AL9810" s="281"/>
    </row>
    <row r="9811" spans="34:38">
      <c r="AH9811" s="281"/>
      <c r="AI9811" s="281"/>
      <c r="AJ9811" s="281"/>
      <c r="AK9811" s="281"/>
      <c r="AL9811" s="281"/>
    </row>
    <row r="9812" spans="34:38">
      <c r="AH9812" s="281"/>
      <c r="AI9812" s="281"/>
      <c r="AJ9812" s="281"/>
      <c r="AK9812" s="281"/>
      <c r="AL9812" s="281"/>
    </row>
    <row r="9813" spans="34:38">
      <c r="AH9813" s="281"/>
      <c r="AI9813" s="281"/>
      <c r="AJ9813" s="281"/>
      <c r="AK9813" s="281"/>
      <c r="AL9813" s="281"/>
    </row>
    <row r="9814" spans="34:38">
      <c r="AH9814" s="281"/>
      <c r="AI9814" s="281"/>
      <c r="AJ9814" s="281"/>
      <c r="AK9814" s="281"/>
      <c r="AL9814" s="281"/>
    </row>
    <row r="9815" spans="34:38">
      <c r="AH9815" s="281"/>
      <c r="AI9815" s="281"/>
      <c r="AJ9815" s="281"/>
      <c r="AK9815" s="281"/>
      <c r="AL9815" s="281"/>
    </row>
    <row r="9816" spans="34:38">
      <c r="AH9816" s="281"/>
      <c r="AI9816" s="281"/>
      <c r="AJ9816" s="281"/>
      <c r="AK9816" s="281"/>
      <c r="AL9816" s="281"/>
    </row>
    <row r="9817" spans="34:38">
      <c r="AH9817" s="281"/>
      <c r="AI9817" s="281"/>
      <c r="AJ9817" s="281"/>
      <c r="AK9817" s="281"/>
      <c r="AL9817" s="281"/>
    </row>
    <row r="9818" spans="34:38">
      <c r="AH9818" s="281"/>
      <c r="AI9818" s="281"/>
      <c r="AJ9818" s="281"/>
      <c r="AK9818" s="281"/>
      <c r="AL9818" s="281"/>
    </row>
    <row r="9819" spans="34:38">
      <c r="AH9819" s="281"/>
      <c r="AI9819" s="281"/>
      <c r="AJ9819" s="281"/>
      <c r="AK9819" s="281"/>
      <c r="AL9819" s="281"/>
    </row>
    <row r="9820" spans="34:38">
      <c r="AH9820" s="281"/>
      <c r="AI9820" s="281"/>
      <c r="AJ9820" s="281"/>
      <c r="AK9820" s="281"/>
      <c r="AL9820" s="281"/>
    </row>
    <row r="9821" spans="34:38">
      <c r="AH9821" s="281"/>
      <c r="AI9821" s="281"/>
      <c r="AJ9821" s="281"/>
      <c r="AK9821" s="281"/>
      <c r="AL9821" s="281"/>
    </row>
    <row r="9822" spans="34:38">
      <c r="AH9822" s="281"/>
      <c r="AI9822" s="281"/>
      <c r="AJ9822" s="281"/>
      <c r="AK9822" s="281"/>
      <c r="AL9822" s="281"/>
    </row>
    <row r="9823" spans="34:38">
      <c r="AH9823" s="281"/>
      <c r="AI9823" s="281"/>
      <c r="AJ9823" s="281"/>
      <c r="AK9823" s="281"/>
      <c r="AL9823" s="281"/>
    </row>
    <row r="9824" spans="34:38">
      <c r="AH9824" s="281"/>
      <c r="AI9824" s="281"/>
      <c r="AJ9824" s="281"/>
      <c r="AK9824" s="281"/>
      <c r="AL9824" s="281"/>
    </row>
    <row r="9825" spans="34:38">
      <c r="AH9825" s="281"/>
      <c r="AI9825" s="281"/>
      <c r="AJ9825" s="281"/>
      <c r="AK9825" s="281"/>
      <c r="AL9825" s="281"/>
    </row>
    <row r="9826" spans="34:38">
      <c r="AH9826" s="281"/>
      <c r="AI9826" s="281"/>
      <c r="AJ9826" s="281"/>
      <c r="AK9826" s="281"/>
      <c r="AL9826" s="281"/>
    </row>
    <row r="9827" spans="34:38">
      <c r="AH9827" s="281"/>
      <c r="AI9827" s="281"/>
      <c r="AJ9827" s="281"/>
      <c r="AK9827" s="281"/>
      <c r="AL9827" s="281"/>
    </row>
    <row r="9828" spans="34:38">
      <c r="AH9828" s="281"/>
      <c r="AI9828" s="281"/>
      <c r="AJ9828" s="281"/>
      <c r="AK9828" s="281"/>
      <c r="AL9828" s="281"/>
    </row>
    <row r="9829" spans="34:38">
      <c r="AH9829" s="281"/>
      <c r="AI9829" s="281"/>
      <c r="AJ9829" s="281"/>
      <c r="AK9829" s="281"/>
      <c r="AL9829" s="281"/>
    </row>
    <row r="9830" spans="34:38">
      <c r="AH9830" s="281"/>
      <c r="AI9830" s="281"/>
      <c r="AJ9830" s="281"/>
      <c r="AK9830" s="281"/>
      <c r="AL9830" s="281"/>
    </row>
    <row r="9831" spans="34:38">
      <c r="AH9831" s="281"/>
      <c r="AI9831" s="281"/>
      <c r="AJ9831" s="281"/>
      <c r="AK9831" s="281"/>
      <c r="AL9831" s="281"/>
    </row>
    <row r="9832" spans="34:38">
      <c r="AH9832" s="281"/>
      <c r="AI9832" s="281"/>
      <c r="AJ9832" s="281"/>
      <c r="AK9832" s="281"/>
      <c r="AL9832" s="281"/>
    </row>
    <row r="9833" spans="34:38">
      <c r="AH9833" s="281"/>
      <c r="AI9833" s="281"/>
      <c r="AJ9833" s="281"/>
      <c r="AK9833" s="281"/>
      <c r="AL9833" s="281"/>
    </row>
    <row r="9834" spans="34:38">
      <c r="AH9834" s="281"/>
      <c r="AI9834" s="281"/>
      <c r="AJ9834" s="281"/>
      <c r="AK9834" s="281"/>
      <c r="AL9834" s="281"/>
    </row>
    <row r="9835" spans="34:38">
      <c r="AH9835" s="281"/>
      <c r="AI9835" s="281"/>
      <c r="AJ9835" s="281"/>
      <c r="AK9835" s="281"/>
      <c r="AL9835" s="281"/>
    </row>
    <row r="9836" spans="34:38">
      <c r="AH9836" s="281"/>
      <c r="AI9836" s="281"/>
      <c r="AJ9836" s="281"/>
      <c r="AK9836" s="281"/>
      <c r="AL9836" s="281"/>
    </row>
    <row r="9837" spans="34:38">
      <c r="AH9837" s="281"/>
      <c r="AI9837" s="281"/>
      <c r="AJ9837" s="281"/>
      <c r="AK9837" s="281"/>
      <c r="AL9837" s="281"/>
    </row>
    <row r="9838" spans="34:38">
      <c r="AH9838" s="281"/>
      <c r="AI9838" s="281"/>
      <c r="AJ9838" s="281"/>
      <c r="AK9838" s="281"/>
      <c r="AL9838" s="281"/>
    </row>
    <row r="9839" spans="34:38">
      <c r="AH9839" s="281"/>
      <c r="AI9839" s="281"/>
      <c r="AJ9839" s="281"/>
      <c r="AK9839" s="281"/>
      <c r="AL9839" s="281"/>
    </row>
    <row r="9840" spans="34:38">
      <c r="AH9840" s="281"/>
      <c r="AI9840" s="281"/>
      <c r="AJ9840" s="281"/>
      <c r="AK9840" s="281"/>
      <c r="AL9840" s="281"/>
    </row>
    <row r="9841" spans="34:38">
      <c r="AH9841" s="281"/>
      <c r="AI9841" s="281"/>
      <c r="AJ9841" s="281"/>
      <c r="AK9841" s="281"/>
      <c r="AL9841" s="281"/>
    </row>
    <row r="9842" spans="34:38">
      <c r="AH9842" s="281"/>
      <c r="AI9842" s="281"/>
      <c r="AJ9842" s="281"/>
      <c r="AK9842" s="281"/>
      <c r="AL9842" s="281"/>
    </row>
    <row r="9843" spans="34:38">
      <c r="AH9843" s="281"/>
      <c r="AI9843" s="281"/>
      <c r="AJ9843" s="281"/>
      <c r="AK9843" s="281"/>
      <c r="AL9843" s="281"/>
    </row>
    <row r="9844" spans="34:38">
      <c r="AH9844" s="281"/>
      <c r="AI9844" s="281"/>
      <c r="AJ9844" s="281"/>
      <c r="AK9844" s="281"/>
      <c r="AL9844" s="281"/>
    </row>
    <row r="9845" spans="34:38">
      <c r="AH9845" s="281"/>
      <c r="AI9845" s="281"/>
      <c r="AJ9845" s="281"/>
      <c r="AK9845" s="281"/>
      <c r="AL9845" s="281"/>
    </row>
    <row r="9846" spans="34:38">
      <c r="AH9846" s="281"/>
      <c r="AI9846" s="281"/>
      <c r="AJ9846" s="281"/>
      <c r="AK9846" s="281"/>
      <c r="AL9846" s="281"/>
    </row>
    <row r="9847" spans="34:38">
      <c r="AH9847" s="281"/>
      <c r="AI9847" s="281"/>
      <c r="AJ9847" s="281"/>
      <c r="AK9847" s="281"/>
      <c r="AL9847" s="281"/>
    </row>
    <row r="9848" spans="34:38">
      <c r="AH9848" s="281"/>
      <c r="AI9848" s="281"/>
      <c r="AJ9848" s="281"/>
      <c r="AK9848" s="281"/>
      <c r="AL9848" s="281"/>
    </row>
    <row r="9849" spans="34:38">
      <c r="AH9849" s="281"/>
      <c r="AI9849" s="281"/>
      <c r="AJ9849" s="281"/>
      <c r="AK9849" s="281"/>
      <c r="AL9849" s="281"/>
    </row>
    <row r="9850" spans="34:38">
      <c r="AH9850" s="281"/>
      <c r="AI9850" s="281"/>
      <c r="AJ9850" s="281"/>
      <c r="AK9850" s="281"/>
      <c r="AL9850" s="281"/>
    </row>
    <row r="9851" spans="34:38">
      <c r="AH9851" s="281"/>
      <c r="AI9851" s="281"/>
      <c r="AJ9851" s="281"/>
      <c r="AK9851" s="281"/>
      <c r="AL9851" s="281"/>
    </row>
    <row r="9852" spans="34:38">
      <c r="AH9852" s="281"/>
      <c r="AI9852" s="281"/>
      <c r="AJ9852" s="281"/>
      <c r="AK9852" s="281"/>
      <c r="AL9852" s="281"/>
    </row>
    <row r="9853" spans="34:38">
      <c r="AH9853" s="281"/>
      <c r="AI9853" s="281"/>
      <c r="AJ9853" s="281"/>
      <c r="AK9853" s="281"/>
      <c r="AL9853" s="281"/>
    </row>
    <row r="9854" spans="34:38">
      <c r="AH9854" s="281"/>
      <c r="AI9854" s="281"/>
      <c r="AJ9854" s="281"/>
      <c r="AK9854" s="281"/>
      <c r="AL9854" s="281"/>
    </row>
    <row r="9855" spans="34:38">
      <c r="AH9855" s="281"/>
      <c r="AI9855" s="281"/>
      <c r="AJ9855" s="281"/>
      <c r="AK9855" s="281"/>
      <c r="AL9855" s="281"/>
    </row>
    <row r="9856" spans="34:38">
      <c r="AH9856" s="281"/>
      <c r="AI9856" s="281"/>
      <c r="AJ9856" s="281"/>
      <c r="AK9856" s="281"/>
      <c r="AL9856" s="281"/>
    </row>
    <row r="9857" spans="34:38">
      <c r="AH9857" s="281"/>
      <c r="AI9857" s="281"/>
      <c r="AJ9857" s="281"/>
      <c r="AK9857" s="281"/>
      <c r="AL9857" s="281"/>
    </row>
    <row r="9858" spans="34:38">
      <c r="AH9858" s="281"/>
      <c r="AI9858" s="281"/>
      <c r="AJ9858" s="281"/>
      <c r="AK9858" s="281"/>
      <c r="AL9858" s="281"/>
    </row>
    <row r="9859" spans="34:38">
      <c r="AH9859" s="281"/>
      <c r="AI9859" s="281"/>
      <c r="AJ9859" s="281"/>
      <c r="AK9859" s="281"/>
      <c r="AL9859" s="281"/>
    </row>
    <row r="9860" spans="34:38">
      <c r="AH9860" s="281"/>
      <c r="AI9860" s="281"/>
      <c r="AJ9860" s="281"/>
      <c r="AK9860" s="281"/>
      <c r="AL9860" s="281"/>
    </row>
    <row r="9861" spans="34:38">
      <c r="AH9861" s="281"/>
      <c r="AI9861" s="281"/>
      <c r="AJ9861" s="281"/>
      <c r="AK9861" s="281"/>
      <c r="AL9861" s="281"/>
    </row>
    <row r="9862" spans="34:38">
      <c r="AH9862" s="281"/>
      <c r="AI9862" s="281"/>
      <c r="AJ9862" s="281"/>
      <c r="AK9862" s="281"/>
      <c r="AL9862" s="281"/>
    </row>
    <row r="9863" spans="34:38">
      <c r="AH9863" s="281"/>
      <c r="AI9863" s="281"/>
      <c r="AJ9863" s="281"/>
      <c r="AK9863" s="281"/>
      <c r="AL9863" s="281"/>
    </row>
    <row r="9864" spans="34:38">
      <c r="AH9864" s="281"/>
      <c r="AI9864" s="281"/>
      <c r="AJ9864" s="281"/>
      <c r="AK9864" s="281"/>
      <c r="AL9864" s="281"/>
    </row>
    <row r="9865" spans="34:38">
      <c r="AH9865" s="281"/>
      <c r="AI9865" s="281"/>
      <c r="AJ9865" s="281"/>
      <c r="AK9865" s="281"/>
      <c r="AL9865" s="281"/>
    </row>
    <row r="9866" spans="34:38">
      <c r="AH9866" s="281"/>
      <c r="AI9866" s="281"/>
      <c r="AJ9866" s="281"/>
      <c r="AK9866" s="281"/>
      <c r="AL9866" s="281"/>
    </row>
    <row r="9867" spans="34:38">
      <c r="AH9867" s="281"/>
      <c r="AI9867" s="281"/>
      <c r="AJ9867" s="281"/>
      <c r="AK9867" s="281"/>
      <c r="AL9867" s="281"/>
    </row>
    <row r="9868" spans="34:38">
      <c r="AH9868" s="281"/>
      <c r="AI9868" s="281"/>
      <c r="AJ9868" s="281"/>
      <c r="AK9868" s="281"/>
      <c r="AL9868" s="281"/>
    </row>
    <row r="9869" spans="34:38">
      <c r="AH9869" s="281"/>
      <c r="AI9869" s="281"/>
      <c r="AJ9869" s="281"/>
      <c r="AK9869" s="281"/>
      <c r="AL9869" s="281"/>
    </row>
    <row r="9870" spans="34:38">
      <c r="AH9870" s="281"/>
      <c r="AI9870" s="281"/>
      <c r="AJ9870" s="281"/>
      <c r="AK9870" s="281"/>
      <c r="AL9870" s="281"/>
    </row>
    <row r="9871" spans="34:38">
      <c r="AH9871" s="281"/>
      <c r="AI9871" s="281"/>
      <c r="AJ9871" s="281"/>
      <c r="AK9871" s="281"/>
      <c r="AL9871" s="281"/>
    </row>
    <row r="9872" spans="34:38">
      <c r="AH9872" s="281"/>
      <c r="AI9872" s="281"/>
      <c r="AJ9872" s="281"/>
      <c r="AK9872" s="281"/>
      <c r="AL9872" s="281"/>
    </row>
    <row r="9873" spans="34:38">
      <c r="AH9873" s="281"/>
      <c r="AI9873" s="281"/>
      <c r="AJ9873" s="281"/>
      <c r="AK9873" s="281"/>
      <c r="AL9873" s="281"/>
    </row>
    <row r="9874" spans="34:38">
      <c r="AH9874" s="281"/>
      <c r="AI9874" s="281"/>
      <c r="AJ9874" s="281"/>
      <c r="AK9874" s="281"/>
      <c r="AL9874" s="281"/>
    </row>
    <row r="9875" spans="34:38">
      <c r="AH9875" s="281"/>
      <c r="AI9875" s="281"/>
      <c r="AJ9875" s="281"/>
      <c r="AK9875" s="281"/>
      <c r="AL9875" s="281"/>
    </row>
    <row r="9876" spans="34:38">
      <c r="AH9876" s="281"/>
      <c r="AI9876" s="281"/>
      <c r="AJ9876" s="281"/>
      <c r="AK9876" s="281"/>
      <c r="AL9876" s="281"/>
    </row>
    <row r="9877" spans="34:38">
      <c r="AH9877" s="281"/>
      <c r="AI9877" s="281"/>
      <c r="AJ9877" s="281"/>
      <c r="AK9877" s="281"/>
      <c r="AL9877" s="281"/>
    </row>
    <row r="9878" spans="34:38">
      <c r="AH9878" s="281"/>
      <c r="AI9878" s="281"/>
      <c r="AJ9878" s="281"/>
      <c r="AK9878" s="281"/>
      <c r="AL9878" s="281"/>
    </row>
    <row r="9879" spans="34:38">
      <c r="AH9879" s="281"/>
      <c r="AI9879" s="281"/>
      <c r="AJ9879" s="281"/>
      <c r="AK9879" s="281"/>
      <c r="AL9879" s="281"/>
    </row>
    <row r="9880" spans="34:38">
      <c r="AH9880" s="281"/>
      <c r="AI9880" s="281"/>
      <c r="AJ9880" s="281"/>
      <c r="AK9880" s="281"/>
      <c r="AL9880" s="281"/>
    </row>
    <row r="9881" spans="34:38">
      <c r="AH9881" s="281"/>
      <c r="AI9881" s="281"/>
      <c r="AJ9881" s="281"/>
      <c r="AK9881" s="281"/>
      <c r="AL9881" s="281"/>
    </row>
    <row r="9882" spans="34:38">
      <c r="AH9882" s="281"/>
      <c r="AI9882" s="281"/>
      <c r="AJ9882" s="281"/>
      <c r="AK9882" s="281"/>
      <c r="AL9882" s="281"/>
    </row>
    <row r="9883" spans="34:38">
      <c r="AH9883" s="281"/>
      <c r="AI9883" s="281"/>
      <c r="AJ9883" s="281"/>
      <c r="AK9883" s="281"/>
      <c r="AL9883" s="281"/>
    </row>
    <row r="9884" spans="34:38">
      <c r="AH9884" s="281"/>
      <c r="AI9884" s="281"/>
      <c r="AJ9884" s="281"/>
      <c r="AK9884" s="281"/>
      <c r="AL9884" s="281"/>
    </row>
    <row r="9885" spans="34:38">
      <c r="AH9885" s="281"/>
      <c r="AI9885" s="281"/>
      <c r="AJ9885" s="281"/>
      <c r="AK9885" s="281"/>
      <c r="AL9885" s="281"/>
    </row>
    <row r="9886" spans="34:38">
      <c r="AH9886" s="281"/>
      <c r="AI9886" s="281"/>
      <c r="AJ9886" s="281"/>
      <c r="AK9886" s="281"/>
      <c r="AL9886" s="281"/>
    </row>
    <row r="9887" spans="34:38">
      <c r="AH9887" s="281"/>
      <c r="AI9887" s="281"/>
      <c r="AJ9887" s="281"/>
      <c r="AK9887" s="281"/>
      <c r="AL9887" s="281"/>
    </row>
    <row r="9888" spans="34:38">
      <c r="AH9888" s="281"/>
      <c r="AI9888" s="281"/>
      <c r="AJ9888" s="281"/>
      <c r="AK9888" s="281"/>
      <c r="AL9888" s="281"/>
    </row>
    <row r="9889" spans="34:38">
      <c r="AH9889" s="281"/>
      <c r="AI9889" s="281"/>
      <c r="AJ9889" s="281"/>
      <c r="AK9889" s="281"/>
      <c r="AL9889" s="281"/>
    </row>
    <row r="9890" spans="34:38">
      <c r="AH9890" s="281"/>
      <c r="AI9890" s="281"/>
      <c r="AJ9890" s="281"/>
      <c r="AK9890" s="281"/>
      <c r="AL9890" s="281"/>
    </row>
    <row r="9891" spans="34:38">
      <c r="AH9891" s="281"/>
      <c r="AI9891" s="281"/>
      <c r="AJ9891" s="281"/>
      <c r="AK9891" s="281"/>
      <c r="AL9891" s="281"/>
    </row>
    <row r="9892" spans="34:38">
      <c r="AH9892" s="281"/>
      <c r="AI9892" s="281"/>
      <c r="AJ9892" s="281"/>
      <c r="AK9892" s="281"/>
      <c r="AL9892" s="281"/>
    </row>
    <row r="9893" spans="34:38">
      <c r="AH9893" s="281"/>
      <c r="AI9893" s="281"/>
      <c r="AJ9893" s="281"/>
      <c r="AK9893" s="281"/>
      <c r="AL9893" s="281"/>
    </row>
    <row r="9894" spans="34:38">
      <c r="AH9894" s="281"/>
      <c r="AI9894" s="281"/>
      <c r="AJ9894" s="281"/>
      <c r="AK9894" s="281"/>
      <c r="AL9894" s="281"/>
    </row>
    <row r="9895" spans="34:38">
      <c r="AH9895" s="281"/>
      <c r="AI9895" s="281"/>
      <c r="AJ9895" s="281"/>
      <c r="AK9895" s="281"/>
      <c r="AL9895" s="281"/>
    </row>
    <row r="9896" spans="34:38">
      <c r="AH9896" s="281"/>
      <c r="AI9896" s="281"/>
      <c r="AJ9896" s="281"/>
      <c r="AK9896" s="281"/>
      <c r="AL9896" s="281"/>
    </row>
    <row r="9897" spans="34:38">
      <c r="AH9897" s="281"/>
      <c r="AI9897" s="281"/>
      <c r="AJ9897" s="281"/>
      <c r="AK9897" s="281"/>
      <c r="AL9897" s="281"/>
    </row>
    <row r="9898" spans="34:38">
      <c r="AH9898" s="281"/>
      <c r="AI9898" s="281"/>
      <c r="AJ9898" s="281"/>
      <c r="AK9898" s="281"/>
      <c r="AL9898" s="281"/>
    </row>
    <row r="9899" spans="34:38">
      <c r="AH9899" s="281"/>
      <c r="AI9899" s="281"/>
      <c r="AJ9899" s="281"/>
      <c r="AK9899" s="281"/>
      <c r="AL9899" s="281"/>
    </row>
    <row r="9900" spans="34:38">
      <c r="AH9900" s="281"/>
      <c r="AI9900" s="281"/>
      <c r="AJ9900" s="281"/>
      <c r="AK9900" s="281"/>
      <c r="AL9900" s="281"/>
    </row>
    <row r="9901" spans="34:38">
      <c r="AH9901" s="281"/>
      <c r="AI9901" s="281"/>
      <c r="AJ9901" s="281"/>
      <c r="AK9901" s="281"/>
      <c r="AL9901" s="281"/>
    </row>
    <row r="9902" spans="34:38">
      <c r="AH9902" s="281"/>
      <c r="AI9902" s="281"/>
      <c r="AJ9902" s="281"/>
      <c r="AK9902" s="281"/>
      <c r="AL9902" s="281"/>
    </row>
    <row r="9903" spans="34:38">
      <c r="AH9903" s="281"/>
      <c r="AI9903" s="281"/>
      <c r="AJ9903" s="281"/>
      <c r="AK9903" s="281"/>
      <c r="AL9903" s="281"/>
    </row>
    <row r="9904" spans="34:38">
      <c r="AH9904" s="281"/>
      <c r="AI9904" s="281"/>
      <c r="AJ9904" s="281"/>
      <c r="AK9904" s="281"/>
      <c r="AL9904" s="281"/>
    </row>
    <row r="9905" spans="34:38">
      <c r="AH9905" s="281"/>
      <c r="AI9905" s="281"/>
      <c r="AJ9905" s="281"/>
      <c r="AK9905" s="281"/>
      <c r="AL9905" s="281"/>
    </row>
    <row r="9906" spans="34:38">
      <c r="AH9906" s="281"/>
      <c r="AI9906" s="281"/>
      <c r="AJ9906" s="281"/>
      <c r="AK9906" s="281"/>
      <c r="AL9906" s="281"/>
    </row>
    <row r="9907" spans="34:38">
      <c r="AH9907" s="281"/>
      <c r="AI9907" s="281"/>
      <c r="AJ9907" s="281"/>
      <c r="AK9907" s="281"/>
      <c r="AL9907" s="281"/>
    </row>
    <row r="9908" spans="34:38">
      <c r="AH9908" s="281"/>
      <c r="AI9908" s="281"/>
      <c r="AJ9908" s="281"/>
      <c r="AK9908" s="281"/>
      <c r="AL9908" s="281"/>
    </row>
    <row r="9909" spans="34:38">
      <c r="AH9909" s="281"/>
      <c r="AI9909" s="281"/>
      <c r="AJ9909" s="281"/>
      <c r="AK9909" s="281"/>
      <c r="AL9909" s="281"/>
    </row>
    <row r="9910" spans="34:38">
      <c r="AH9910" s="281"/>
      <c r="AI9910" s="281"/>
      <c r="AJ9910" s="281"/>
      <c r="AK9910" s="281"/>
      <c r="AL9910" s="281"/>
    </row>
    <row r="9911" spans="34:38">
      <c r="AH9911" s="281"/>
      <c r="AI9911" s="281"/>
      <c r="AJ9911" s="281"/>
      <c r="AK9911" s="281"/>
      <c r="AL9911" s="281"/>
    </row>
    <row r="9912" spans="34:38">
      <c r="AH9912" s="281"/>
      <c r="AI9912" s="281"/>
      <c r="AJ9912" s="281"/>
      <c r="AK9912" s="281"/>
      <c r="AL9912" s="281"/>
    </row>
    <row r="9913" spans="34:38">
      <c r="AH9913" s="281"/>
      <c r="AI9913" s="281"/>
      <c r="AJ9913" s="281"/>
      <c r="AK9913" s="281"/>
      <c r="AL9913" s="281"/>
    </row>
    <row r="9914" spans="34:38">
      <c r="AH9914" s="281"/>
      <c r="AI9914" s="281"/>
      <c r="AJ9914" s="281"/>
      <c r="AK9914" s="281"/>
      <c r="AL9914" s="281"/>
    </row>
    <row r="9915" spans="34:38">
      <c r="AH9915" s="281"/>
      <c r="AI9915" s="281"/>
      <c r="AJ9915" s="281"/>
      <c r="AK9915" s="281"/>
      <c r="AL9915" s="281"/>
    </row>
    <row r="9916" spans="34:38">
      <c r="AH9916" s="281"/>
      <c r="AI9916" s="281"/>
      <c r="AJ9916" s="281"/>
      <c r="AK9916" s="281"/>
      <c r="AL9916" s="281"/>
    </row>
    <row r="9917" spans="34:38">
      <c r="AH9917" s="281"/>
      <c r="AI9917" s="281"/>
      <c r="AJ9917" s="281"/>
      <c r="AK9917" s="281"/>
      <c r="AL9917" s="281"/>
    </row>
    <row r="9918" spans="34:38">
      <c r="AH9918" s="281"/>
      <c r="AI9918" s="281"/>
      <c r="AJ9918" s="281"/>
      <c r="AK9918" s="281"/>
      <c r="AL9918" s="281"/>
    </row>
    <row r="9919" spans="34:38">
      <c r="AH9919" s="281"/>
      <c r="AI9919" s="281"/>
      <c r="AJ9919" s="281"/>
      <c r="AK9919" s="281"/>
      <c r="AL9919" s="281"/>
    </row>
    <row r="9920" spans="34:38">
      <c r="AH9920" s="281"/>
      <c r="AI9920" s="281"/>
      <c r="AJ9920" s="281"/>
      <c r="AK9920" s="281"/>
      <c r="AL9920" s="281"/>
    </row>
    <row r="9921" spans="34:38">
      <c r="AH9921" s="281"/>
      <c r="AI9921" s="281"/>
      <c r="AJ9921" s="281"/>
      <c r="AK9921" s="281"/>
      <c r="AL9921" s="281"/>
    </row>
    <row r="9922" spans="34:38">
      <c r="AH9922" s="281"/>
      <c r="AI9922" s="281"/>
      <c r="AJ9922" s="281"/>
      <c r="AK9922" s="281"/>
      <c r="AL9922" s="281"/>
    </row>
    <row r="9923" spans="34:38">
      <c r="AH9923" s="281"/>
      <c r="AI9923" s="281"/>
      <c r="AJ9923" s="281"/>
      <c r="AK9923" s="281"/>
      <c r="AL9923" s="281"/>
    </row>
    <row r="9924" spans="34:38">
      <c r="AH9924" s="281"/>
      <c r="AI9924" s="281"/>
      <c r="AJ9924" s="281"/>
      <c r="AK9924" s="281"/>
      <c r="AL9924" s="281"/>
    </row>
    <row r="9925" spans="34:38">
      <c r="AH9925" s="281"/>
      <c r="AI9925" s="281"/>
      <c r="AJ9925" s="281"/>
      <c r="AK9925" s="281"/>
      <c r="AL9925" s="281"/>
    </row>
    <row r="9926" spans="34:38">
      <c r="AH9926" s="281"/>
      <c r="AI9926" s="281"/>
      <c r="AJ9926" s="281"/>
      <c r="AK9926" s="281"/>
      <c r="AL9926" s="281"/>
    </row>
    <row r="9927" spans="34:38">
      <c r="AH9927" s="281"/>
      <c r="AI9927" s="281"/>
      <c r="AJ9927" s="281"/>
      <c r="AK9927" s="281"/>
      <c r="AL9927" s="281"/>
    </row>
    <row r="9928" spans="34:38">
      <c r="AH9928" s="281"/>
      <c r="AI9928" s="281"/>
      <c r="AJ9928" s="281"/>
      <c r="AK9928" s="281"/>
      <c r="AL9928" s="281"/>
    </row>
    <row r="9929" spans="34:38">
      <c r="AH9929" s="281"/>
      <c r="AI9929" s="281"/>
      <c r="AJ9929" s="281"/>
      <c r="AK9929" s="281"/>
      <c r="AL9929" s="281"/>
    </row>
    <row r="9930" spans="34:38">
      <c r="AH9930" s="281"/>
      <c r="AI9930" s="281"/>
      <c r="AJ9930" s="281"/>
      <c r="AK9930" s="281"/>
      <c r="AL9930" s="281"/>
    </row>
    <row r="9931" spans="34:38">
      <c r="AH9931" s="281"/>
      <c r="AI9931" s="281"/>
      <c r="AJ9931" s="281"/>
      <c r="AK9931" s="281"/>
      <c r="AL9931" s="281"/>
    </row>
    <row r="9932" spans="34:38">
      <c r="AH9932" s="281"/>
      <c r="AI9932" s="281"/>
      <c r="AJ9932" s="281"/>
      <c r="AK9932" s="281"/>
      <c r="AL9932" s="281"/>
    </row>
    <row r="9933" spans="34:38">
      <c r="AH9933" s="281"/>
      <c r="AI9933" s="281"/>
      <c r="AJ9933" s="281"/>
      <c r="AK9933" s="281"/>
      <c r="AL9933" s="281"/>
    </row>
    <row r="9934" spans="34:38">
      <c r="AH9934" s="281"/>
      <c r="AI9934" s="281"/>
      <c r="AJ9934" s="281"/>
      <c r="AK9934" s="281"/>
      <c r="AL9934" s="281"/>
    </row>
    <row r="9935" spans="34:38">
      <c r="AH9935" s="281"/>
      <c r="AI9935" s="281"/>
      <c r="AJ9935" s="281"/>
      <c r="AK9935" s="281"/>
      <c r="AL9935" s="281"/>
    </row>
    <row r="9936" spans="34:38">
      <c r="AH9936" s="281"/>
      <c r="AI9936" s="281"/>
      <c r="AJ9936" s="281"/>
      <c r="AK9936" s="281"/>
      <c r="AL9936" s="281"/>
    </row>
    <row r="9937" spans="34:38">
      <c r="AH9937" s="281"/>
      <c r="AI9937" s="281"/>
      <c r="AJ9937" s="281"/>
      <c r="AK9937" s="281"/>
      <c r="AL9937" s="281"/>
    </row>
    <row r="9938" spans="34:38">
      <c r="AH9938" s="281"/>
      <c r="AI9938" s="281"/>
      <c r="AJ9938" s="281"/>
      <c r="AK9938" s="281"/>
      <c r="AL9938" s="281"/>
    </row>
    <row r="9939" spans="34:38">
      <c r="AH9939" s="281"/>
      <c r="AI9939" s="281"/>
      <c r="AJ9939" s="281"/>
      <c r="AK9939" s="281"/>
      <c r="AL9939" s="281"/>
    </row>
    <row r="9940" spans="34:38">
      <c r="AH9940" s="281"/>
      <c r="AI9940" s="281"/>
      <c r="AJ9940" s="281"/>
      <c r="AK9940" s="281"/>
      <c r="AL9940" s="281"/>
    </row>
    <row r="9941" spans="34:38">
      <c r="AH9941" s="281"/>
      <c r="AI9941" s="281"/>
      <c r="AJ9941" s="281"/>
      <c r="AK9941" s="281"/>
      <c r="AL9941" s="281"/>
    </row>
    <row r="9942" spans="34:38">
      <c r="AH9942" s="281"/>
      <c r="AI9942" s="281"/>
      <c r="AJ9942" s="281"/>
      <c r="AK9942" s="281"/>
      <c r="AL9942" s="281"/>
    </row>
    <row r="9943" spans="34:38">
      <c r="AH9943" s="281"/>
      <c r="AI9943" s="281"/>
      <c r="AJ9943" s="281"/>
      <c r="AK9943" s="281"/>
      <c r="AL9943" s="281"/>
    </row>
    <row r="9944" spans="34:38">
      <c r="AH9944" s="281"/>
      <c r="AI9944" s="281"/>
      <c r="AJ9944" s="281"/>
      <c r="AK9944" s="281"/>
      <c r="AL9944" s="281"/>
    </row>
    <row r="9945" spans="34:38">
      <c r="AH9945" s="281"/>
      <c r="AI9945" s="281"/>
      <c r="AJ9945" s="281"/>
      <c r="AK9945" s="281"/>
      <c r="AL9945" s="281"/>
    </row>
    <row r="9946" spans="34:38">
      <c r="AH9946" s="281"/>
      <c r="AI9946" s="281"/>
      <c r="AJ9946" s="281"/>
      <c r="AK9946" s="281"/>
      <c r="AL9946" s="281"/>
    </row>
    <row r="9947" spans="34:38">
      <c r="AH9947" s="281"/>
      <c r="AI9947" s="281"/>
      <c r="AJ9947" s="281"/>
      <c r="AK9947" s="281"/>
      <c r="AL9947" s="281"/>
    </row>
    <row r="9948" spans="34:38">
      <c r="AH9948" s="281"/>
      <c r="AI9948" s="281"/>
      <c r="AJ9948" s="281"/>
      <c r="AK9948" s="281"/>
      <c r="AL9948" s="281"/>
    </row>
    <row r="9949" spans="34:38">
      <c r="AH9949" s="281"/>
      <c r="AI9949" s="281"/>
      <c r="AJ9949" s="281"/>
      <c r="AK9949" s="281"/>
      <c r="AL9949" s="281"/>
    </row>
    <row r="9950" spans="34:38">
      <c r="AH9950" s="281"/>
      <c r="AI9950" s="281"/>
      <c r="AJ9950" s="281"/>
      <c r="AK9950" s="281"/>
      <c r="AL9950" s="281"/>
    </row>
    <row r="9951" spans="34:38">
      <c r="AH9951" s="281"/>
      <c r="AI9951" s="281"/>
      <c r="AJ9951" s="281"/>
      <c r="AK9951" s="281"/>
      <c r="AL9951" s="281"/>
    </row>
    <row r="9952" spans="34:38">
      <c r="AH9952" s="281"/>
      <c r="AI9952" s="281"/>
      <c r="AJ9952" s="281"/>
      <c r="AK9952" s="281"/>
      <c r="AL9952" s="281"/>
    </row>
    <row r="9953" spans="34:38">
      <c r="AH9953" s="281"/>
      <c r="AI9953" s="281"/>
      <c r="AJ9953" s="281"/>
      <c r="AK9953" s="281"/>
      <c r="AL9953" s="281"/>
    </row>
    <row r="9954" spans="34:38">
      <c r="AH9954" s="281"/>
      <c r="AI9954" s="281"/>
      <c r="AJ9954" s="281"/>
      <c r="AK9954" s="281"/>
      <c r="AL9954" s="281"/>
    </row>
    <row r="9955" spans="34:38">
      <c r="AH9955" s="281"/>
      <c r="AI9955" s="281"/>
      <c r="AJ9955" s="281"/>
      <c r="AK9955" s="281"/>
      <c r="AL9955" s="281"/>
    </row>
    <row r="9956" spans="34:38">
      <c r="AH9956" s="281"/>
      <c r="AI9956" s="281"/>
      <c r="AJ9956" s="281"/>
      <c r="AK9956" s="281"/>
      <c r="AL9956" s="281"/>
    </row>
    <row r="9957" spans="34:38">
      <c r="AH9957" s="281"/>
      <c r="AI9957" s="281"/>
      <c r="AJ9957" s="281"/>
      <c r="AK9957" s="281"/>
      <c r="AL9957" s="281"/>
    </row>
    <row r="9958" spans="34:38">
      <c r="AH9958" s="281"/>
      <c r="AI9958" s="281"/>
      <c r="AJ9958" s="281"/>
      <c r="AK9958" s="281"/>
      <c r="AL9958" s="281"/>
    </row>
    <row r="9959" spans="34:38">
      <c r="AH9959" s="281"/>
      <c r="AI9959" s="281"/>
      <c r="AJ9959" s="281"/>
      <c r="AK9959" s="281"/>
      <c r="AL9959" s="281"/>
    </row>
    <row r="9960" spans="34:38">
      <c r="AH9960" s="281"/>
      <c r="AI9960" s="281"/>
      <c r="AJ9960" s="281"/>
      <c r="AK9960" s="281"/>
      <c r="AL9960" s="281"/>
    </row>
    <row r="9961" spans="34:38">
      <c r="AH9961" s="281"/>
      <c r="AI9961" s="281"/>
      <c r="AJ9961" s="281"/>
      <c r="AK9961" s="281"/>
      <c r="AL9961" s="281"/>
    </row>
    <row r="9962" spans="34:38">
      <c r="AH9962" s="281"/>
      <c r="AI9962" s="281"/>
      <c r="AJ9962" s="281"/>
      <c r="AK9962" s="281"/>
      <c r="AL9962" s="281"/>
    </row>
    <row r="9963" spans="34:38">
      <c r="AH9963" s="281"/>
      <c r="AI9963" s="281"/>
      <c r="AJ9963" s="281"/>
      <c r="AK9963" s="281"/>
      <c r="AL9963" s="281"/>
    </row>
    <row r="9964" spans="34:38">
      <c r="AH9964" s="281"/>
      <c r="AI9964" s="281"/>
      <c r="AJ9964" s="281"/>
      <c r="AK9964" s="281"/>
      <c r="AL9964" s="281"/>
    </row>
    <row r="9965" spans="34:38">
      <c r="AH9965" s="281"/>
      <c r="AI9965" s="281"/>
      <c r="AJ9965" s="281"/>
      <c r="AK9965" s="281"/>
      <c r="AL9965" s="281"/>
    </row>
    <row r="9966" spans="34:38">
      <c r="AH9966" s="281"/>
      <c r="AI9966" s="281"/>
      <c r="AJ9966" s="281"/>
      <c r="AK9966" s="281"/>
      <c r="AL9966" s="281"/>
    </row>
    <row r="9967" spans="34:38">
      <c r="AH9967" s="281"/>
      <c r="AI9967" s="281"/>
      <c r="AJ9967" s="281"/>
      <c r="AK9967" s="281"/>
      <c r="AL9967" s="281"/>
    </row>
    <row r="9968" spans="34:38">
      <c r="AH9968" s="281"/>
      <c r="AI9968" s="281"/>
      <c r="AJ9968" s="281"/>
      <c r="AK9968" s="281"/>
      <c r="AL9968" s="281"/>
    </row>
    <row r="9969" spans="34:38">
      <c r="AH9969" s="281"/>
      <c r="AI9969" s="281"/>
      <c r="AJ9969" s="281"/>
      <c r="AK9969" s="281"/>
      <c r="AL9969" s="281"/>
    </row>
    <row r="9970" spans="34:38">
      <c r="AH9970" s="281"/>
      <c r="AI9970" s="281"/>
      <c r="AJ9970" s="281"/>
      <c r="AK9970" s="281"/>
      <c r="AL9970" s="281"/>
    </row>
    <row r="9971" spans="34:38">
      <c r="AH9971" s="281"/>
      <c r="AI9971" s="281"/>
      <c r="AJ9971" s="281"/>
      <c r="AK9971" s="281"/>
      <c r="AL9971" s="281"/>
    </row>
    <row r="9972" spans="34:38">
      <c r="AH9972" s="281"/>
      <c r="AI9972" s="281"/>
      <c r="AJ9972" s="281"/>
      <c r="AK9972" s="281"/>
      <c r="AL9972" s="281"/>
    </row>
    <row r="9973" spans="34:38">
      <c r="AH9973" s="281"/>
      <c r="AI9973" s="281"/>
      <c r="AJ9973" s="281"/>
      <c r="AK9973" s="281"/>
      <c r="AL9973" s="281"/>
    </row>
    <row r="9974" spans="34:38">
      <c r="AH9974" s="281"/>
      <c r="AI9974" s="281"/>
      <c r="AJ9974" s="281"/>
      <c r="AK9974" s="281"/>
      <c r="AL9974" s="281"/>
    </row>
    <row r="9975" spans="34:38">
      <c r="AH9975" s="281"/>
      <c r="AI9975" s="281"/>
      <c r="AJ9975" s="281"/>
      <c r="AK9975" s="281"/>
      <c r="AL9975" s="281"/>
    </row>
    <row r="9976" spans="34:38">
      <c r="AH9976" s="281"/>
      <c r="AI9976" s="281"/>
      <c r="AJ9976" s="281"/>
      <c r="AK9976" s="281"/>
      <c r="AL9976" s="281"/>
    </row>
    <row r="9977" spans="34:38">
      <c r="AH9977" s="281"/>
      <c r="AI9977" s="281"/>
      <c r="AJ9977" s="281"/>
      <c r="AK9977" s="281"/>
      <c r="AL9977" s="281"/>
    </row>
    <row r="9978" spans="34:38">
      <c r="AH9978" s="281"/>
      <c r="AI9978" s="281"/>
      <c r="AJ9978" s="281"/>
      <c r="AK9978" s="281"/>
      <c r="AL9978" s="281"/>
    </row>
    <row r="9979" spans="34:38">
      <c r="AH9979" s="281"/>
      <c r="AI9979" s="281"/>
      <c r="AJ9979" s="281"/>
      <c r="AK9979" s="281"/>
      <c r="AL9979" s="281"/>
    </row>
    <row r="9980" spans="34:38">
      <c r="AH9980" s="281"/>
      <c r="AI9980" s="281"/>
      <c r="AJ9980" s="281"/>
      <c r="AK9980" s="281"/>
      <c r="AL9980" s="281"/>
    </row>
    <row r="9981" spans="34:38">
      <c r="AH9981" s="281"/>
      <c r="AI9981" s="281"/>
      <c r="AJ9981" s="281"/>
      <c r="AK9981" s="281"/>
      <c r="AL9981" s="281"/>
    </row>
    <row r="9982" spans="34:38">
      <c r="AH9982" s="281"/>
      <c r="AI9982" s="281"/>
      <c r="AJ9982" s="281"/>
      <c r="AK9982" s="281"/>
      <c r="AL9982" s="281"/>
    </row>
    <row r="9983" spans="34:38">
      <c r="AH9983" s="281"/>
      <c r="AI9983" s="281"/>
      <c r="AJ9983" s="281"/>
      <c r="AK9983" s="281"/>
      <c r="AL9983" s="281"/>
    </row>
    <row r="9984" spans="34:38">
      <c r="AH9984" s="281"/>
      <c r="AI9984" s="281"/>
      <c r="AJ9984" s="281"/>
      <c r="AK9984" s="281"/>
      <c r="AL9984" s="281"/>
    </row>
    <row r="9985" spans="34:38">
      <c r="AH9985" s="281"/>
      <c r="AI9985" s="281"/>
      <c r="AJ9985" s="281"/>
      <c r="AK9985" s="281"/>
      <c r="AL9985" s="281"/>
    </row>
    <row r="9986" spans="34:38">
      <c r="AH9986" s="281"/>
      <c r="AI9986" s="281"/>
      <c r="AJ9986" s="281"/>
      <c r="AK9986" s="281"/>
      <c r="AL9986" s="281"/>
    </row>
    <row r="9987" spans="34:38">
      <c r="AH9987" s="281"/>
      <c r="AI9987" s="281"/>
      <c r="AJ9987" s="281"/>
      <c r="AK9987" s="281"/>
      <c r="AL9987" s="281"/>
    </row>
    <row r="9988" spans="34:38">
      <c r="AH9988" s="281"/>
      <c r="AI9988" s="281"/>
      <c r="AJ9988" s="281"/>
      <c r="AK9988" s="281"/>
      <c r="AL9988" s="281"/>
    </row>
    <row r="9989" spans="34:38">
      <c r="AH9989" s="281"/>
      <c r="AI9989" s="281"/>
      <c r="AJ9989" s="281"/>
      <c r="AK9989" s="281"/>
      <c r="AL9989" s="281"/>
    </row>
    <row r="9990" spans="34:38">
      <c r="AH9990" s="281"/>
      <c r="AI9990" s="281"/>
      <c r="AJ9990" s="281"/>
      <c r="AK9990" s="281"/>
      <c r="AL9990" s="281"/>
    </row>
    <row r="9991" spans="34:38">
      <c r="AH9991" s="281"/>
      <c r="AI9991" s="281"/>
      <c r="AJ9991" s="281"/>
      <c r="AK9991" s="281"/>
      <c r="AL9991" s="281"/>
    </row>
    <row r="9992" spans="34:38">
      <c r="AH9992" s="281"/>
      <c r="AI9992" s="281"/>
      <c r="AJ9992" s="281"/>
      <c r="AK9992" s="281"/>
      <c r="AL9992" s="281"/>
    </row>
    <row r="9993" spans="34:38">
      <c r="AH9993" s="281"/>
      <c r="AI9993" s="281"/>
      <c r="AJ9993" s="281"/>
      <c r="AK9993" s="281"/>
      <c r="AL9993" s="281"/>
    </row>
    <row r="9994" spans="34:38">
      <c r="AH9994" s="281"/>
      <c r="AI9994" s="281"/>
      <c r="AJ9994" s="281"/>
      <c r="AK9994" s="281"/>
      <c r="AL9994" s="281"/>
    </row>
    <row r="9995" spans="34:38">
      <c r="AH9995" s="281"/>
      <c r="AI9995" s="281"/>
      <c r="AJ9995" s="281"/>
      <c r="AK9995" s="281"/>
      <c r="AL9995" s="281"/>
    </row>
    <row r="9996" spans="34:38">
      <c r="AH9996" s="281"/>
      <c r="AI9996" s="281"/>
      <c r="AJ9996" s="281"/>
      <c r="AK9996" s="281"/>
      <c r="AL9996" s="281"/>
    </row>
    <row r="9997" spans="34:38">
      <c r="AH9997" s="281"/>
      <c r="AI9997" s="281"/>
      <c r="AJ9997" s="281"/>
      <c r="AK9997" s="281"/>
      <c r="AL9997" s="281"/>
    </row>
    <row r="9998" spans="34:38">
      <c r="AH9998" s="281"/>
      <c r="AI9998" s="281"/>
      <c r="AJ9998" s="281"/>
      <c r="AK9998" s="281"/>
      <c r="AL9998" s="281"/>
    </row>
    <row r="9999" spans="34:38">
      <c r="AH9999" s="281"/>
      <c r="AI9999" s="281"/>
      <c r="AJ9999" s="281"/>
      <c r="AK9999" s="281"/>
      <c r="AL9999" s="281"/>
    </row>
    <row r="10000" spans="34:38">
      <c r="AH10000" s="281"/>
      <c r="AI10000" s="281"/>
      <c r="AJ10000" s="281"/>
      <c r="AK10000" s="281"/>
      <c r="AL10000" s="281"/>
    </row>
    <row r="10001" spans="34:38">
      <c r="AH10001" s="281"/>
      <c r="AI10001" s="281"/>
      <c r="AJ10001" s="281"/>
      <c r="AK10001" s="281"/>
      <c r="AL10001" s="281"/>
    </row>
    <row r="10002" spans="34:38">
      <c r="AH10002" s="281"/>
      <c r="AI10002" s="281"/>
      <c r="AJ10002" s="281"/>
      <c r="AK10002" s="281"/>
      <c r="AL10002" s="281"/>
    </row>
    <row r="10003" spans="34:38">
      <c r="AH10003" s="281"/>
      <c r="AI10003" s="281"/>
      <c r="AJ10003" s="281"/>
      <c r="AK10003" s="281"/>
      <c r="AL10003" s="281"/>
    </row>
    <row r="10004" spans="34:38">
      <c r="AH10004" s="281"/>
      <c r="AI10004" s="281"/>
      <c r="AJ10004" s="281"/>
      <c r="AK10004" s="281"/>
      <c r="AL10004" s="281"/>
    </row>
    <row r="10005" spans="34:38">
      <c r="AH10005" s="281"/>
      <c r="AI10005" s="281"/>
      <c r="AJ10005" s="281"/>
      <c r="AK10005" s="281"/>
      <c r="AL10005" s="281"/>
    </row>
    <row r="10006" spans="34:38">
      <c r="AH10006" s="281"/>
      <c r="AI10006" s="281"/>
      <c r="AJ10006" s="281"/>
      <c r="AK10006" s="281"/>
      <c r="AL10006" s="281"/>
    </row>
    <row r="10007" spans="34:38">
      <c r="AH10007" s="281"/>
      <c r="AI10007" s="281"/>
      <c r="AJ10007" s="281"/>
      <c r="AK10007" s="281"/>
      <c r="AL10007" s="281"/>
    </row>
    <row r="10008" spans="34:38">
      <c r="AH10008" s="281"/>
      <c r="AI10008" s="281"/>
      <c r="AJ10008" s="281"/>
      <c r="AK10008" s="281"/>
      <c r="AL10008" s="281"/>
    </row>
    <row r="10009" spans="34:38">
      <c r="AH10009" s="281"/>
      <c r="AI10009" s="281"/>
      <c r="AJ10009" s="281"/>
      <c r="AK10009" s="281"/>
      <c r="AL10009" s="281"/>
    </row>
    <row r="10010" spans="34:38">
      <c r="AH10010" s="281"/>
      <c r="AI10010" s="281"/>
      <c r="AJ10010" s="281"/>
      <c r="AK10010" s="281"/>
      <c r="AL10010" s="281"/>
    </row>
    <row r="10011" spans="34:38">
      <c r="AH10011" s="281"/>
      <c r="AI10011" s="281"/>
      <c r="AJ10011" s="281"/>
      <c r="AK10011" s="281"/>
      <c r="AL10011" s="281"/>
    </row>
    <row r="10012" spans="34:38">
      <c r="AH10012" s="281"/>
      <c r="AI10012" s="281"/>
      <c r="AJ10012" s="281"/>
      <c r="AK10012" s="281"/>
      <c r="AL10012" s="281"/>
    </row>
    <row r="10013" spans="34:38">
      <c r="AH10013" s="281"/>
      <c r="AI10013" s="281"/>
      <c r="AJ10013" s="281"/>
      <c r="AK10013" s="281"/>
      <c r="AL10013" s="281"/>
    </row>
    <row r="10014" spans="34:38">
      <c r="AH10014" s="281"/>
      <c r="AI10014" s="281"/>
      <c r="AJ10014" s="281"/>
      <c r="AK10014" s="281"/>
      <c r="AL10014" s="281"/>
    </row>
    <row r="10015" spans="34:38">
      <c r="AH10015" s="281"/>
      <c r="AI10015" s="281"/>
      <c r="AJ10015" s="281"/>
      <c r="AK10015" s="281"/>
      <c r="AL10015" s="281"/>
    </row>
    <row r="10016" spans="34:38">
      <c r="AH10016" s="281"/>
      <c r="AI10016" s="281"/>
      <c r="AJ10016" s="281"/>
      <c r="AK10016" s="281"/>
      <c r="AL10016" s="281"/>
    </row>
    <row r="10017" spans="34:38">
      <c r="AH10017" s="281"/>
      <c r="AI10017" s="281"/>
      <c r="AJ10017" s="281"/>
      <c r="AK10017" s="281"/>
      <c r="AL10017" s="281"/>
    </row>
    <row r="10018" spans="34:38">
      <c r="AH10018" s="281"/>
      <c r="AI10018" s="281"/>
      <c r="AJ10018" s="281"/>
      <c r="AK10018" s="281"/>
      <c r="AL10018" s="281"/>
    </row>
    <row r="10019" spans="34:38">
      <c r="AH10019" s="281"/>
      <c r="AI10019" s="281"/>
      <c r="AJ10019" s="281"/>
      <c r="AK10019" s="281"/>
      <c r="AL10019" s="281"/>
    </row>
    <row r="10020" spans="34:38">
      <c r="AH10020" s="281"/>
      <c r="AI10020" s="281"/>
      <c r="AJ10020" s="281"/>
      <c r="AK10020" s="281"/>
      <c r="AL10020" s="281"/>
    </row>
    <row r="10021" spans="34:38">
      <c r="AH10021" s="281"/>
      <c r="AI10021" s="281"/>
      <c r="AJ10021" s="281"/>
      <c r="AK10021" s="281"/>
      <c r="AL10021" s="281"/>
    </row>
    <row r="10022" spans="34:38">
      <c r="AH10022" s="281"/>
      <c r="AI10022" s="281"/>
      <c r="AJ10022" s="281"/>
      <c r="AK10022" s="281"/>
      <c r="AL10022" s="281"/>
    </row>
    <row r="10023" spans="34:38">
      <c r="AH10023" s="281"/>
      <c r="AI10023" s="281"/>
      <c r="AJ10023" s="281"/>
      <c r="AK10023" s="281"/>
      <c r="AL10023" s="281"/>
    </row>
    <row r="10024" spans="34:38">
      <c r="AH10024" s="281"/>
      <c r="AI10024" s="281"/>
      <c r="AJ10024" s="281"/>
      <c r="AK10024" s="281"/>
      <c r="AL10024" s="281"/>
    </row>
    <row r="10025" spans="34:38">
      <c r="AH10025" s="281"/>
      <c r="AI10025" s="281"/>
      <c r="AJ10025" s="281"/>
      <c r="AK10025" s="281"/>
      <c r="AL10025" s="281"/>
    </row>
    <row r="10026" spans="34:38">
      <c r="AH10026" s="281"/>
      <c r="AI10026" s="281"/>
      <c r="AJ10026" s="281"/>
      <c r="AK10026" s="281"/>
      <c r="AL10026" s="281"/>
    </row>
    <row r="10027" spans="34:38">
      <c r="AH10027" s="281"/>
      <c r="AI10027" s="281"/>
      <c r="AJ10027" s="281"/>
      <c r="AK10027" s="281"/>
      <c r="AL10027" s="281"/>
    </row>
    <row r="10028" spans="34:38">
      <c r="AH10028" s="281"/>
      <c r="AI10028" s="281"/>
      <c r="AJ10028" s="281"/>
      <c r="AK10028" s="281"/>
      <c r="AL10028" s="281"/>
    </row>
    <row r="10029" spans="34:38">
      <c r="AH10029" s="281"/>
      <c r="AI10029" s="281"/>
      <c r="AJ10029" s="281"/>
      <c r="AK10029" s="281"/>
      <c r="AL10029" s="281"/>
    </row>
    <row r="10030" spans="34:38">
      <c r="AH10030" s="281"/>
      <c r="AI10030" s="281"/>
      <c r="AJ10030" s="281"/>
      <c r="AK10030" s="281"/>
      <c r="AL10030" s="281"/>
    </row>
    <row r="10031" spans="34:38">
      <c r="AH10031" s="281"/>
      <c r="AI10031" s="281"/>
      <c r="AJ10031" s="281"/>
      <c r="AK10031" s="281"/>
      <c r="AL10031" s="281"/>
    </row>
    <row r="10032" spans="34:38">
      <c r="AH10032" s="281"/>
      <c r="AI10032" s="281"/>
      <c r="AJ10032" s="281"/>
      <c r="AK10032" s="281"/>
      <c r="AL10032" s="281"/>
    </row>
    <row r="10033" spans="34:38">
      <c r="AH10033" s="281"/>
      <c r="AI10033" s="281"/>
      <c r="AJ10033" s="281"/>
      <c r="AK10033" s="281"/>
      <c r="AL10033" s="281"/>
    </row>
    <row r="10034" spans="34:38">
      <c r="AH10034" s="281"/>
      <c r="AI10034" s="281"/>
      <c r="AJ10034" s="281"/>
      <c r="AK10034" s="281"/>
      <c r="AL10034" s="281"/>
    </row>
    <row r="10035" spans="34:38">
      <c r="AH10035" s="281"/>
      <c r="AI10035" s="281"/>
      <c r="AJ10035" s="281"/>
      <c r="AK10035" s="281"/>
      <c r="AL10035" s="281"/>
    </row>
    <row r="10036" spans="34:38">
      <c r="AH10036" s="281"/>
      <c r="AI10036" s="281"/>
      <c r="AJ10036" s="281"/>
      <c r="AK10036" s="281"/>
      <c r="AL10036" s="281"/>
    </row>
    <row r="10037" spans="34:38">
      <c r="AH10037" s="281"/>
      <c r="AI10037" s="281"/>
      <c r="AJ10037" s="281"/>
      <c r="AK10037" s="281"/>
      <c r="AL10037" s="281"/>
    </row>
    <row r="10038" spans="34:38">
      <c r="AH10038" s="281"/>
      <c r="AI10038" s="281"/>
      <c r="AJ10038" s="281"/>
      <c r="AK10038" s="281"/>
      <c r="AL10038" s="281"/>
    </row>
    <row r="10039" spans="34:38">
      <c r="AH10039" s="281"/>
      <c r="AI10039" s="281"/>
      <c r="AJ10039" s="281"/>
      <c r="AK10039" s="281"/>
      <c r="AL10039" s="281"/>
    </row>
    <row r="10040" spans="34:38">
      <c r="AH10040" s="281"/>
      <c r="AI10040" s="281"/>
      <c r="AJ10040" s="281"/>
      <c r="AK10040" s="281"/>
      <c r="AL10040" s="281"/>
    </row>
    <row r="10041" spans="34:38">
      <c r="AH10041" s="281"/>
      <c r="AI10041" s="281"/>
      <c r="AJ10041" s="281"/>
      <c r="AK10041" s="281"/>
      <c r="AL10041" s="281"/>
    </row>
    <row r="10042" spans="34:38">
      <c r="AH10042" s="281"/>
      <c r="AI10042" s="281"/>
      <c r="AJ10042" s="281"/>
      <c r="AK10042" s="281"/>
      <c r="AL10042" s="281"/>
    </row>
    <row r="10043" spans="34:38">
      <c r="AH10043" s="281"/>
      <c r="AI10043" s="281"/>
      <c r="AJ10043" s="281"/>
      <c r="AK10043" s="281"/>
      <c r="AL10043" s="281"/>
    </row>
    <row r="10044" spans="34:38">
      <c r="AH10044" s="281"/>
      <c r="AI10044" s="281"/>
      <c r="AJ10044" s="281"/>
      <c r="AK10044" s="281"/>
      <c r="AL10044" s="281"/>
    </row>
    <row r="10045" spans="34:38">
      <c r="AH10045" s="281"/>
      <c r="AI10045" s="281"/>
      <c r="AJ10045" s="281"/>
      <c r="AK10045" s="281"/>
      <c r="AL10045" s="281"/>
    </row>
    <row r="10046" spans="34:38">
      <c r="AH10046" s="281"/>
      <c r="AI10046" s="281"/>
      <c r="AJ10046" s="281"/>
      <c r="AK10046" s="281"/>
      <c r="AL10046" s="281"/>
    </row>
    <row r="10047" spans="34:38">
      <c r="AH10047" s="281"/>
      <c r="AI10047" s="281"/>
      <c r="AJ10047" s="281"/>
      <c r="AK10047" s="281"/>
      <c r="AL10047" s="281"/>
    </row>
    <row r="10048" spans="34:38">
      <c r="AH10048" s="281"/>
      <c r="AI10048" s="281"/>
      <c r="AJ10048" s="281"/>
      <c r="AK10048" s="281"/>
      <c r="AL10048" s="281"/>
    </row>
    <row r="10049" spans="34:38">
      <c r="AH10049" s="281"/>
      <c r="AI10049" s="281"/>
      <c r="AJ10049" s="281"/>
      <c r="AK10049" s="281"/>
      <c r="AL10049" s="281"/>
    </row>
    <row r="10050" spans="34:38">
      <c r="AH10050" s="281"/>
      <c r="AI10050" s="281"/>
      <c r="AJ10050" s="281"/>
      <c r="AK10050" s="281"/>
      <c r="AL10050" s="281"/>
    </row>
    <row r="10051" spans="34:38">
      <c r="AH10051" s="281"/>
      <c r="AI10051" s="281"/>
      <c r="AJ10051" s="281"/>
      <c r="AK10051" s="281"/>
      <c r="AL10051" s="281"/>
    </row>
    <row r="10052" spans="34:38">
      <c r="AH10052" s="281"/>
      <c r="AI10052" s="281"/>
      <c r="AJ10052" s="281"/>
      <c r="AK10052" s="281"/>
      <c r="AL10052" s="281"/>
    </row>
    <row r="10053" spans="34:38">
      <c r="AH10053" s="281"/>
      <c r="AI10053" s="281"/>
      <c r="AJ10053" s="281"/>
      <c r="AK10053" s="281"/>
      <c r="AL10053" s="281"/>
    </row>
    <row r="10054" spans="34:38">
      <c r="AH10054" s="281"/>
      <c r="AI10054" s="281"/>
      <c r="AJ10054" s="281"/>
      <c r="AK10054" s="281"/>
      <c r="AL10054" s="281"/>
    </row>
    <row r="10055" spans="34:38">
      <c r="AH10055" s="281"/>
      <c r="AI10055" s="281"/>
      <c r="AJ10055" s="281"/>
      <c r="AK10055" s="281"/>
      <c r="AL10055" s="281"/>
    </row>
    <row r="10056" spans="34:38">
      <c r="AH10056" s="281"/>
      <c r="AI10056" s="281"/>
      <c r="AJ10056" s="281"/>
      <c r="AK10056" s="281"/>
      <c r="AL10056" s="281"/>
    </row>
    <row r="10057" spans="34:38">
      <c r="AH10057" s="281"/>
      <c r="AI10057" s="281"/>
      <c r="AJ10057" s="281"/>
      <c r="AK10057" s="281"/>
      <c r="AL10057" s="281"/>
    </row>
    <row r="10058" spans="34:38">
      <c r="AH10058" s="281"/>
      <c r="AI10058" s="281"/>
      <c r="AJ10058" s="281"/>
      <c r="AK10058" s="281"/>
      <c r="AL10058" s="281"/>
    </row>
    <row r="10059" spans="34:38">
      <c r="AH10059" s="281"/>
      <c r="AI10059" s="281"/>
      <c r="AJ10059" s="281"/>
      <c r="AK10059" s="281"/>
      <c r="AL10059" s="281"/>
    </row>
    <row r="10060" spans="34:38">
      <c r="AH10060" s="281"/>
      <c r="AI10060" s="281"/>
      <c r="AJ10060" s="281"/>
      <c r="AK10060" s="281"/>
      <c r="AL10060" s="281"/>
    </row>
    <row r="10061" spans="34:38">
      <c r="AH10061" s="281"/>
      <c r="AI10061" s="281"/>
      <c r="AJ10061" s="281"/>
      <c r="AK10061" s="281"/>
      <c r="AL10061" s="281"/>
    </row>
    <row r="10062" spans="34:38">
      <c r="AH10062" s="281"/>
      <c r="AI10062" s="281"/>
      <c r="AJ10062" s="281"/>
      <c r="AK10062" s="281"/>
      <c r="AL10062" s="281"/>
    </row>
    <row r="10063" spans="34:38">
      <c r="AH10063" s="281"/>
      <c r="AI10063" s="281"/>
      <c r="AJ10063" s="281"/>
      <c r="AK10063" s="281"/>
      <c r="AL10063" s="281"/>
    </row>
    <row r="10064" spans="34:38">
      <c r="AH10064" s="281"/>
      <c r="AI10064" s="281"/>
      <c r="AJ10064" s="281"/>
      <c r="AK10064" s="281"/>
      <c r="AL10064" s="281"/>
    </row>
    <row r="10065" spans="34:38">
      <c r="AH10065" s="281"/>
      <c r="AI10065" s="281"/>
      <c r="AJ10065" s="281"/>
      <c r="AK10065" s="281"/>
      <c r="AL10065" s="281"/>
    </row>
    <row r="10066" spans="34:38">
      <c r="AH10066" s="281"/>
      <c r="AI10066" s="281"/>
      <c r="AJ10066" s="281"/>
      <c r="AK10066" s="281"/>
      <c r="AL10066" s="281"/>
    </row>
    <row r="10067" spans="34:38">
      <c r="AH10067" s="281"/>
      <c r="AI10067" s="281"/>
      <c r="AJ10067" s="281"/>
      <c r="AK10067" s="281"/>
      <c r="AL10067" s="281"/>
    </row>
    <row r="10068" spans="34:38">
      <c r="AH10068" s="281"/>
      <c r="AI10068" s="281"/>
      <c r="AJ10068" s="281"/>
      <c r="AK10068" s="281"/>
      <c r="AL10068" s="281"/>
    </row>
    <row r="10069" spans="34:38">
      <c r="AH10069" s="281"/>
      <c r="AI10069" s="281"/>
      <c r="AJ10069" s="281"/>
      <c r="AK10069" s="281"/>
      <c r="AL10069" s="281"/>
    </row>
    <row r="10070" spans="34:38">
      <c r="AH10070" s="281"/>
      <c r="AI10070" s="281"/>
      <c r="AJ10070" s="281"/>
      <c r="AK10070" s="281"/>
      <c r="AL10070" s="281"/>
    </row>
    <row r="10071" spans="34:38">
      <c r="AH10071" s="281"/>
      <c r="AI10071" s="281"/>
      <c r="AJ10071" s="281"/>
      <c r="AK10071" s="281"/>
      <c r="AL10071" s="281"/>
    </row>
    <row r="10072" spans="34:38">
      <c r="AH10072" s="281"/>
      <c r="AI10072" s="281"/>
      <c r="AJ10072" s="281"/>
      <c r="AK10072" s="281"/>
      <c r="AL10072" s="281"/>
    </row>
    <row r="10073" spans="34:38">
      <c r="AH10073" s="281"/>
      <c r="AI10073" s="281"/>
      <c r="AJ10073" s="281"/>
      <c r="AK10073" s="281"/>
      <c r="AL10073" s="281"/>
    </row>
    <row r="10074" spans="34:38">
      <c r="AH10074" s="281"/>
      <c r="AI10074" s="281"/>
      <c r="AJ10074" s="281"/>
      <c r="AK10074" s="281"/>
      <c r="AL10074" s="281"/>
    </row>
    <row r="10075" spans="34:38">
      <c r="AH10075" s="281"/>
      <c r="AI10075" s="281"/>
      <c r="AJ10075" s="281"/>
      <c r="AK10075" s="281"/>
      <c r="AL10075" s="281"/>
    </row>
    <row r="10076" spans="34:38">
      <c r="AH10076" s="281"/>
      <c r="AI10076" s="281"/>
      <c r="AJ10076" s="281"/>
      <c r="AK10076" s="281"/>
      <c r="AL10076" s="281"/>
    </row>
    <row r="10077" spans="34:38">
      <c r="AH10077" s="281"/>
      <c r="AI10077" s="281"/>
      <c r="AJ10077" s="281"/>
      <c r="AK10077" s="281"/>
      <c r="AL10077" s="281"/>
    </row>
    <row r="10078" spans="34:38">
      <c r="AH10078" s="281"/>
      <c r="AI10078" s="281"/>
      <c r="AJ10078" s="281"/>
      <c r="AK10078" s="281"/>
      <c r="AL10078" s="281"/>
    </row>
    <row r="10079" spans="34:38">
      <c r="AH10079" s="281"/>
      <c r="AI10079" s="281"/>
      <c r="AJ10079" s="281"/>
      <c r="AK10079" s="281"/>
      <c r="AL10079" s="281"/>
    </row>
    <row r="10080" spans="34:38">
      <c r="AH10080" s="281"/>
      <c r="AI10080" s="281"/>
      <c r="AJ10080" s="281"/>
      <c r="AK10080" s="281"/>
      <c r="AL10080" s="281"/>
    </row>
    <row r="10081" spans="34:38">
      <c r="AH10081" s="281"/>
      <c r="AI10081" s="281"/>
      <c r="AJ10081" s="281"/>
      <c r="AK10081" s="281"/>
      <c r="AL10081" s="281"/>
    </row>
    <row r="10082" spans="34:38">
      <c r="AH10082" s="281"/>
      <c r="AI10082" s="281"/>
      <c r="AJ10082" s="281"/>
      <c r="AK10082" s="281"/>
      <c r="AL10082" s="281"/>
    </row>
    <row r="10083" spans="34:38">
      <c r="AH10083" s="281"/>
      <c r="AI10083" s="281"/>
      <c r="AJ10083" s="281"/>
      <c r="AK10083" s="281"/>
      <c r="AL10083" s="281"/>
    </row>
    <row r="10084" spans="34:38">
      <c r="AH10084" s="281"/>
      <c r="AI10084" s="281"/>
      <c r="AJ10084" s="281"/>
      <c r="AK10084" s="281"/>
      <c r="AL10084" s="281"/>
    </row>
    <row r="10085" spans="34:38">
      <c r="AH10085" s="281"/>
      <c r="AI10085" s="281"/>
      <c r="AJ10085" s="281"/>
      <c r="AK10085" s="281"/>
      <c r="AL10085" s="281"/>
    </row>
    <row r="10086" spans="34:38">
      <c r="AH10086" s="281"/>
      <c r="AI10086" s="281"/>
      <c r="AJ10086" s="281"/>
      <c r="AK10086" s="281"/>
      <c r="AL10086" s="281"/>
    </row>
    <row r="10087" spans="34:38">
      <c r="AH10087" s="281"/>
      <c r="AI10087" s="281"/>
      <c r="AJ10087" s="281"/>
      <c r="AK10087" s="281"/>
      <c r="AL10087" s="281"/>
    </row>
    <row r="10088" spans="34:38">
      <c r="AH10088" s="281"/>
      <c r="AI10088" s="281"/>
      <c r="AJ10088" s="281"/>
      <c r="AK10088" s="281"/>
      <c r="AL10088" s="281"/>
    </row>
    <row r="10089" spans="34:38">
      <c r="AH10089" s="281"/>
      <c r="AI10089" s="281"/>
      <c r="AJ10089" s="281"/>
      <c r="AK10089" s="281"/>
      <c r="AL10089" s="281"/>
    </row>
    <row r="10090" spans="34:38">
      <c r="AH10090" s="281"/>
      <c r="AI10090" s="281"/>
      <c r="AJ10090" s="281"/>
      <c r="AK10090" s="281"/>
      <c r="AL10090" s="281"/>
    </row>
    <row r="10091" spans="34:38">
      <c r="AH10091" s="281"/>
      <c r="AI10091" s="281"/>
      <c r="AJ10091" s="281"/>
      <c r="AK10091" s="281"/>
      <c r="AL10091" s="281"/>
    </row>
    <row r="10092" spans="34:38">
      <c r="AH10092" s="281"/>
      <c r="AI10092" s="281"/>
      <c r="AJ10092" s="281"/>
      <c r="AK10092" s="281"/>
      <c r="AL10092" s="281"/>
    </row>
    <row r="10093" spans="34:38">
      <c r="AH10093" s="281"/>
      <c r="AI10093" s="281"/>
      <c r="AJ10093" s="281"/>
      <c r="AK10093" s="281"/>
      <c r="AL10093" s="281"/>
    </row>
    <row r="10094" spans="34:38">
      <c r="AH10094" s="281"/>
      <c r="AI10094" s="281"/>
      <c r="AJ10094" s="281"/>
      <c r="AK10094" s="281"/>
      <c r="AL10094" s="281"/>
    </row>
    <row r="10095" spans="34:38">
      <c r="AH10095" s="281"/>
      <c r="AI10095" s="281"/>
      <c r="AJ10095" s="281"/>
      <c r="AK10095" s="281"/>
      <c r="AL10095" s="281"/>
    </row>
    <row r="10096" spans="34:38">
      <c r="AH10096" s="281"/>
      <c r="AI10096" s="281"/>
      <c r="AJ10096" s="281"/>
      <c r="AK10096" s="281"/>
      <c r="AL10096" s="281"/>
    </row>
    <row r="10097" spans="34:38">
      <c r="AH10097" s="281"/>
      <c r="AI10097" s="281"/>
      <c r="AJ10097" s="281"/>
      <c r="AK10097" s="281"/>
      <c r="AL10097" s="281"/>
    </row>
    <row r="10098" spans="34:38">
      <c r="AH10098" s="281"/>
      <c r="AI10098" s="281"/>
      <c r="AJ10098" s="281"/>
      <c r="AK10098" s="281"/>
      <c r="AL10098" s="281"/>
    </row>
    <row r="10099" spans="34:38">
      <c r="AH10099" s="281"/>
      <c r="AI10099" s="281"/>
      <c r="AJ10099" s="281"/>
      <c r="AK10099" s="281"/>
      <c r="AL10099" s="281"/>
    </row>
    <row r="10100" spans="34:38">
      <c r="AH10100" s="281"/>
      <c r="AI10100" s="281"/>
      <c r="AJ10100" s="281"/>
      <c r="AK10100" s="281"/>
      <c r="AL10100" s="281"/>
    </row>
    <row r="10101" spans="34:38">
      <c r="AH10101" s="281"/>
      <c r="AI10101" s="281"/>
      <c r="AJ10101" s="281"/>
      <c r="AK10101" s="281"/>
      <c r="AL10101" s="281"/>
    </row>
    <row r="10102" spans="34:38">
      <c r="AH10102" s="281"/>
      <c r="AI10102" s="281"/>
      <c r="AJ10102" s="281"/>
      <c r="AK10102" s="281"/>
      <c r="AL10102" s="281"/>
    </row>
    <row r="10103" spans="34:38">
      <c r="AH10103" s="281"/>
      <c r="AI10103" s="281"/>
      <c r="AJ10103" s="281"/>
      <c r="AK10103" s="281"/>
      <c r="AL10103" s="281"/>
    </row>
    <row r="10104" spans="34:38">
      <c r="AH10104" s="281"/>
      <c r="AI10104" s="281"/>
      <c r="AJ10104" s="281"/>
      <c r="AK10104" s="281"/>
      <c r="AL10104" s="281"/>
    </row>
    <row r="10105" spans="34:38">
      <c r="AH10105" s="281"/>
      <c r="AI10105" s="281"/>
      <c r="AJ10105" s="281"/>
      <c r="AK10105" s="281"/>
      <c r="AL10105" s="281"/>
    </row>
    <row r="10106" spans="34:38">
      <c r="AH10106" s="281"/>
      <c r="AI10106" s="281"/>
      <c r="AJ10106" s="281"/>
      <c r="AK10106" s="281"/>
      <c r="AL10106" s="281"/>
    </row>
    <row r="10107" spans="34:38">
      <c r="AH10107" s="281"/>
      <c r="AI10107" s="281"/>
      <c r="AJ10107" s="281"/>
      <c r="AK10107" s="281"/>
      <c r="AL10107" s="281"/>
    </row>
    <row r="10108" spans="34:38">
      <c r="AH10108" s="281"/>
      <c r="AI10108" s="281"/>
      <c r="AJ10108" s="281"/>
      <c r="AK10108" s="281"/>
      <c r="AL10108" s="281"/>
    </row>
    <row r="10109" spans="34:38">
      <c r="AH10109" s="281"/>
      <c r="AI10109" s="281"/>
      <c r="AJ10109" s="281"/>
      <c r="AK10109" s="281"/>
      <c r="AL10109" s="281"/>
    </row>
    <row r="10110" spans="34:38">
      <c r="AH10110" s="281"/>
      <c r="AI10110" s="281"/>
      <c r="AJ10110" s="281"/>
      <c r="AK10110" s="281"/>
      <c r="AL10110" s="281"/>
    </row>
    <row r="10111" spans="34:38">
      <c r="AH10111" s="281"/>
      <c r="AI10111" s="281"/>
      <c r="AJ10111" s="281"/>
      <c r="AK10111" s="281"/>
      <c r="AL10111" s="281"/>
    </row>
    <row r="10112" spans="34:38">
      <c r="AH10112" s="281"/>
      <c r="AI10112" s="281"/>
      <c r="AJ10112" s="281"/>
      <c r="AK10112" s="281"/>
      <c r="AL10112" s="281"/>
    </row>
    <row r="10113" spans="34:38">
      <c r="AH10113" s="281"/>
      <c r="AI10113" s="281"/>
      <c r="AJ10113" s="281"/>
      <c r="AK10113" s="281"/>
      <c r="AL10113" s="281"/>
    </row>
    <row r="10114" spans="34:38">
      <c r="AH10114" s="281"/>
      <c r="AI10114" s="281"/>
      <c r="AJ10114" s="281"/>
      <c r="AK10114" s="281"/>
      <c r="AL10114" s="281"/>
    </row>
    <row r="10115" spans="34:38">
      <c r="AH10115" s="281"/>
      <c r="AI10115" s="281"/>
      <c r="AJ10115" s="281"/>
      <c r="AK10115" s="281"/>
      <c r="AL10115" s="281"/>
    </row>
    <row r="10116" spans="34:38">
      <c r="AH10116" s="281"/>
      <c r="AI10116" s="281"/>
      <c r="AJ10116" s="281"/>
      <c r="AK10116" s="281"/>
      <c r="AL10116" s="281"/>
    </row>
    <row r="10117" spans="34:38">
      <c r="AH10117" s="281"/>
      <c r="AI10117" s="281"/>
      <c r="AJ10117" s="281"/>
      <c r="AK10117" s="281"/>
      <c r="AL10117" s="281"/>
    </row>
    <row r="10118" spans="34:38">
      <c r="AH10118" s="281"/>
      <c r="AI10118" s="281"/>
      <c r="AJ10118" s="281"/>
      <c r="AK10118" s="281"/>
      <c r="AL10118" s="281"/>
    </row>
    <row r="10119" spans="34:38">
      <c r="AH10119" s="281"/>
      <c r="AI10119" s="281"/>
      <c r="AJ10119" s="281"/>
      <c r="AK10119" s="281"/>
      <c r="AL10119" s="281"/>
    </row>
    <row r="10120" spans="34:38">
      <c r="AH10120" s="281"/>
      <c r="AI10120" s="281"/>
      <c r="AJ10120" s="281"/>
      <c r="AK10120" s="281"/>
      <c r="AL10120" s="281"/>
    </row>
    <row r="10121" spans="34:38">
      <c r="AH10121" s="281"/>
      <c r="AI10121" s="281"/>
      <c r="AJ10121" s="281"/>
      <c r="AK10121" s="281"/>
      <c r="AL10121" s="281"/>
    </row>
    <row r="10122" spans="34:38">
      <c r="AH10122" s="281"/>
      <c r="AI10122" s="281"/>
      <c r="AJ10122" s="281"/>
      <c r="AK10122" s="281"/>
      <c r="AL10122" s="281"/>
    </row>
    <row r="10123" spans="34:38">
      <c r="AH10123" s="281"/>
      <c r="AI10123" s="281"/>
      <c r="AJ10123" s="281"/>
      <c r="AK10123" s="281"/>
      <c r="AL10123" s="281"/>
    </row>
    <row r="10124" spans="34:38">
      <c r="AH10124" s="281"/>
      <c r="AI10124" s="281"/>
      <c r="AJ10124" s="281"/>
      <c r="AK10124" s="281"/>
      <c r="AL10124" s="281"/>
    </row>
    <row r="10125" spans="34:38">
      <c r="AH10125" s="281"/>
      <c r="AI10125" s="281"/>
      <c r="AJ10125" s="281"/>
      <c r="AK10125" s="281"/>
      <c r="AL10125" s="281"/>
    </row>
    <row r="10126" spans="34:38">
      <c r="AH10126" s="281"/>
      <c r="AI10126" s="281"/>
      <c r="AJ10126" s="281"/>
      <c r="AK10126" s="281"/>
      <c r="AL10126" s="281"/>
    </row>
    <row r="10127" spans="34:38">
      <c r="AH10127" s="281"/>
      <c r="AI10127" s="281"/>
      <c r="AJ10127" s="281"/>
      <c r="AK10127" s="281"/>
      <c r="AL10127" s="281"/>
    </row>
    <row r="10128" spans="34:38">
      <c r="AH10128" s="281"/>
      <c r="AI10128" s="281"/>
      <c r="AJ10128" s="281"/>
      <c r="AK10128" s="281"/>
      <c r="AL10128" s="281"/>
    </row>
    <row r="10129" spans="34:38">
      <c r="AH10129" s="281"/>
      <c r="AI10129" s="281"/>
      <c r="AJ10129" s="281"/>
      <c r="AK10129" s="281"/>
      <c r="AL10129" s="281"/>
    </row>
    <row r="10130" spans="34:38">
      <c r="AH10130" s="281"/>
      <c r="AI10130" s="281"/>
      <c r="AJ10130" s="281"/>
      <c r="AK10130" s="281"/>
      <c r="AL10130" s="281"/>
    </row>
    <row r="10131" spans="34:38">
      <c r="AH10131" s="281"/>
      <c r="AI10131" s="281"/>
      <c r="AJ10131" s="281"/>
      <c r="AK10131" s="281"/>
      <c r="AL10131" s="281"/>
    </row>
    <row r="10132" spans="34:38">
      <c r="AH10132" s="281"/>
      <c r="AI10132" s="281"/>
      <c r="AJ10132" s="281"/>
      <c r="AK10132" s="281"/>
      <c r="AL10132" s="281"/>
    </row>
    <row r="10133" spans="34:38">
      <c r="AH10133" s="281"/>
      <c r="AI10133" s="281"/>
      <c r="AJ10133" s="281"/>
      <c r="AK10133" s="281"/>
      <c r="AL10133" s="281"/>
    </row>
    <row r="10134" spans="34:38">
      <c r="AH10134" s="281"/>
      <c r="AI10134" s="281"/>
      <c r="AJ10134" s="281"/>
      <c r="AK10134" s="281"/>
      <c r="AL10134" s="281"/>
    </row>
    <row r="10135" spans="34:38">
      <c r="AH10135" s="281"/>
      <c r="AI10135" s="281"/>
      <c r="AJ10135" s="281"/>
      <c r="AK10135" s="281"/>
      <c r="AL10135" s="281"/>
    </row>
    <row r="10136" spans="34:38">
      <c r="AH10136" s="281"/>
      <c r="AI10136" s="281"/>
      <c r="AJ10136" s="281"/>
      <c r="AK10136" s="281"/>
      <c r="AL10136" s="281"/>
    </row>
    <row r="10137" spans="34:38">
      <c r="AH10137" s="281"/>
      <c r="AI10137" s="281"/>
      <c r="AJ10137" s="281"/>
      <c r="AK10137" s="281"/>
      <c r="AL10137" s="281"/>
    </row>
    <row r="10138" spans="34:38">
      <c r="AH10138" s="281"/>
      <c r="AI10138" s="281"/>
      <c r="AJ10138" s="281"/>
      <c r="AK10138" s="281"/>
      <c r="AL10138" s="281"/>
    </row>
    <row r="10139" spans="34:38">
      <c r="AH10139" s="281"/>
      <c r="AI10139" s="281"/>
      <c r="AJ10139" s="281"/>
      <c r="AK10139" s="281"/>
      <c r="AL10139" s="281"/>
    </row>
    <row r="10140" spans="34:38">
      <c r="AH10140" s="281"/>
      <c r="AI10140" s="281"/>
      <c r="AJ10140" s="281"/>
      <c r="AK10140" s="281"/>
      <c r="AL10140" s="281"/>
    </row>
    <row r="10141" spans="34:38">
      <c r="AH10141" s="281"/>
      <c r="AI10141" s="281"/>
      <c r="AJ10141" s="281"/>
      <c r="AK10141" s="281"/>
      <c r="AL10141" s="281"/>
    </row>
    <row r="10142" spans="34:38">
      <c r="AH10142" s="281"/>
      <c r="AI10142" s="281"/>
      <c r="AJ10142" s="281"/>
      <c r="AK10142" s="281"/>
      <c r="AL10142" s="281"/>
    </row>
    <row r="10143" spans="34:38">
      <c r="AH10143" s="281"/>
      <c r="AI10143" s="281"/>
      <c r="AJ10143" s="281"/>
      <c r="AK10143" s="281"/>
      <c r="AL10143" s="281"/>
    </row>
    <row r="10144" spans="34:38">
      <c r="AH10144" s="281"/>
      <c r="AI10144" s="281"/>
      <c r="AJ10144" s="281"/>
      <c r="AK10144" s="281"/>
      <c r="AL10144" s="281"/>
    </row>
    <row r="10145" spans="34:38">
      <c r="AH10145" s="281"/>
      <c r="AI10145" s="281"/>
      <c r="AJ10145" s="281"/>
      <c r="AK10145" s="281"/>
      <c r="AL10145" s="281"/>
    </row>
    <row r="10146" spans="34:38">
      <c r="AH10146" s="281"/>
      <c r="AI10146" s="281"/>
      <c r="AJ10146" s="281"/>
      <c r="AK10146" s="281"/>
      <c r="AL10146" s="281"/>
    </row>
    <row r="10147" spans="34:38">
      <c r="AH10147" s="281"/>
      <c r="AI10147" s="281"/>
      <c r="AJ10147" s="281"/>
      <c r="AK10147" s="281"/>
      <c r="AL10147" s="281"/>
    </row>
    <row r="10148" spans="34:38">
      <c r="AH10148" s="281"/>
      <c r="AI10148" s="281"/>
      <c r="AJ10148" s="281"/>
      <c r="AK10148" s="281"/>
      <c r="AL10148" s="281"/>
    </row>
    <row r="10149" spans="34:38">
      <c r="AH10149" s="281"/>
      <c r="AI10149" s="281"/>
      <c r="AJ10149" s="281"/>
      <c r="AK10149" s="281"/>
      <c r="AL10149" s="281"/>
    </row>
    <row r="10150" spans="34:38">
      <c r="AH10150" s="281"/>
      <c r="AI10150" s="281"/>
      <c r="AJ10150" s="281"/>
      <c r="AK10150" s="281"/>
      <c r="AL10150" s="281"/>
    </row>
    <row r="10151" spans="34:38">
      <c r="AH10151" s="281"/>
      <c r="AI10151" s="281"/>
      <c r="AJ10151" s="281"/>
      <c r="AK10151" s="281"/>
      <c r="AL10151" s="281"/>
    </row>
    <row r="10152" spans="34:38">
      <c r="AH10152" s="281"/>
      <c r="AI10152" s="281"/>
      <c r="AJ10152" s="281"/>
      <c r="AK10152" s="281"/>
      <c r="AL10152" s="281"/>
    </row>
    <row r="10153" spans="34:38">
      <c r="AH10153" s="281"/>
      <c r="AI10153" s="281"/>
      <c r="AJ10153" s="281"/>
      <c r="AK10153" s="281"/>
      <c r="AL10153" s="281"/>
    </row>
    <row r="10154" spans="34:38">
      <c r="AH10154" s="281"/>
      <c r="AI10154" s="281"/>
      <c r="AJ10154" s="281"/>
      <c r="AK10154" s="281"/>
      <c r="AL10154" s="281"/>
    </row>
    <row r="10155" spans="34:38">
      <c r="AH10155" s="281"/>
      <c r="AI10155" s="281"/>
      <c r="AJ10155" s="281"/>
      <c r="AK10155" s="281"/>
      <c r="AL10155" s="281"/>
    </row>
    <row r="10156" spans="34:38">
      <c r="AH10156" s="281"/>
      <c r="AI10156" s="281"/>
      <c r="AJ10156" s="281"/>
      <c r="AK10156" s="281"/>
      <c r="AL10156" s="281"/>
    </row>
    <row r="10157" spans="34:38">
      <c r="AH10157" s="281"/>
      <c r="AI10157" s="281"/>
      <c r="AJ10157" s="281"/>
      <c r="AK10157" s="281"/>
      <c r="AL10157" s="281"/>
    </row>
    <row r="10158" spans="34:38">
      <c r="AH10158" s="281"/>
      <c r="AI10158" s="281"/>
      <c r="AJ10158" s="281"/>
      <c r="AK10158" s="281"/>
      <c r="AL10158" s="281"/>
    </row>
    <row r="10159" spans="34:38">
      <c r="AH10159" s="281"/>
      <c r="AI10159" s="281"/>
      <c r="AJ10159" s="281"/>
      <c r="AK10159" s="281"/>
      <c r="AL10159" s="281"/>
    </row>
    <row r="10160" spans="34:38">
      <c r="AH10160" s="281"/>
      <c r="AI10160" s="281"/>
      <c r="AJ10160" s="281"/>
      <c r="AK10160" s="281"/>
      <c r="AL10160" s="281"/>
    </row>
    <row r="10161" spans="34:38">
      <c r="AH10161" s="281"/>
      <c r="AI10161" s="281"/>
      <c r="AJ10161" s="281"/>
      <c r="AK10161" s="281"/>
      <c r="AL10161" s="281"/>
    </row>
    <row r="10162" spans="34:38">
      <c r="AH10162" s="281"/>
      <c r="AI10162" s="281"/>
      <c r="AJ10162" s="281"/>
      <c r="AK10162" s="281"/>
      <c r="AL10162" s="281"/>
    </row>
    <row r="10163" spans="34:38">
      <c r="AH10163" s="281"/>
      <c r="AI10163" s="281"/>
      <c r="AJ10163" s="281"/>
      <c r="AK10163" s="281"/>
      <c r="AL10163" s="281"/>
    </row>
    <row r="10164" spans="34:38">
      <c r="AH10164" s="281"/>
      <c r="AI10164" s="281"/>
      <c r="AJ10164" s="281"/>
      <c r="AK10164" s="281"/>
      <c r="AL10164" s="281"/>
    </row>
    <row r="10165" spans="34:38">
      <c r="AH10165" s="281"/>
      <c r="AI10165" s="281"/>
      <c r="AJ10165" s="281"/>
      <c r="AK10165" s="281"/>
      <c r="AL10165" s="281"/>
    </row>
    <row r="10166" spans="34:38">
      <c r="AH10166" s="281"/>
      <c r="AI10166" s="281"/>
      <c r="AJ10166" s="281"/>
      <c r="AK10166" s="281"/>
      <c r="AL10166" s="281"/>
    </row>
    <row r="10167" spans="34:38">
      <c r="AH10167" s="281"/>
      <c r="AI10167" s="281"/>
      <c r="AJ10167" s="281"/>
      <c r="AK10167" s="281"/>
      <c r="AL10167" s="281"/>
    </row>
    <row r="10168" spans="34:38">
      <c r="AH10168" s="281"/>
      <c r="AI10168" s="281"/>
      <c r="AJ10168" s="281"/>
      <c r="AK10168" s="281"/>
      <c r="AL10168" s="281"/>
    </row>
    <row r="10169" spans="34:38">
      <c r="AH10169" s="281"/>
      <c r="AI10169" s="281"/>
      <c r="AJ10169" s="281"/>
      <c r="AK10169" s="281"/>
      <c r="AL10169" s="281"/>
    </row>
    <row r="10170" spans="34:38">
      <c r="AH10170" s="281"/>
      <c r="AI10170" s="281"/>
      <c r="AJ10170" s="281"/>
      <c r="AK10170" s="281"/>
      <c r="AL10170" s="281"/>
    </row>
    <row r="10171" spans="34:38">
      <c r="AH10171" s="281"/>
      <c r="AI10171" s="281"/>
      <c r="AJ10171" s="281"/>
      <c r="AK10171" s="281"/>
      <c r="AL10171" s="281"/>
    </row>
    <row r="10172" spans="34:38">
      <c r="AH10172" s="281"/>
      <c r="AI10172" s="281"/>
      <c r="AJ10172" s="281"/>
      <c r="AK10172" s="281"/>
      <c r="AL10172" s="281"/>
    </row>
    <row r="10173" spans="34:38">
      <c r="AH10173" s="281"/>
      <c r="AI10173" s="281"/>
      <c r="AJ10173" s="281"/>
      <c r="AK10173" s="281"/>
      <c r="AL10173" s="281"/>
    </row>
    <row r="10174" spans="34:38">
      <c r="AH10174" s="281"/>
      <c r="AI10174" s="281"/>
      <c r="AJ10174" s="281"/>
      <c r="AK10174" s="281"/>
      <c r="AL10174" s="281"/>
    </row>
    <row r="10175" spans="34:38">
      <c r="AH10175" s="281"/>
      <c r="AI10175" s="281"/>
      <c r="AJ10175" s="281"/>
      <c r="AK10175" s="281"/>
      <c r="AL10175" s="281"/>
    </row>
    <row r="10176" spans="34:38">
      <c r="AH10176" s="281"/>
      <c r="AI10176" s="281"/>
      <c r="AJ10176" s="281"/>
      <c r="AK10176" s="281"/>
      <c r="AL10176" s="281"/>
    </row>
    <row r="10177" spans="34:38">
      <c r="AH10177" s="281"/>
      <c r="AI10177" s="281"/>
      <c r="AJ10177" s="281"/>
      <c r="AK10177" s="281"/>
      <c r="AL10177" s="281"/>
    </row>
    <row r="10178" spans="34:38">
      <c r="AH10178" s="281"/>
      <c r="AI10178" s="281"/>
      <c r="AJ10178" s="281"/>
      <c r="AK10178" s="281"/>
      <c r="AL10178" s="281"/>
    </row>
    <row r="10179" spans="34:38">
      <c r="AH10179" s="281"/>
      <c r="AI10179" s="281"/>
      <c r="AJ10179" s="281"/>
      <c r="AK10179" s="281"/>
      <c r="AL10179" s="281"/>
    </row>
    <row r="10180" spans="34:38">
      <c r="AH10180" s="281"/>
      <c r="AI10180" s="281"/>
      <c r="AJ10180" s="281"/>
      <c r="AK10180" s="281"/>
      <c r="AL10180" s="281"/>
    </row>
    <row r="10181" spans="34:38">
      <c r="AH10181" s="281"/>
      <c r="AI10181" s="281"/>
      <c r="AJ10181" s="281"/>
      <c r="AK10181" s="281"/>
      <c r="AL10181" s="281"/>
    </row>
    <row r="10182" spans="34:38">
      <c r="AH10182" s="281"/>
      <c r="AI10182" s="281"/>
      <c r="AJ10182" s="281"/>
      <c r="AK10182" s="281"/>
      <c r="AL10182" s="281"/>
    </row>
    <row r="10183" spans="34:38">
      <c r="AH10183" s="281"/>
      <c r="AI10183" s="281"/>
      <c r="AJ10183" s="281"/>
      <c r="AK10183" s="281"/>
      <c r="AL10183" s="281"/>
    </row>
    <row r="10184" spans="34:38">
      <c r="AH10184" s="281"/>
      <c r="AI10184" s="281"/>
      <c r="AJ10184" s="281"/>
      <c r="AK10184" s="281"/>
      <c r="AL10184" s="281"/>
    </row>
    <row r="10185" spans="34:38">
      <c r="AH10185" s="281"/>
      <c r="AI10185" s="281"/>
      <c r="AJ10185" s="281"/>
      <c r="AK10185" s="281"/>
      <c r="AL10185" s="281"/>
    </row>
    <row r="10186" spans="34:38">
      <c r="AH10186" s="281"/>
      <c r="AI10186" s="281"/>
      <c r="AJ10186" s="281"/>
      <c r="AK10186" s="281"/>
      <c r="AL10186" s="281"/>
    </row>
    <row r="10187" spans="34:38">
      <c r="AH10187" s="281"/>
      <c r="AI10187" s="281"/>
      <c r="AJ10187" s="281"/>
      <c r="AK10187" s="281"/>
      <c r="AL10187" s="281"/>
    </row>
    <row r="10188" spans="34:38">
      <c r="AH10188" s="281"/>
      <c r="AI10188" s="281"/>
      <c r="AJ10188" s="281"/>
      <c r="AK10188" s="281"/>
      <c r="AL10188" s="281"/>
    </row>
    <row r="10189" spans="34:38">
      <c r="AH10189" s="281"/>
      <c r="AI10189" s="281"/>
      <c r="AJ10189" s="281"/>
      <c r="AK10189" s="281"/>
      <c r="AL10189" s="281"/>
    </row>
    <row r="10190" spans="34:38">
      <c r="AH10190" s="281"/>
      <c r="AI10190" s="281"/>
      <c r="AJ10190" s="281"/>
      <c r="AK10190" s="281"/>
      <c r="AL10190" s="281"/>
    </row>
    <row r="10191" spans="34:38">
      <c r="AH10191" s="281"/>
      <c r="AI10191" s="281"/>
      <c r="AJ10191" s="281"/>
      <c r="AK10191" s="281"/>
      <c r="AL10191" s="281"/>
    </row>
    <row r="10192" spans="34:38">
      <c r="AH10192" s="281"/>
      <c r="AI10192" s="281"/>
      <c r="AJ10192" s="281"/>
      <c r="AK10192" s="281"/>
      <c r="AL10192" s="281"/>
    </row>
    <row r="10193" spans="34:38">
      <c r="AH10193" s="281"/>
      <c r="AI10193" s="281"/>
      <c r="AJ10193" s="281"/>
      <c r="AK10193" s="281"/>
      <c r="AL10193" s="281"/>
    </row>
    <row r="10194" spans="34:38">
      <c r="AH10194" s="281"/>
      <c r="AI10194" s="281"/>
      <c r="AJ10194" s="281"/>
      <c r="AK10194" s="281"/>
      <c r="AL10194" s="281"/>
    </row>
    <row r="10195" spans="34:38">
      <c r="AH10195" s="281"/>
      <c r="AI10195" s="281"/>
      <c r="AJ10195" s="281"/>
      <c r="AK10195" s="281"/>
      <c r="AL10195" s="281"/>
    </row>
    <row r="10196" spans="34:38">
      <c r="AH10196" s="281"/>
      <c r="AI10196" s="281"/>
      <c r="AJ10196" s="281"/>
      <c r="AK10196" s="281"/>
      <c r="AL10196" s="281"/>
    </row>
    <row r="10197" spans="34:38">
      <c r="AH10197" s="281"/>
      <c r="AI10197" s="281"/>
      <c r="AJ10197" s="281"/>
      <c r="AK10197" s="281"/>
      <c r="AL10197" s="281"/>
    </row>
    <row r="10198" spans="34:38">
      <c r="AH10198" s="281"/>
      <c r="AI10198" s="281"/>
      <c r="AJ10198" s="281"/>
      <c r="AK10198" s="281"/>
      <c r="AL10198" s="281"/>
    </row>
    <row r="10199" spans="34:38">
      <c r="AH10199" s="281"/>
      <c r="AI10199" s="281"/>
      <c r="AJ10199" s="281"/>
      <c r="AK10199" s="281"/>
      <c r="AL10199" s="281"/>
    </row>
    <row r="10200" spans="34:38">
      <c r="AH10200" s="281"/>
      <c r="AI10200" s="281"/>
      <c r="AJ10200" s="281"/>
      <c r="AK10200" s="281"/>
      <c r="AL10200" s="281"/>
    </row>
    <row r="10201" spans="34:38">
      <c r="AH10201" s="281"/>
      <c r="AI10201" s="281"/>
      <c r="AJ10201" s="281"/>
      <c r="AK10201" s="281"/>
      <c r="AL10201" s="281"/>
    </row>
    <row r="10202" spans="34:38">
      <c r="AH10202" s="281"/>
      <c r="AI10202" s="281"/>
      <c r="AJ10202" s="281"/>
      <c r="AK10202" s="281"/>
      <c r="AL10202" s="281"/>
    </row>
    <row r="10203" spans="34:38">
      <c r="AH10203" s="281"/>
      <c r="AI10203" s="281"/>
      <c r="AJ10203" s="281"/>
      <c r="AK10203" s="281"/>
      <c r="AL10203" s="281"/>
    </row>
    <row r="10204" spans="34:38">
      <c r="AH10204" s="281"/>
      <c r="AI10204" s="281"/>
      <c r="AJ10204" s="281"/>
      <c r="AK10204" s="281"/>
      <c r="AL10204" s="281"/>
    </row>
    <row r="10205" spans="34:38">
      <c r="AH10205" s="281"/>
      <c r="AI10205" s="281"/>
      <c r="AJ10205" s="281"/>
      <c r="AK10205" s="281"/>
      <c r="AL10205" s="281"/>
    </row>
    <row r="10206" spans="34:38">
      <c r="AH10206" s="281"/>
      <c r="AI10206" s="281"/>
      <c r="AJ10206" s="281"/>
      <c r="AK10206" s="281"/>
      <c r="AL10206" s="281"/>
    </row>
    <row r="10207" spans="34:38">
      <c r="AH10207" s="281"/>
      <c r="AI10207" s="281"/>
      <c r="AJ10207" s="281"/>
      <c r="AK10207" s="281"/>
      <c r="AL10207" s="281"/>
    </row>
    <row r="10208" spans="34:38">
      <c r="AH10208" s="281"/>
      <c r="AI10208" s="281"/>
      <c r="AJ10208" s="281"/>
      <c r="AK10208" s="281"/>
      <c r="AL10208" s="281"/>
    </row>
    <row r="10209" spans="34:38">
      <c r="AH10209" s="281"/>
      <c r="AI10209" s="281"/>
      <c r="AJ10209" s="281"/>
      <c r="AK10209" s="281"/>
      <c r="AL10209" s="281"/>
    </row>
    <row r="10210" spans="34:38">
      <c r="AH10210" s="281"/>
      <c r="AI10210" s="281"/>
      <c r="AJ10210" s="281"/>
      <c r="AK10210" s="281"/>
      <c r="AL10210" s="281"/>
    </row>
    <row r="10211" spans="34:38">
      <c r="AH10211" s="281"/>
      <c r="AI10211" s="281"/>
      <c r="AJ10211" s="281"/>
      <c r="AK10211" s="281"/>
      <c r="AL10211" s="281"/>
    </row>
    <row r="10212" spans="34:38">
      <c r="AH10212" s="281"/>
      <c r="AI10212" s="281"/>
      <c r="AJ10212" s="281"/>
      <c r="AK10212" s="281"/>
      <c r="AL10212" s="281"/>
    </row>
    <row r="10213" spans="34:38">
      <c r="AH10213" s="281"/>
      <c r="AI10213" s="281"/>
      <c r="AJ10213" s="281"/>
      <c r="AK10213" s="281"/>
      <c r="AL10213" s="281"/>
    </row>
    <row r="10214" spans="34:38">
      <c r="AH10214" s="281"/>
      <c r="AI10214" s="281"/>
      <c r="AJ10214" s="281"/>
      <c r="AK10214" s="281"/>
      <c r="AL10214" s="281"/>
    </row>
    <row r="10215" spans="34:38">
      <c r="AH10215" s="281"/>
      <c r="AI10215" s="281"/>
      <c r="AJ10215" s="281"/>
      <c r="AK10215" s="281"/>
      <c r="AL10215" s="281"/>
    </row>
    <row r="10216" spans="34:38">
      <c r="AH10216" s="281"/>
      <c r="AI10216" s="281"/>
      <c r="AJ10216" s="281"/>
      <c r="AK10216" s="281"/>
      <c r="AL10216" s="281"/>
    </row>
    <row r="10217" spans="34:38">
      <c r="AH10217" s="281"/>
      <c r="AI10217" s="281"/>
      <c r="AJ10217" s="281"/>
      <c r="AK10217" s="281"/>
      <c r="AL10217" s="281"/>
    </row>
    <row r="10218" spans="34:38">
      <c r="AH10218" s="281"/>
      <c r="AI10218" s="281"/>
      <c r="AJ10218" s="281"/>
      <c r="AK10218" s="281"/>
      <c r="AL10218" s="281"/>
    </row>
    <row r="10219" spans="34:38">
      <c r="AH10219" s="281"/>
      <c r="AI10219" s="281"/>
      <c r="AJ10219" s="281"/>
      <c r="AK10219" s="281"/>
      <c r="AL10219" s="281"/>
    </row>
    <row r="10220" spans="34:38">
      <c r="AH10220" s="281"/>
      <c r="AI10220" s="281"/>
      <c r="AJ10220" s="281"/>
      <c r="AK10220" s="281"/>
      <c r="AL10220" s="281"/>
    </row>
    <row r="10221" spans="34:38">
      <c r="AH10221" s="281"/>
      <c r="AI10221" s="281"/>
      <c r="AJ10221" s="281"/>
      <c r="AK10221" s="281"/>
      <c r="AL10221" s="281"/>
    </row>
    <row r="10222" spans="34:38">
      <c r="AH10222" s="281"/>
      <c r="AI10222" s="281"/>
      <c r="AJ10222" s="281"/>
      <c r="AK10222" s="281"/>
      <c r="AL10222" s="281"/>
    </row>
    <row r="10223" spans="34:38">
      <c r="AH10223" s="281"/>
      <c r="AI10223" s="281"/>
      <c r="AJ10223" s="281"/>
      <c r="AK10223" s="281"/>
      <c r="AL10223" s="281"/>
    </row>
    <row r="10224" spans="34:38">
      <c r="AH10224" s="281"/>
      <c r="AI10224" s="281"/>
      <c r="AJ10224" s="281"/>
      <c r="AK10224" s="281"/>
      <c r="AL10224" s="281"/>
    </row>
    <row r="10225" spans="34:38">
      <c r="AH10225" s="281"/>
      <c r="AI10225" s="281"/>
      <c r="AJ10225" s="281"/>
      <c r="AK10225" s="281"/>
      <c r="AL10225" s="281"/>
    </row>
    <row r="10226" spans="34:38">
      <c r="AH10226" s="281"/>
      <c r="AI10226" s="281"/>
      <c r="AJ10226" s="281"/>
      <c r="AK10226" s="281"/>
      <c r="AL10226" s="281"/>
    </row>
    <row r="10227" spans="34:38">
      <c r="AH10227" s="281"/>
      <c r="AI10227" s="281"/>
      <c r="AJ10227" s="281"/>
      <c r="AK10227" s="281"/>
      <c r="AL10227" s="281"/>
    </row>
    <row r="10228" spans="34:38">
      <c r="AH10228" s="281"/>
      <c r="AI10228" s="281"/>
      <c r="AJ10228" s="281"/>
      <c r="AK10228" s="281"/>
      <c r="AL10228" s="281"/>
    </row>
    <row r="10229" spans="34:38">
      <c r="AH10229" s="281"/>
      <c r="AI10229" s="281"/>
      <c r="AJ10229" s="281"/>
      <c r="AK10229" s="281"/>
      <c r="AL10229" s="281"/>
    </row>
    <row r="10230" spans="34:38">
      <c r="AH10230" s="281"/>
      <c r="AI10230" s="281"/>
      <c r="AJ10230" s="281"/>
      <c r="AK10230" s="281"/>
      <c r="AL10230" s="281"/>
    </row>
    <row r="10231" spans="34:38">
      <c r="AH10231" s="281"/>
      <c r="AI10231" s="281"/>
      <c r="AJ10231" s="281"/>
      <c r="AK10231" s="281"/>
      <c r="AL10231" s="281"/>
    </row>
    <row r="10232" spans="34:38">
      <c r="AH10232" s="281"/>
      <c r="AI10232" s="281"/>
      <c r="AJ10232" s="281"/>
      <c r="AK10232" s="281"/>
      <c r="AL10232" s="281"/>
    </row>
    <row r="10233" spans="34:38">
      <c r="AH10233" s="281"/>
      <c r="AI10233" s="281"/>
      <c r="AJ10233" s="281"/>
      <c r="AK10233" s="281"/>
      <c r="AL10233" s="281"/>
    </row>
    <row r="10234" spans="34:38">
      <c r="AH10234" s="281"/>
      <c r="AI10234" s="281"/>
      <c r="AJ10234" s="281"/>
      <c r="AK10234" s="281"/>
      <c r="AL10234" s="281"/>
    </row>
    <row r="10235" spans="34:38">
      <c r="AH10235" s="281"/>
      <c r="AI10235" s="281"/>
      <c r="AJ10235" s="281"/>
      <c r="AK10235" s="281"/>
      <c r="AL10235" s="281"/>
    </row>
    <row r="10236" spans="34:38">
      <c r="AH10236" s="281"/>
      <c r="AI10236" s="281"/>
      <c r="AJ10236" s="281"/>
      <c r="AK10236" s="281"/>
      <c r="AL10236" s="281"/>
    </row>
    <row r="10237" spans="34:38">
      <c r="AH10237" s="281"/>
      <c r="AI10237" s="281"/>
      <c r="AJ10237" s="281"/>
      <c r="AK10237" s="281"/>
      <c r="AL10237" s="281"/>
    </row>
    <row r="10238" spans="34:38">
      <c r="AH10238" s="281"/>
      <c r="AI10238" s="281"/>
      <c r="AJ10238" s="281"/>
      <c r="AK10238" s="281"/>
      <c r="AL10238" s="281"/>
    </row>
    <row r="10239" spans="34:38">
      <c r="AH10239" s="281"/>
      <c r="AI10239" s="281"/>
      <c r="AJ10239" s="281"/>
      <c r="AK10239" s="281"/>
      <c r="AL10239" s="281"/>
    </row>
    <row r="10240" spans="34:38">
      <c r="AH10240" s="281"/>
      <c r="AI10240" s="281"/>
      <c r="AJ10240" s="281"/>
      <c r="AK10240" s="281"/>
      <c r="AL10240" s="281"/>
    </row>
    <row r="10241" spans="34:38">
      <c r="AH10241" s="281"/>
      <c r="AI10241" s="281"/>
      <c r="AJ10241" s="281"/>
      <c r="AK10241" s="281"/>
      <c r="AL10241" s="281"/>
    </row>
    <row r="10242" spans="34:38">
      <c r="AH10242" s="281"/>
      <c r="AI10242" s="281"/>
      <c r="AJ10242" s="281"/>
      <c r="AK10242" s="281"/>
      <c r="AL10242" s="281"/>
    </row>
    <row r="10243" spans="34:38">
      <c r="AH10243" s="281"/>
      <c r="AI10243" s="281"/>
      <c r="AJ10243" s="281"/>
      <c r="AK10243" s="281"/>
      <c r="AL10243" s="281"/>
    </row>
    <row r="10244" spans="34:38">
      <c r="AH10244" s="281"/>
      <c r="AI10244" s="281"/>
      <c r="AJ10244" s="281"/>
      <c r="AK10244" s="281"/>
      <c r="AL10244" s="281"/>
    </row>
    <row r="10245" spans="34:38">
      <c r="AH10245" s="281"/>
      <c r="AI10245" s="281"/>
      <c r="AJ10245" s="281"/>
      <c r="AK10245" s="281"/>
      <c r="AL10245" s="281"/>
    </row>
    <row r="10246" spans="34:38">
      <c r="AH10246" s="281"/>
      <c r="AI10246" s="281"/>
      <c r="AJ10246" s="281"/>
      <c r="AK10246" s="281"/>
      <c r="AL10246" s="281"/>
    </row>
    <row r="10247" spans="34:38">
      <c r="AH10247" s="281"/>
      <c r="AI10247" s="281"/>
      <c r="AJ10247" s="281"/>
      <c r="AK10247" s="281"/>
      <c r="AL10247" s="281"/>
    </row>
    <row r="10248" spans="34:38">
      <c r="AH10248" s="281"/>
      <c r="AI10248" s="281"/>
      <c r="AJ10248" s="281"/>
      <c r="AK10248" s="281"/>
      <c r="AL10248" s="281"/>
    </row>
    <row r="10249" spans="34:38">
      <c r="AH10249" s="281"/>
      <c r="AI10249" s="281"/>
      <c r="AJ10249" s="281"/>
      <c r="AK10249" s="281"/>
      <c r="AL10249" s="281"/>
    </row>
    <row r="10250" spans="34:38">
      <c r="AH10250" s="281"/>
      <c r="AI10250" s="281"/>
      <c r="AJ10250" s="281"/>
      <c r="AK10250" s="281"/>
      <c r="AL10250" s="281"/>
    </row>
    <row r="10251" spans="34:38">
      <c r="AH10251" s="281"/>
      <c r="AI10251" s="281"/>
      <c r="AJ10251" s="281"/>
      <c r="AK10251" s="281"/>
      <c r="AL10251" s="281"/>
    </row>
    <row r="10252" spans="34:38">
      <c r="AH10252" s="281"/>
      <c r="AI10252" s="281"/>
      <c r="AJ10252" s="281"/>
      <c r="AK10252" s="281"/>
      <c r="AL10252" s="281"/>
    </row>
    <row r="10253" spans="34:38">
      <c r="AH10253" s="281"/>
      <c r="AI10253" s="281"/>
      <c r="AJ10253" s="281"/>
      <c r="AK10253" s="281"/>
      <c r="AL10253" s="281"/>
    </row>
    <row r="10254" spans="34:38">
      <c r="AH10254" s="281"/>
      <c r="AI10254" s="281"/>
      <c r="AJ10254" s="281"/>
      <c r="AK10254" s="281"/>
      <c r="AL10254" s="281"/>
    </row>
    <row r="10255" spans="34:38">
      <c r="AH10255" s="281"/>
      <c r="AI10255" s="281"/>
      <c r="AJ10255" s="281"/>
      <c r="AK10255" s="281"/>
      <c r="AL10255" s="281"/>
    </row>
    <row r="10256" spans="34:38">
      <c r="AH10256" s="281"/>
      <c r="AI10256" s="281"/>
      <c r="AJ10256" s="281"/>
      <c r="AK10256" s="281"/>
      <c r="AL10256" s="281"/>
    </row>
    <row r="10257" spans="34:38">
      <c r="AH10257" s="281"/>
      <c r="AI10257" s="281"/>
      <c r="AJ10257" s="281"/>
      <c r="AK10257" s="281"/>
      <c r="AL10257" s="281"/>
    </row>
    <row r="10258" spans="34:38">
      <c r="AH10258" s="281"/>
      <c r="AI10258" s="281"/>
      <c r="AJ10258" s="281"/>
      <c r="AK10258" s="281"/>
      <c r="AL10258" s="281"/>
    </row>
    <row r="10259" spans="34:38">
      <c r="AH10259" s="281"/>
      <c r="AI10259" s="281"/>
      <c r="AJ10259" s="281"/>
      <c r="AK10259" s="281"/>
      <c r="AL10259" s="281"/>
    </row>
    <row r="10260" spans="34:38">
      <c r="AH10260" s="281"/>
      <c r="AI10260" s="281"/>
      <c r="AJ10260" s="281"/>
      <c r="AK10260" s="281"/>
      <c r="AL10260" s="281"/>
    </row>
    <row r="10261" spans="34:38">
      <c r="AH10261" s="281"/>
      <c r="AI10261" s="281"/>
      <c r="AJ10261" s="281"/>
      <c r="AK10261" s="281"/>
      <c r="AL10261" s="281"/>
    </row>
    <row r="10262" spans="34:38">
      <c r="AH10262" s="281"/>
      <c r="AI10262" s="281"/>
      <c r="AJ10262" s="281"/>
      <c r="AK10262" s="281"/>
      <c r="AL10262" s="281"/>
    </row>
    <row r="10263" spans="34:38">
      <c r="AH10263" s="281"/>
      <c r="AI10263" s="281"/>
      <c r="AJ10263" s="281"/>
      <c r="AK10263" s="281"/>
      <c r="AL10263" s="281"/>
    </row>
    <row r="10264" spans="34:38">
      <c r="AH10264" s="281"/>
      <c r="AI10264" s="281"/>
      <c r="AJ10264" s="281"/>
      <c r="AK10264" s="281"/>
      <c r="AL10264" s="281"/>
    </row>
    <row r="10265" spans="34:38">
      <c r="AH10265" s="281"/>
      <c r="AI10265" s="281"/>
      <c r="AJ10265" s="281"/>
      <c r="AK10265" s="281"/>
      <c r="AL10265" s="281"/>
    </row>
    <row r="10266" spans="34:38">
      <c r="AH10266" s="281"/>
      <c r="AI10266" s="281"/>
      <c r="AJ10266" s="281"/>
      <c r="AK10266" s="281"/>
      <c r="AL10266" s="281"/>
    </row>
    <row r="10267" spans="34:38">
      <c r="AH10267" s="281"/>
      <c r="AI10267" s="281"/>
      <c r="AJ10267" s="281"/>
      <c r="AK10267" s="281"/>
      <c r="AL10267" s="281"/>
    </row>
    <row r="10268" spans="34:38">
      <c r="AH10268" s="281"/>
      <c r="AI10268" s="281"/>
      <c r="AJ10268" s="281"/>
      <c r="AK10268" s="281"/>
      <c r="AL10268" s="281"/>
    </row>
    <row r="10269" spans="34:38">
      <c r="AH10269" s="281"/>
      <c r="AI10269" s="281"/>
      <c r="AJ10269" s="281"/>
      <c r="AK10269" s="281"/>
      <c r="AL10269" s="281"/>
    </row>
    <row r="10270" spans="34:38">
      <c r="AH10270" s="281"/>
      <c r="AI10270" s="281"/>
      <c r="AJ10270" s="281"/>
      <c r="AK10270" s="281"/>
      <c r="AL10270" s="281"/>
    </row>
    <row r="10271" spans="34:38">
      <c r="AH10271" s="281"/>
      <c r="AI10271" s="281"/>
      <c r="AJ10271" s="281"/>
      <c r="AK10271" s="281"/>
      <c r="AL10271" s="281"/>
    </row>
    <row r="10272" spans="34:38">
      <c r="AH10272" s="281"/>
      <c r="AI10272" s="281"/>
      <c r="AJ10272" s="281"/>
      <c r="AK10272" s="281"/>
      <c r="AL10272" s="281"/>
    </row>
    <row r="10273" spans="34:38">
      <c r="AH10273" s="281"/>
      <c r="AI10273" s="281"/>
      <c r="AJ10273" s="281"/>
      <c r="AK10273" s="281"/>
      <c r="AL10273" s="281"/>
    </row>
    <row r="10274" spans="34:38">
      <c r="AH10274" s="281"/>
      <c r="AI10274" s="281"/>
      <c r="AJ10274" s="281"/>
      <c r="AK10274" s="281"/>
      <c r="AL10274" s="281"/>
    </row>
    <row r="10275" spans="34:38">
      <c r="AH10275" s="281"/>
      <c r="AI10275" s="281"/>
      <c r="AJ10275" s="281"/>
      <c r="AK10275" s="281"/>
      <c r="AL10275" s="281"/>
    </row>
    <row r="10276" spans="34:38">
      <c r="AH10276" s="281"/>
      <c r="AI10276" s="281"/>
      <c r="AJ10276" s="281"/>
      <c r="AK10276" s="281"/>
      <c r="AL10276" s="281"/>
    </row>
    <row r="10277" spans="34:38">
      <c r="AH10277" s="281"/>
      <c r="AI10277" s="281"/>
      <c r="AJ10277" s="281"/>
      <c r="AK10277" s="281"/>
      <c r="AL10277" s="281"/>
    </row>
    <row r="10278" spans="34:38">
      <c r="AH10278" s="281"/>
      <c r="AI10278" s="281"/>
      <c r="AJ10278" s="281"/>
      <c r="AK10278" s="281"/>
      <c r="AL10278" s="281"/>
    </row>
    <row r="10279" spans="34:38">
      <c r="AH10279" s="281"/>
      <c r="AI10279" s="281"/>
      <c r="AJ10279" s="281"/>
      <c r="AK10279" s="281"/>
      <c r="AL10279" s="281"/>
    </row>
    <row r="10280" spans="34:38">
      <c r="AH10280" s="281"/>
      <c r="AI10280" s="281"/>
      <c r="AJ10280" s="281"/>
      <c r="AK10280" s="281"/>
      <c r="AL10280" s="281"/>
    </row>
    <row r="10281" spans="34:38">
      <c r="AH10281" s="281"/>
      <c r="AI10281" s="281"/>
      <c r="AJ10281" s="281"/>
      <c r="AK10281" s="281"/>
      <c r="AL10281" s="281"/>
    </row>
    <row r="10282" spans="34:38">
      <c r="AH10282" s="281"/>
      <c r="AI10282" s="281"/>
      <c r="AJ10282" s="281"/>
      <c r="AK10282" s="281"/>
      <c r="AL10282" s="281"/>
    </row>
    <row r="10283" spans="34:38">
      <c r="AH10283" s="281"/>
      <c r="AI10283" s="281"/>
      <c r="AJ10283" s="281"/>
      <c r="AK10283" s="281"/>
      <c r="AL10283" s="281"/>
    </row>
    <row r="10284" spans="34:38">
      <c r="AH10284" s="281"/>
      <c r="AI10284" s="281"/>
      <c r="AJ10284" s="281"/>
      <c r="AK10284" s="281"/>
      <c r="AL10284" s="281"/>
    </row>
    <row r="10285" spans="34:38">
      <c r="AH10285" s="281"/>
      <c r="AI10285" s="281"/>
      <c r="AJ10285" s="281"/>
      <c r="AK10285" s="281"/>
      <c r="AL10285" s="281"/>
    </row>
    <row r="10286" spans="34:38">
      <c r="AH10286" s="281"/>
      <c r="AI10286" s="281"/>
      <c r="AJ10286" s="281"/>
      <c r="AK10286" s="281"/>
      <c r="AL10286" s="281"/>
    </row>
    <row r="10287" spans="34:38">
      <c r="AH10287" s="281"/>
      <c r="AI10287" s="281"/>
      <c r="AJ10287" s="281"/>
      <c r="AK10287" s="281"/>
      <c r="AL10287" s="281"/>
    </row>
    <row r="10288" spans="34:38">
      <c r="AH10288" s="281"/>
      <c r="AI10288" s="281"/>
      <c r="AJ10288" s="281"/>
      <c r="AK10288" s="281"/>
      <c r="AL10288" s="281"/>
    </row>
    <row r="10289" spans="34:38">
      <c r="AH10289" s="281"/>
      <c r="AI10289" s="281"/>
      <c r="AJ10289" s="281"/>
      <c r="AK10289" s="281"/>
      <c r="AL10289" s="281"/>
    </row>
    <row r="10290" spans="34:38">
      <c r="AH10290" s="281"/>
      <c r="AI10290" s="281"/>
      <c r="AJ10290" s="281"/>
      <c r="AK10290" s="281"/>
      <c r="AL10290" s="281"/>
    </row>
    <row r="10291" spans="34:38">
      <c r="AH10291" s="281"/>
      <c r="AI10291" s="281"/>
      <c r="AJ10291" s="281"/>
      <c r="AK10291" s="281"/>
      <c r="AL10291" s="281"/>
    </row>
    <row r="10292" spans="34:38">
      <c r="AH10292" s="281"/>
      <c r="AI10292" s="281"/>
      <c r="AJ10292" s="281"/>
      <c r="AK10292" s="281"/>
      <c r="AL10292" s="281"/>
    </row>
    <row r="10293" spans="34:38">
      <c r="AH10293" s="281"/>
      <c r="AI10293" s="281"/>
      <c r="AJ10293" s="281"/>
      <c r="AK10293" s="281"/>
      <c r="AL10293" s="281"/>
    </row>
    <row r="10294" spans="34:38">
      <c r="AH10294" s="281"/>
      <c r="AI10294" s="281"/>
      <c r="AJ10294" s="281"/>
      <c r="AK10294" s="281"/>
      <c r="AL10294" s="281"/>
    </row>
    <row r="10295" spans="34:38">
      <c r="AH10295" s="281"/>
      <c r="AI10295" s="281"/>
      <c r="AJ10295" s="281"/>
      <c r="AK10295" s="281"/>
      <c r="AL10295" s="281"/>
    </row>
    <row r="10296" spans="34:38">
      <c r="AH10296" s="281"/>
      <c r="AI10296" s="281"/>
      <c r="AJ10296" s="281"/>
      <c r="AK10296" s="281"/>
      <c r="AL10296" s="281"/>
    </row>
    <row r="10297" spans="34:38">
      <c r="AH10297" s="281"/>
      <c r="AI10297" s="281"/>
      <c r="AJ10297" s="281"/>
      <c r="AK10297" s="281"/>
      <c r="AL10297" s="281"/>
    </row>
    <row r="10298" spans="34:38">
      <c r="AH10298" s="281"/>
      <c r="AI10298" s="281"/>
      <c r="AJ10298" s="281"/>
      <c r="AK10298" s="281"/>
      <c r="AL10298" s="281"/>
    </row>
    <row r="10299" spans="34:38">
      <c r="AH10299" s="281"/>
      <c r="AI10299" s="281"/>
      <c r="AJ10299" s="281"/>
      <c r="AK10299" s="281"/>
      <c r="AL10299" s="281"/>
    </row>
    <row r="10300" spans="34:38">
      <c r="AH10300" s="281"/>
      <c r="AI10300" s="281"/>
      <c r="AJ10300" s="281"/>
      <c r="AK10300" s="281"/>
      <c r="AL10300" s="281"/>
    </row>
    <row r="10301" spans="34:38">
      <c r="AH10301" s="281"/>
      <c r="AI10301" s="281"/>
      <c r="AJ10301" s="281"/>
      <c r="AK10301" s="281"/>
      <c r="AL10301" s="281"/>
    </row>
    <row r="10302" spans="34:38">
      <c r="AH10302" s="281"/>
      <c r="AI10302" s="281"/>
      <c r="AJ10302" s="281"/>
      <c r="AK10302" s="281"/>
      <c r="AL10302" s="281"/>
    </row>
    <row r="10303" spans="34:38">
      <c r="AH10303" s="281"/>
      <c r="AI10303" s="281"/>
      <c r="AJ10303" s="281"/>
      <c r="AK10303" s="281"/>
      <c r="AL10303" s="281"/>
    </row>
    <row r="10304" spans="34:38">
      <c r="AH10304" s="281"/>
      <c r="AI10304" s="281"/>
      <c r="AJ10304" s="281"/>
      <c r="AK10304" s="281"/>
      <c r="AL10304" s="281"/>
    </row>
    <row r="10305" spans="34:38">
      <c r="AH10305" s="281"/>
      <c r="AI10305" s="281"/>
      <c r="AJ10305" s="281"/>
      <c r="AK10305" s="281"/>
      <c r="AL10305" s="281"/>
    </row>
    <row r="10306" spans="34:38">
      <c r="AH10306" s="281"/>
      <c r="AI10306" s="281"/>
      <c r="AJ10306" s="281"/>
      <c r="AK10306" s="281"/>
      <c r="AL10306" s="281"/>
    </row>
    <row r="10307" spans="34:38">
      <c r="AH10307" s="281"/>
      <c r="AI10307" s="281"/>
      <c r="AJ10307" s="281"/>
      <c r="AK10307" s="281"/>
      <c r="AL10307" s="281"/>
    </row>
    <row r="10308" spans="34:38">
      <c r="AH10308" s="281"/>
      <c r="AI10308" s="281"/>
      <c r="AJ10308" s="281"/>
      <c r="AK10308" s="281"/>
      <c r="AL10308" s="281"/>
    </row>
    <row r="10309" spans="34:38">
      <c r="AH10309" s="281"/>
      <c r="AI10309" s="281"/>
      <c r="AJ10309" s="281"/>
      <c r="AK10309" s="281"/>
      <c r="AL10309" s="281"/>
    </row>
    <row r="10310" spans="34:38">
      <c r="AH10310" s="281"/>
      <c r="AI10310" s="281"/>
      <c r="AJ10310" s="281"/>
      <c r="AK10310" s="281"/>
      <c r="AL10310" s="281"/>
    </row>
    <row r="10311" spans="34:38">
      <c r="AH10311" s="281"/>
      <c r="AI10311" s="281"/>
      <c r="AJ10311" s="281"/>
      <c r="AK10311" s="281"/>
      <c r="AL10311" s="281"/>
    </row>
    <row r="10312" spans="34:38">
      <c r="AH10312" s="281"/>
      <c r="AI10312" s="281"/>
      <c r="AJ10312" s="281"/>
      <c r="AK10312" s="281"/>
      <c r="AL10312" s="281"/>
    </row>
    <row r="10313" spans="34:38">
      <c r="AH10313" s="281"/>
      <c r="AI10313" s="281"/>
      <c r="AJ10313" s="281"/>
      <c r="AK10313" s="281"/>
      <c r="AL10313" s="281"/>
    </row>
    <row r="10314" spans="34:38">
      <c r="AH10314" s="281"/>
      <c r="AI10314" s="281"/>
      <c r="AJ10314" s="281"/>
      <c r="AK10314" s="281"/>
      <c r="AL10314" s="281"/>
    </row>
    <row r="10315" spans="34:38">
      <c r="AH10315" s="281"/>
      <c r="AI10315" s="281"/>
      <c r="AJ10315" s="281"/>
      <c r="AK10315" s="281"/>
      <c r="AL10315" s="281"/>
    </row>
    <row r="10316" spans="34:38">
      <c r="AH10316" s="281"/>
      <c r="AI10316" s="281"/>
      <c r="AJ10316" s="281"/>
      <c r="AK10316" s="281"/>
      <c r="AL10316" s="281"/>
    </row>
    <row r="10317" spans="34:38">
      <c r="AH10317" s="281"/>
      <c r="AI10317" s="281"/>
      <c r="AJ10317" s="281"/>
      <c r="AK10317" s="281"/>
      <c r="AL10317" s="281"/>
    </row>
    <row r="10318" spans="34:38">
      <c r="AH10318" s="281"/>
      <c r="AI10318" s="281"/>
      <c r="AJ10318" s="281"/>
      <c r="AK10318" s="281"/>
      <c r="AL10318" s="281"/>
    </row>
    <row r="10319" spans="34:38">
      <c r="AH10319" s="281"/>
      <c r="AI10319" s="281"/>
      <c r="AJ10319" s="281"/>
      <c r="AK10319" s="281"/>
      <c r="AL10319" s="281"/>
    </row>
    <row r="10320" spans="34:38">
      <c r="AH10320" s="281"/>
      <c r="AI10320" s="281"/>
      <c r="AJ10320" s="281"/>
      <c r="AK10320" s="281"/>
      <c r="AL10320" s="281"/>
    </row>
    <row r="10321" spans="34:38">
      <c r="AH10321" s="281"/>
      <c r="AI10321" s="281"/>
      <c r="AJ10321" s="281"/>
      <c r="AK10321" s="281"/>
      <c r="AL10321" s="281"/>
    </row>
    <row r="10322" spans="34:38">
      <c r="AH10322" s="281"/>
      <c r="AI10322" s="281"/>
      <c r="AJ10322" s="281"/>
      <c r="AK10322" s="281"/>
      <c r="AL10322" s="281"/>
    </row>
    <row r="10323" spans="34:38">
      <c r="AH10323" s="281"/>
      <c r="AI10323" s="281"/>
      <c r="AJ10323" s="281"/>
      <c r="AK10323" s="281"/>
      <c r="AL10323" s="281"/>
    </row>
    <row r="10324" spans="34:38">
      <c r="AH10324" s="281"/>
      <c r="AI10324" s="281"/>
      <c r="AJ10324" s="281"/>
      <c r="AK10324" s="281"/>
      <c r="AL10324" s="281"/>
    </row>
    <row r="10325" spans="34:38">
      <c r="AH10325" s="281"/>
      <c r="AI10325" s="281"/>
      <c r="AJ10325" s="281"/>
      <c r="AK10325" s="281"/>
      <c r="AL10325" s="281"/>
    </row>
    <row r="10326" spans="34:38">
      <c r="AH10326" s="281"/>
      <c r="AI10326" s="281"/>
      <c r="AJ10326" s="281"/>
      <c r="AK10326" s="281"/>
      <c r="AL10326" s="281"/>
    </row>
    <row r="10327" spans="34:38">
      <c r="AH10327" s="281"/>
      <c r="AI10327" s="281"/>
      <c r="AJ10327" s="281"/>
      <c r="AK10327" s="281"/>
      <c r="AL10327" s="281"/>
    </row>
    <row r="10328" spans="34:38">
      <c r="AH10328" s="281"/>
      <c r="AI10328" s="281"/>
      <c r="AJ10328" s="281"/>
      <c r="AK10328" s="281"/>
      <c r="AL10328" s="281"/>
    </row>
    <row r="10329" spans="34:38">
      <c r="AH10329" s="281"/>
      <c r="AI10329" s="281"/>
      <c r="AJ10329" s="281"/>
      <c r="AK10329" s="281"/>
      <c r="AL10329" s="281"/>
    </row>
    <row r="10330" spans="34:38">
      <c r="AH10330" s="281"/>
      <c r="AI10330" s="281"/>
      <c r="AJ10330" s="281"/>
      <c r="AK10330" s="281"/>
      <c r="AL10330" s="281"/>
    </row>
    <row r="10331" spans="34:38">
      <c r="AH10331" s="281"/>
      <c r="AI10331" s="281"/>
      <c r="AJ10331" s="281"/>
      <c r="AK10331" s="281"/>
      <c r="AL10331" s="281"/>
    </row>
    <row r="10332" spans="34:38">
      <c r="AH10332" s="281"/>
      <c r="AI10332" s="281"/>
      <c r="AJ10332" s="281"/>
      <c r="AK10332" s="281"/>
      <c r="AL10332" s="281"/>
    </row>
    <row r="10333" spans="34:38">
      <c r="AH10333" s="281"/>
      <c r="AI10333" s="281"/>
      <c r="AJ10333" s="281"/>
      <c r="AK10333" s="281"/>
      <c r="AL10333" s="281"/>
    </row>
    <row r="10334" spans="34:38">
      <c r="AH10334" s="281"/>
      <c r="AI10334" s="281"/>
      <c r="AJ10334" s="281"/>
      <c r="AK10334" s="281"/>
      <c r="AL10334" s="281"/>
    </row>
    <row r="10335" spans="34:38">
      <c r="AH10335" s="281"/>
      <c r="AI10335" s="281"/>
      <c r="AJ10335" s="281"/>
      <c r="AK10335" s="281"/>
      <c r="AL10335" s="281"/>
    </row>
    <row r="10336" spans="34:38">
      <c r="AH10336" s="281"/>
      <c r="AI10336" s="281"/>
      <c r="AJ10336" s="281"/>
      <c r="AK10336" s="281"/>
      <c r="AL10336" s="281"/>
    </row>
    <row r="10337" spans="34:38">
      <c r="AH10337" s="281"/>
      <c r="AI10337" s="281"/>
      <c r="AJ10337" s="281"/>
      <c r="AK10337" s="281"/>
      <c r="AL10337" s="281"/>
    </row>
    <row r="10338" spans="34:38">
      <c r="AH10338" s="281"/>
      <c r="AI10338" s="281"/>
      <c r="AJ10338" s="281"/>
      <c r="AK10338" s="281"/>
      <c r="AL10338" s="281"/>
    </row>
    <row r="10339" spans="34:38">
      <c r="AH10339" s="281"/>
      <c r="AI10339" s="281"/>
      <c r="AJ10339" s="281"/>
      <c r="AK10339" s="281"/>
      <c r="AL10339" s="281"/>
    </row>
    <row r="10340" spans="34:38">
      <c r="AH10340" s="281"/>
      <c r="AI10340" s="281"/>
      <c r="AJ10340" s="281"/>
      <c r="AK10340" s="281"/>
      <c r="AL10340" s="281"/>
    </row>
    <row r="10341" spans="34:38">
      <c r="AH10341" s="281"/>
      <c r="AI10341" s="281"/>
      <c r="AJ10341" s="281"/>
      <c r="AK10341" s="281"/>
      <c r="AL10341" s="281"/>
    </row>
    <row r="10342" spans="34:38">
      <c r="AH10342" s="281"/>
      <c r="AI10342" s="281"/>
      <c r="AJ10342" s="281"/>
      <c r="AK10342" s="281"/>
      <c r="AL10342" s="281"/>
    </row>
    <row r="10343" spans="34:38">
      <c r="AH10343" s="281"/>
      <c r="AI10343" s="281"/>
      <c r="AJ10343" s="281"/>
      <c r="AK10343" s="281"/>
      <c r="AL10343" s="281"/>
    </row>
    <row r="10344" spans="34:38">
      <c r="AH10344" s="281"/>
      <c r="AI10344" s="281"/>
      <c r="AJ10344" s="281"/>
      <c r="AK10344" s="281"/>
      <c r="AL10344" s="281"/>
    </row>
    <row r="10345" spans="34:38">
      <c r="AH10345" s="281"/>
      <c r="AI10345" s="281"/>
      <c r="AJ10345" s="281"/>
      <c r="AK10345" s="281"/>
      <c r="AL10345" s="281"/>
    </row>
    <row r="10346" spans="34:38">
      <c r="AH10346" s="281"/>
      <c r="AI10346" s="281"/>
      <c r="AJ10346" s="281"/>
      <c r="AK10346" s="281"/>
      <c r="AL10346" s="281"/>
    </row>
    <row r="10347" spans="34:38">
      <c r="AH10347" s="281"/>
      <c r="AI10347" s="281"/>
      <c r="AJ10347" s="281"/>
      <c r="AK10347" s="281"/>
      <c r="AL10347" s="281"/>
    </row>
    <row r="10348" spans="34:38">
      <c r="AH10348" s="281"/>
      <c r="AI10348" s="281"/>
      <c r="AJ10348" s="281"/>
      <c r="AK10348" s="281"/>
      <c r="AL10348" s="281"/>
    </row>
    <row r="10349" spans="34:38">
      <c r="AH10349" s="281"/>
      <c r="AI10349" s="281"/>
      <c r="AJ10349" s="281"/>
      <c r="AK10349" s="281"/>
      <c r="AL10349" s="281"/>
    </row>
    <row r="10350" spans="34:38">
      <c r="AH10350" s="281"/>
      <c r="AI10350" s="281"/>
      <c r="AJ10350" s="281"/>
      <c r="AK10350" s="281"/>
      <c r="AL10350" s="281"/>
    </row>
    <row r="10351" spans="34:38">
      <c r="AH10351" s="281"/>
      <c r="AI10351" s="281"/>
      <c r="AJ10351" s="281"/>
      <c r="AK10351" s="281"/>
      <c r="AL10351" s="281"/>
    </row>
    <row r="10352" spans="34:38">
      <c r="AH10352" s="281"/>
      <c r="AI10352" s="281"/>
      <c r="AJ10352" s="281"/>
      <c r="AK10352" s="281"/>
      <c r="AL10352" s="281"/>
    </row>
    <row r="10353" spans="34:38">
      <c r="AH10353" s="281"/>
      <c r="AI10353" s="281"/>
      <c r="AJ10353" s="281"/>
      <c r="AK10353" s="281"/>
      <c r="AL10353" s="281"/>
    </row>
    <row r="10354" spans="34:38">
      <c r="AH10354" s="281"/>
      <c r="AI10354" s="281"/>
      <c r="AJ10354" s="281"/>
      <c r="AK10354" s="281"/>
      <c r="AL10354" s="281"/>
    </row>
    <row r="10355" spans="34:38">
      <c r="AH10355" s="281"/>
      <c r="AI10355" s="281"/>
      <c r="AJ10355" s="281"/>
      <c r="AK10355" s="281"/>
      <c r="AL10355" s="281"/>
    </row>
    <row r="10356" spans="34:38">
      <c r="AH10356" s="281"/>
      <c r="AI10356" s="281"/>
      <c r="AJ10356" s="281"/>
      <c r="AK10356" s="281"/>
      <c r="AL10356" s="281"/>
    </row>
    <row r="10357" spans="34:38">
      <c r="AH10357" s="281"/>
      <c r="AI10357" s="281"/>
      <c r="AJ10357" s="281"/>
      <c r="AK10357" s="281"/>
      <c r="AL10357" s="281"/>
    </row>
    <row r="10358" spans="34:38">
      <c r="AH10358" s="281"/>
      <c r="AI10358" s="281"/>
      <c r="AJ10358" s="281"/>
      <c r="AK10358" s="281"/>
      <c r="AL10358" s="281"/>
    </row>
    <row r="10359" spans="34:38">
      <c r="AH10359" s="281"/>
      <c r="AI10359" s="281"/>
      <c r="AJ10359" s="281"/>
      <c r="AK10359" s="281"/>
      <c r="AL10359" s="281"/>
    </row>
    <row r="10360" spans="34:38">
      <c r="AH10360" s="281"/>
      <c r="AI10360" s="281"/>
      <c r="AJ10360" s="281"/>
      <c r="AK10360" s="281"/>
      <c r="AL10360" s="281"/>
    </row>
    <row r="10361" spans="34:38">
      <c r="AH10361" s="281"/>
      <c r="AI10361" s="281"/>
      <c r="AJ10361" s="281"/>
      <c r="AK10361" s="281"/>
      <c r="AL10361" s="281"/>
    </row>
    <row r="10362" spans="34:38">
      <c r="AH10362" s="281"/>
      <c r="AI10362" s="281"/>
      <c r="AJ10362" s="281"/>
      <c r="AK10362" s="281"/>
      <c r="AL10362" s="281"/>
    </row>
    <row r="10363" spans="34:38">
      <c r="AH10363" s="281"/>
      <c r="AI10363" s="281"/>
      <c r="AJ10363" s="281"/>
      <c r="AK10363" s="281"/>
      <c r="AL10363" s="281"/>
    </row>
    <row r="10364" spans="34:38">
      <c r="AH10364" s="281"/>
      <c r="AI10364" s="281"/>
      <c r="AJ10364" s="281"/>
      <c r="AK10364" s="281"/>
      <c r="AL10364" s="281"/>
    </row>
    <row r="10365" spans="34:38">
      <c r="AH10365" s="281"/>
      <c r="AI10365" s="281"/>
      <c r="AJ10365" s="281"/>
      <c r="AK10365" s="281"/>
      <c r="AL10365" s="281"/>
    </row>
    <row r="10366" spans="34:38">
      <c r="AH10366" s="281"/>
      <c r="AI10366" s="281"/>
      <c r="AJ10366" s="281"/>
      <c r="AK10366" s="281"/>
      <c r="AL10366" s="281"/>
    </row>
    <row r="10367" spans="34:38">
      <c r="AH10367" s="281"/>
      <c r="AI10367" s="281"/>
      <c r="AJ10367" s="281"/>
      <c r="AK10367" s="281"/>
      <c r="AL10367" s="281"/>
    </row>
    <row r="10368" spans="34:38">
      <c r="AH10368" s="281"/>
      <c r="AI10368" s="281"/>
      <c r="AJ10368" s="281"/>
      <c r="AK10368" s="281"/>
      <c r="AL10368" s="281"/>
    </row>
    <row r="10369" spans="34:38">
      <c r="AH10369" s="281"/>
      <c r="AI10369" s="281"/>
      <c r="AJ10369" s="281"/>
      <c r="AK10369" s="281"/>
      <c r="AL10369" s="281"/>
    </row>
    <row r="10370" spans="34:38">
      <c r="AH10370" s="281"/>
      <c r="AI10370" s="281"/>
      <c r="AJ10370" s="281"/>
      <c r="AK10370" s="281"/>
      <c r="AL10370" s="281"/>
    </row>
    <row r="10371" spans="34:38">
      <c r="AH10371" s="281"/>
      <c r="AI10371" s="281"/>
      <c r="AJ10371" s="281"/>
      <c r="AK10371" s="281"/>
      <c r="AL10371" s="281"/>
    </row>
    <row r="10372" spans="34:38">
      <c r="AH10372" s="281"/>
      <c r="AI10372" s="281"/>
      <c r="AJ10372" s="281"/>
      <c r="AK10372" s="281"/>
      <c r="AL10372" s="281"/>
    </row>
    <row r="10373" spans="34:38">
      <c r="AH10373" s="281"/>
      <c r="AI10373" s="281"/>
      <c r="AJ10373" s="281"/>
      <c r="AK10373" s="281"/>
      <c r="AL10373" s="281"/>
    </row>
    <row r="10374" spans="34:38">
      <c r="AH10374" s="281"/>
      <c r="AI10374" s="281"/>
      <c r="AJ10374" s="281"/>
      <c r="AK10374" s="281"/>
      <c r="AL10374" s="281"/>
    </row>
    <row r="10375" spans="34:38">
      <c r="AH10375" s="281"/>
      <c r="AI10375" s="281"/>
      <c r="AJ10375" s="281"/>
      <c r="AK10375" s="281"/>
      <c r="AL10375" s="281"/>
    </row>
    <row r="10376" spans="34:38">
      <c r="AH10376" s="281"/>
      <c r="AI10376" s="281"/>
      <c r="AJ10376" s="281"/>
      <c r="AK10376" s="281"/>
      <c r="AL10376" s="281"/>
    </row>
    <row r="10377" spans="34:38">
      <c r="AH10377" s="281"/>
      <c r="AI10377" s="281"/>
      <c r="AJ10377" s="281"/>
      <c r="AK10377" s="281"/>
      <c r="AL10377" s="281"/>
    </row>
    <row r="10378" spans="34:38">
      <c r="AH10378" s="281"/>
      <c r="AI10378" s="281"/>
      <c r="AJ10378" s="281"/>
      <c r="AK10378" s="281"/>
      <c r="AL10378" s="281"/>
    </row>
    <row r="10379" spans="34:38">
      <c r="AH10379" s="281"/>
      <c r="AI10379" s="281"/>
      <c r="AJ10379" s="281"/>
      <c r="AK10379" s="281"/>
      <c r="AL10379" s="281"/>
    </row>
    <row r="10380" spans="34:38">
      <c r="AH10380" s="281"/>
      <c r="AI10380" s="281"/>
      <c r="AJ10380" s="281"/>
      <c r="AK10380" s="281"/>
      <c r="AL10380" s="281"/>
    </row>
    <row r="10381" spans="34:38">
      <c r="AH10381" s="281"/>
      <c r="AI10381" s="281"/>
      <c r="AJ10381" s="281"/>
      <c r="AK10381" s="281"/>
      <c r="AL10381" s="281"/>
    </row>
    <row r="10382" spans="34:38">
      <c r="AH10382" s="281"/>
      <c r="AI10382" s="281"/>
      <c r="AJ10382" s="281"/>
      <c r="AK10382" s="281"/>
      <c r="AL10382" s="281"/>
    </row>
    <row r="10383" spans="34:38">
      <c r="AH10383" s="281"/>
      <c r="AI10383" s="281"/>
      <c r="AJ10383" s="281"/>
      <c r="AK10383" s="281"/>
      <c r="AL10383" s="281"/>
    </row>
    <row r="10384" spans="34:38">
      <c r="AH10384" s="281"/>
      <c r="AI10384" s="281"/>
      <c r="AJ10384" s="281"/>
      <c r="AK10384" s="281"/>
      <c r="AL10384" s="281"/>
    </row>
    <row r="10385" spans="34:38">
      <c r="AH10385" s="281"/>
      <c r="AI10385" s="281"/>
      <c r="AJ10385" s="281"/>
      <c r="AK10385" s="281"/>
      <c r="AL10385" s="281"/>
    </row>
    <row r="10386" spans="34:38">
      <c r="AH10386" s="281"/>
      <c r="AI10386" s="281"/>
      <c r="AJ10386" s="281"/>
      <c r="AK10386" s="281"/>
      <c r="AL10386" s="281"/>
    </row>
    <row r="10387" spans="34:38">
      <c r="AH10387" s="281"/>
      <c r="AI10387" s="281"/>
      <c r="AJ10387" s="281"/>
      <c r="AK10387" s="281"/>
      <c r="AL10387" s="281"/>
    </row>
    <row r="10388" spans="34:38">
      <c r="AH10388" s="281"/>
      <c r="AI10388" s="281"/>
      <c r="AJ10388" s="281"/>
      <c r="AK10388" s="281"/>
      <c r="AL10388" s="281"/>
    </row>
    <row r="10389" spans="34:38">
      <c r="AH10389" s="281"/>
      <c r="AI10389" s="281"/>
      <c r="AJ10389" s="281"/>
      <c r="AK10389" s="281"/>
      <c r="AL10389" s="281"/>
    </row>
    <row r="10390" spans="34:38">
      <c r="AH10390" s="281"/>
      <c r="AI10390" s="281"/>
      <c r="AJ10390" s="281"/>
      <c r="AK10390" s="281"/>
      <c r="AL10390" s="281"/>
    </row>
    <row r="10391" spans="34:38">
      <c r="AH10391" s="281"/>
      <c r="AI10391" s="281"/>
      <c r="AJ10391" s="281"/>
      <c r="AK10391" s="281"/>
      <c r="AL10391" s="281"/>
    </row>
    <row r="10392" spans="34:38">
      <c r="AH10392" s="281"/>
      <c r="AI10392" s="281"/>
      <c r="AJ10392" s="281"/>
      <c r="AK10392" s="281"/>
      <c r="AL10392" s="281"/>
    </row>
    <row r="10393" spans="34:38">
      <c r="AH10393" s="281"/>
      <c r="AI10393" s="281"/>
      <c r="AJ10393" s="281"/>
      <c r="AK10393" s="281"/>
      <c r="AL10393" s="281"/>
    </row>
    <row r="10394" spans="34:38">
      <c r="AH10394" s="281"/>
      <c r="AI10394" s="281"/>
      <c r="AJ10394" s="281"/>
      <c r="AK10394" s="281"/>
      <c r="AL10394" s="281"/>
    </row>
    <row r="10395" spans="34:38">
      <c r="AH10395" s="281"/>
      <c r="AI10395" s="281"/>
      <c r="AJ10395" s="281"/>
      <c r="AK10395" s="281"/>
      <c r="AL10395" s="281"/>
    </row>
    <row r="10396" spans="34:38">
      <c r="AH10396" s="281"/>
      <c r="AI10396" s="281"/>
      <c r="AJ10396" s="281"/>
      <c r="AK10396" s="281"/>
      <c r="AL10396" s="281"/>
    </row>
    <row r="10397" spans="34:38">
      <c r="AH10397" s="281"/>
      <c r="AI10397" s="281"/>
      <c r="AJ10397" s="281"/>
      <c r="AK10397" s="281"/>
      <c r="AL10397" s="281"/>
    </row>
    <row r="10398" spans="34:38">
      <c r="AH10398" s="281"/>
      <c r="AI10398" s="281"/>
      <c r="AJ10398" s="281"/>
      <c r="AK10398" s="281"/>
      <c r="AL10398" s="281"/>
    </row>
    <row r="10399" spans="34:38">
      <c r="AH10399" s="281"/>
      <c r="AI10399" s="281"/>
      <c r="AJ10399" s="281"/>
      <c r="AK10399" s="281"/>
      <c r="AL10399" s="281"/>
    </row>
    <row r="10400" spans="34:38">
      <c r="AH10400" s="281"/>
      <c r="AI10400" s="281"/>
      <c r="AJ10400" s="281"/>
      <c r="AK10400" s="281"/>
      <c r="AL10400" s="281"/>
    </row>
    <row r="10401" spans="34:38">
      <c r="AH10401" s="281"/>
      <c r="AI10401" s="281"/>
      <c r="AJ10401" s="281"/>
      <c r="AK10401" s="281"/>
      <c r="AL10401" s="281"/>
    </row>
    <row r="10402" spans="34:38">
      <c r="AH10402" s="281"/>
      <c r="AI10402" s="281"/>
      <c r="AJ10402" s="281"/>
      <c r="AK10402" s="281"/>
      <c r="AL10402" s="281"/>
    </row>
    <row r="10403" spans="34:38">
      <c r="AH10403" s="281"/>
      <c r="AI10403" s="281"/>
      <c r="AJ10403" s="281"/>
      <c r="AK10403" s="281"/>
      <c r="AL10403" s="281"/>
    </row>
    <row r="10404" spans="34:38">
      <c r="AH10404" s="281"/>
      <c r="AI10404" s="281"/>
      <c r="AJ10404" s="281"/>
      <c r="AK10404" s="281"/>
      <c r="AL10404" s="281"/>
    </row>
    <row r="10405" spans="34:38">
      <c r="AH10405" s="281"/>
      <c r="AI10405" s="281"/>
      <c r="AJ10405" s="281"/>
      <c r="AK10405" s="281"/>
      <c r="AL10405" s="281"/>
    </row>
    <row r="10406" spans="34:38">
      <c r="AH10406" s="281"/>
      <c r="AI10406" s="281"/>
      <c r="AJ10406" s="281"/>
      <c r="AK10406" s="281"/>
      <c r="AL10406" s="281"/>
    </row>
    <row r="10407" spans="34:38">
      <c r="AH10407" s="281"/>
      <c r="AI10407" s="281"/>
      <c r="AJ10407" s="281"/>
      <c r="AK10407" s="281"/>
      <c r="AL10407" s="281"/>
    </row>
    <row r="10408" spans="34:38">
      <c r="AH10408" s="281"/>
      <c r="AI10408" s="281"/>
      <c r="AJ10408" s="281"/>
      <c r="AK10408" s="281"/>
      <c r="AL10408" s="281"/>
    </row>
    <row r="10409" spans="34:38">
      <c r="AH10409" s="281"/>
      <c r="AI10409" s="281"/>
      <c r="AJ10409" s="281"/>
      <c r="AK10409" s="281"/>
      <c r="AL10409" s="281"/>
    </row>
    <row r="10410" spans="34:38">
      <c r="AH10410" s="281"/>
      <c r="AI10410" s="281"/>
      <c r="AJ10410" s="281"/>
      <c r="AK10410" s="281"/>
      <c r="AL10410" s="281"/>
    </row>
    <row r="10411" spans="34:38">
      <c r="AH10411" s="281"/>
      <c r="AI10411" s="281"/>
      <c r="AJ10411" s="281"/>
      <c r="AK10411" s="281"/>
      <c r="AL10411" s="281"/>
    </row>
    <row r="10412" spans="34:38">
      <c r="AH10412" s="281"/>
      <c r="AI10412" s="281"/>
      <c r="AJ10412" s="281"/>
      <c r="AK10412" s="281"/>
      <c r="AL10412" s="281"/>
    </row>
    <row r="10413" spans="34:38">
      <c r="AH10413" s="281"/>
      <c r="AI10413" s="281"/>
      <c r="AJ10413" s="281"/>
      <c r="AK10413" s="281"/>
      <c r="AL10413" s="281"/>
    </row>
    <row r="10414" spans="34:38">
      <c r="AH10414" s="281"/>
      <c r="AI10414" s="281"/>
      <c r="AJ10414" s="281"/>
      <c r="AK10414" s="281"/>
      <c r="AL10414" s="281"/>
    </row>
    <row r="10415" spans="34:38">
      <c r="AH10415" s="281"/>
      <c r="AI10415" s="281"/>
      <c r="AJ10415" s="281"/>
      <c r="AK10415" s="281"/>
      <c r="AL10415" s="281"/>
    </row>
    <row r="10416" spans="34:38">
      <c r="AH10416" s="281"/>
      <c r="AI10416" s="281"/>
      <c r="AJ10416" s="281"/>
      <c r="AK10416" s="281"/>
      <c r="AL10416" s="281"/>
    </row>
    <row r="10417" spans="34:38">
      <c r="AH10417" s="281"/>
      <c r="AI10417" s="281"/>
      <c r="AJ10417" s="281"/>
      <c r="AK10417" s="281"/>
      <c r="AL10417" s="281"/>
    </row>
    <row r="10418" spans="34:38">
      <c r="AH10418" s="281"/>
      <c r="AI10418" s="281"/>
      <c r="AJ10418" s="281"/>
      <c r="AK10418" s="281"/>
      <c r="AL10418" s="281"/>
    </row>
    <row r="10419" spans="34:38">
      <c r="AH10419" s="281"/>
      <c r="AI10419" s="281"/>
      <c r="AJ10419" s="281"/>
      <c r="AK10419" s="281"/>
      <c r="AL10419" s="281"/>
    </row>
    <row r="10420" spans="34:38">
      <c r="AH10420" s="281"/>
      <c r="AI10420" s="281"/>
      <c r="AJ10420" s="281"/>
      <c r="AK10420" s="281"/>
      <c r="AL10420" s="281"/>
    </row>
    <row r="10421" spans="34:38">
      <c r="AH10421" s="281"/>
      <c r="AI10421" s="281"/>
      <c r="AJ10421" s="281"/>
      <c r="AK10421" s="281"/>
      <c r="AL10421" s="281"/>
    </row>
    <row r="10422" spans="34:38">
      <c r="AH10422" s="281"/>
      <c r="AI10422" s="281"/>
      <c r="AJ10422" s="281"/>
      <c r="AK10422" s="281"/>
      <c r="AL10422" s="281"/>
    </row>
    <row r="10423" spans="34:38">
      <c r="AH10423" s="281"/>
      <c r="AI10423" s="281"/>
      <c r="AJ10423" s="281"/>
      <c r="AK10423" s="281"/>
      <c r="AL10423" s="281"/>
    </row>
    <row r="10424" spans="34:38">
      <c r="AH10424" s="281"/>
      <c r="AI10424" s="281"/>
      <c r="AJ10424" s="281"/>
      <c r="AK10424" s="281"/>
      <c r="AL10424" s="281"/>
    </row>
    <row r="10425" spans="34:38">
      <c r="AH10425" s="281"/>
      <c r="AI10425" s="281"/>
      <c r="AJ10425" s="281"/>
      <c r="AK10425" s="281"/>
      <c r="AL10425" s="281"/>
    </row>
    <row r="10426" spans="34:38">
      <c r="AH10426" s="281"/>
      <c r="AI10426" s="281"/>
      <c r="AJ10426" s="281"/>
      <c r="AK10426" s="281"/>
      <c r="AL10426" s="281"/>
    </row>
    <row r="10427" spans="34:38">
      <c r="AH10427" s="281"/>
      <c r="AI10427" s="281"/>
      <c r="AJ10427" s="281"/>
      <c r="AK10427" s="281"/>
      <c r="AL10427" s="281"/>
    </row>
    <row r="10428" spans="34:38">
      <c r="AH10428" s="281"/>
      <c r="AI10428" s="281"/>
      <c r="AJ10428" s="281"/>
      <c r="AK10428" s="281"/>
      <c r="AL10428" s="281"/>
    </row>
    <row r="10429" spans="34:38">
      <c r="AH10429" s="281"/>
      <c r="AI10429" s="281"/>
      <c r="AJ10429" s="281"/>
      <c r="AK10429" s="281"/>
      <c r="AL10429" s="281"/>
    </row>
    <row r="10430" spans="34:38">
      <c r="AH10430" s="281"/>
      <c r="AI10430" s="281"/>
      <c r="AJ10430" s="281"/>
      <c r="AK10430" s="281"/>
      <c r="AL10430" s="281"/>
    </row>
    <row r="10431" spans="34:38">
      <c r="AH10431" s="281"/>
      <c r="AI10431" s="281"/>
      <c r="AJ10431" s="281"/>
      <c r="AK10431" s="281"/>
      <c r="AL10431" s="281"/>
    </row>
    <row r="10432" spans="34:38">
      <c r="AH10432" s="281"/>
      <c r="AI10432" s="281"/>
      <c r="AJ10432" s="281"/>
      <c r="AK10432" s="281"/>
      <c r="AL10432" s="281"/>
    </row>
    <row r="10433" spans="34:38">
      <c r="AH10433" s="281"/>
      <c r="AI10433" s="281"/>
      <c r="AJ10433" s="281"/>
      <c r="AK10433" s="281"/>
      <c r="AL10433" s="281"/>
    </row>
    <row r="10434" spans="34:38">
      <c r="AH10434" s="281"/>
      <c r="AI10434" s="281"/>
      <c r="AJ10434" s="281"/>
      <c r="AK10434" s="281"/>
      <c r="AL10434" s="281"/>
    </row>
    <row r="10435" spans="34:38">
      <c r="AH10435" s="281"/>
      <c r="AI10435" s="281"/>
      <c r="AJ10435" s="281"/>
      <c r="AK10435" s="281"/>
      <c r="AL10435" s="281"/>
    </row>
    <row r="10436" spans="34:38">
      <c r="AH10436" s="281"/>
      <c r="AI10436" s="281"/>
      <c r="AJ10436" s="281"/>
      <c r="AK10436" s="281"/>
      <c r="AL10436" s="281"/>
    </row>
    <row r="10437" spans="34:38">
      <c r="AH10437" s="281"/>
      <c r="AI10437" s="281"/>
      <c r="AJ10437" s="281"/>
      <c r="AK10437" s="281"/>
      <c r="AL10437" s="281"/>
    </row>
    <row r="10438" spans="34:38">
      <c r="AH10438" s="281"/>
      <c r="AI10438" s="281"/>
      <c r="AJ10438" s="281"/>
      <c r="AK10438" s="281"/>
      <c r="AL10438" s="281"/>
    </row>
    <row r="10439" spans="34:38">
      <c r="AH10439" s="281"/>
      <c r="AI10439" s="281"/>
      <c r="AJ10439" s="281"/>
      <c r="AK10439" s="281"/>
      <c r="AL10439" s="281"/>
    </row>
    <row r="10440" spans="34:38">
      <c r="AH10440" s="281"/>
      <c r="AI10440" s="281"/>
      <c r="AJ10440" s="281"/>
      <c r="AK10440" s="281"/>
      <c r="AL10440" s="281"/>
    </row>
    <row r="10441" spans="34:38">
      <c r="AH10441" s="281"/>
      <c r="AI10441" s="281"/>
      <c r="AJ10441" s="281"/>
      <c r="AK10441" s="281"/>
      <c r="AL10441" s="281"/>
    </row>
    <row r="10442" spans="34:38">
      <c r="AH10442" s="281"/>
      <c r="AI10442" s="281"/>
      <c r="AJ10442" s="281"/>
      <c r="AK10442" s="281"/>
      <c r="AL10442" s="281"/>
    </row>
    <row r="10443" spans="34:38">
      <c r="AH10443" s="281"/>
      <c r="AI10443" s="281"/>
      <c r="AJ10443" s="281"/>
      <c r="AK10443" s="281"/>
      <c r="AL10443" s="281"/>
    </row>
    <row r="10444" spans="34:38">
      <c r="AH10444" s="281"/>
      <c r="AI10444" s="281"/>
      <c r="AJ10444" s="281"/>
      <c r="AK10444" s="281"/>
      <c r="AL10444" s="281"/>
    </row>
    <row r="10445" spans="34:38">
      <c r="AH10445" s="281"/>
      <c r="AI10445" s="281"/>
      <c r="AJ10445" s="281"/>
      <c r="AK10445" s="281"/>
      <c r="AL10445" s="281"/>
    </row>
    <row r="10446" spans="34:38">
      <c r="AH10446" s="281"/>
      <c r="AI10446" s="281"/>
      <c r="AJ10446" s="281"/>
      <c r="AK10446" s="281"/>
      <c r="AL10446" s="281"/>
    </row>
    <row r="10447" spans="34:38">
      <c r="AH10447" s="281"/>
      <c r="AI10447" s="281"/>
      <c r="AJ10447" s="281"/>
      <c r="AK10447" s="281"/>
      <c r="AL10447" s="281"/>
    </row>
    <row r="10448" spans="34:38">
      <c r="AH10448" s="281"/>
      <c r="AI10448" s="281"/>
      <c r="AJ10448" s="281"/>
      <c r="AK10448" s="281"/>
      <c r="AL10448" s="281"/>
    </row>
    <row r="10449" spans="34:38">
      <c r="AH10449" s="281"/>
      <c r="AI10449" s="281"/>
      <c r="AJ10449" s="281"/>
      <c r="AK10449" s="281"/>
      <c r="AL10449" s="281"/>
    </row>
    <row r="10450" spans="34:38">
      <c r="AH10450" s="281"/>
      <c r="AI10450" s="281"/>
      <c r="AJ10450" s="281"/>
      <c r="AK10450" s="281"/>
      <c r="AL10450" s="281"/>
    </row>
    <row r="10451" spans="34:38">
      <c r="AH10451" s="281"/>
      <c r="AI10451" s="281"/>
      <c r="AJ10451" s="281"/>
      <c r="AK10451" s="281"/>
      <c r="AL10451" s="281"/>
    </row>
    <row r="10452" spans="34:38">
      <c r="AH10452" s="281"/>
      <c r="AI10452" s="281"/>
      <c r="AJ10452" s="281"/>
      <c r="AK10452" s="281"/>
      <c r="AL10452" s="281"/>
    </row>
    <row r="10453" spans="34:38">
      <c r="AH10453" s="281"/>
      <c r="AI10453" s="281"/>
      <c r="AJ10453" s="281"/>
      <c r="AK10453" s="281"/>
      <c r="AL10453" s="281"/>
    </row>
    <row r="10454" spans="34:38">
      <c r="AH10454" s="281"/>
      <c r="AI10454" s="281"/>
      <c r="AJ10454" s="281"/>
      <c r="AK10454" s="281"/>
      <c r="AL10454" s="281"/>
    </row>
    <row r="10455" spans="34:38">
      <c r="AH10455" s="281"/>
      <c r="AI10455" s="281"/>
      <c r="AJ10455" s="281"/>
      <c r="AK10455" s="281"/>
      <c r="AL10455" s="281"/>
    </row>
    <row r="10456" spans="34:38">
      <c r="AH10456" s="281"/>
      <c r="AI10456" s="281"/>
      <c r="AJ10456" s="281"/>
      <c r="AK10456" s="281"/>
      <c r="AL10456" s="281"/>
    </row>
    <row r="10457" spans="34:38">
      <c r="AH10457" s="281"/>
      <c r="AI10457" s="281"/>
      <c r="AJ10457" s="281"/>
      <c r="AK10457" s="281"/>
      <c r="AL10457" s="281"/>
    </row>
    <row r="10458" spans="34:38">
      <c r="AH10458" s="281"/>
      <c r="AI10458" s="281"/>
      <c r="AJ10458" s="281"/>
      <c r="AK10458" s="281"/>
      <c r="AL10458" s="281"/>
    </row>
    <row r="10459" spans="34:38">
      <c r="AH10459" s="281"/>
      <c r="AI10459" s="281"/>
      <c r="AJ10459" s="281"/>
      <c r="AK10459" s="281"/>
      <c r="AL10459" s="281"/>
    </row>
    <row r="10460" spans="34:38">
      <c r="AH10460" s="281"/>
      <c r="AI10460" s="281"/>
      <c r="AJ10460" s="281"/>
      <c r="AK10460" s="281"/>
      <c r="AL10460" s="281"/>
    </row>
    <row r="10461" spans="34:38">
      <c r="AH10461" s="281"/>
      <c r="AI10461" s="281"/>
      <c r="AJ10461" s="281"/>
      <c r="AK10461" s="281"/>
      <c r="AL10461" s="281"/>
    </row>
    <row r="10462" spans="34:38">
      <c r="AH10462" s="281"/>
      <c r="AI10462" s="281"/>
      <c r="AJ10462" s="281"/>
      <c r="AK10462" s="281"/>
      <c r="AL10462" s="281"/>
    </row>
    <row r="10463" spans="34:38">
      <c r="AH10463" s="281"/>
      <c r="AI10463" s="281"/>
      <c r="AJ10463" s="281"/>
      <c r="AK10463" s="281"/>
      <c r="AL10463" s="281"/>
    </row>
    <row r="10464" spans="34:38">
      <c r="AH10464" s="281"/>
      <c r="AI10464" s="281"/>
      <c r="AJ10464" s="281"/>
      <c r="AK10464" s="281"/>
      <c r="AL10464" s="281"/>
    </row>
    <row r="10465" spans="34:38">
      <c r="AH10465" s="281"/>
      <c r="AI10465" s="281"/>
      <c r="AJ10465" s="281"/>
      <c r="AK10465" s="281"/>
      <c r="AL10465" s="281"/>
    </row>
    <row r="10466" spans="34:38">
      <c r="AH10466" s="281"/>
      <c r="AI10466" s="281"/>
      <c r="AJ10466" s="281"/>
      <c r="AK10466" s="281"/>
      <c r="AL10466" s="281"/>
    </row>
    <row r="10467" spans="34:38">
      <c r="AH10467" s="281"/>
      <c r="AI10467" s="281"/>
      <c r="AJ10467" s="281"/>
      <c r="AK10467" s="281"/>
      <c r="AL10467" s="281"/>
    </row>
    <row r="10468" spans="34:38">
      <c r="AH10468" s="281"/>
      <c r="AI10468" s="281"/>
      <c r="AJ10468" s="281"/>
      <c r="AK10468" s="281"/>
      <c r="AL10468" s="281"/>
    </row>
    <row r="10469" spans="34:38">
      <c r="AH10469" s="281"/>
      <c r="AI10469" s="281"/>
      <c r="AJ10469" s="281"/>
      <c r="AK10469" s="281"/>
      <c r="AL10469" s="281"/>
    </row>
    <row r="10470" spans="34:38">
      <c r="AH10470" s="281"/>
      <c r="AI10470" s="281"/>
      <c r="AJ10470" s="281"/>
      <c r="AK10470" s="281"/>
      <c r="AL10470" s="281"/>
    </row>
    <row r="10471" spans="34:38">
      <c r="AH10471" s="281"/>
      <c r="AI10471" s="281"/>
      <c r="AJ10471" s="281"/>
      <c r="AK10471" s="281"/>
      <c r="AL10471" s="281"/>
    </row>
    <row r="10472" spans="34:38">
      <c r="AH10472" s="281"/>
      <c r="AI10472" s="281"/>
      <c r="AJ10472" s="281"/>
      <c r="AK10472" s="281"/>
      <c r="AL10472" s="281"/>
    </row>
    <row r="10473" spans="34:38">
      <c r="AH10473" s="281"/>
      <c r="AI10473" s="281"/>
      <c r="AJ10473" s="281"/>
      <c r="AK10473" s="281"/>
      <c r="AL10473" s="281"/>
    </row>
    <row r="10474" spans="34:38">
      <c r="AH10474" s="281"/>
      <c r="AI10474" s="281"/>
      <c r="AJ10474" s="281"/>
      <c r="AK10474" s="281"/>
      <c r="AL10474" s="281"/>
    </row>
    <row r="10475" spans="34:38">
      <c r="AH10475" s="281"/>
      <c r="AI10475" s="281"/>
      <c r="AJ10475" s="281"/>
      <c r="AK10475" s="281"/>
      <c r="AL10475" s="281"/>
    </row>
    <row r="10476" spans="34:38">
      <c r="AH10476" s="281"/>
      <c r="AI10476" s="281"/>
      <c r="AJ10476" s="281"/>
      <c r="AK10476" s="281"/>
      <c r="AL10476" s="281"/>
    </row>
    <row r="10477" spans="34:38">
      <c r="AH10477" s="281"/>
      <c r="AI10477" s="281"/>
      <c r="AJ10477" s="281"/>
      <c r="AK10477" s="281"/>
      <c r="AL10477" s="281"/>
    </row>
    <row r="10478" spans="34:38">
      <c r="AH10478" s="281"/>
      <c r="AI10478" s="281"/>
      <c r="AJ10478" s="281"/>
      <c r="AK10478" s="281"/>
      <c r="AL10478" s="281"/>
    </row>
    <row r="10479" spans="34:38">
      <c r="AH10479" s="281"/>
      <c r="AI10479" s="281"/>
      <c r="AJ10479" s="281"/>
      <c r="AK10479" s="281"/>
      <c r="AL10479" s="281"/>
    </row>
    <row r="10480" spans="34:38">
      <c r="AH10480" s="281"/>
      <c r="AI10480" s="281"/>
      <c r="AJ10480" s="281"/>
      <c r="AK10480" s="281"/>
      <c r="AL10480" s="281"/>
    </row>
    <row r="10481" spans="34:38">
      <c r="AH10481" s="281"/>
      <c r="AI10481" s="281"/>
      <c r="AJ10481" s="281"/>
      <c r="AK10481" s="281"/>
      <c r="AL10481" s="281"/>
    </row>
    <row r="10482" spans="34:38">
      <c r="AH10482" s="281"/>
      <c r="AI10482" s="281"/>
      <c r="AJ10482" s="281"/>
      <c r="AK10482" s="281"/>
      <c r="AL10482" s="281"/>
    </row>
    <row r="10483" spans="34:38">
      <c r="AH10483" s="281"/>
      <c r="AI10483" s="281"/>
      <c r="AJ10483" s="281"/>
      <c r="AK10483" s="281"/>
      <c r="AL10483" s="281"/>
    </row>
    <row r="10484" spans="34:38">
      <c r="AH10484" s="281"/>
      <c r="AI10484" s="281"/>
      <c r="AJ10484" s="281"/>
      <c r="AK10484" s="281"/>
      <c r="AL10484" s="281"/>
    </row>
    <row r="10485" spans="34:38">
      <c r="AH10485" s="281"/>
      <c r="AI10485" s="281"/>
      <c r="AJ10485" s="281"/>
      <c r="AK10485" s="281"/>
      <c r="AL10485" s="281"/>
    </row>
    <row r="10486" spans="34:38">
      <c r="AH10486" s="281"/>
      <c r="AI10486" s="281"/>
      <c r="AJ10486" s="281"/>
      <c r="AK10486" s="281"/>
      <c r="AL10486" s="281"/>
    </row>
    <row r="10487" spans="34:38">
      <c r="AH10487" s="281"/>
      <c r="AI10487" s="281"/>
      <c r="AJ10487" s="281"/>
      <c r="AK10487" s="281"/>
      <c r="AL10487" s="281"/>
    </row>
    <row r="10488" spans="34:38">
      <c r="AH10488" s="281"/>
      <c r="AI10488" s="281"/>
      <c r="AJ10488" s="281"/>
      <c r="AK10488" s="281"/>
      <c r="AL10488" s="281"/>
    </row>
    <row r="10489" spans="34:38">
      <c r="AH10489" s="281"/>
      <c r="AI10489" s="281"/>
      <c r="AJ10489" s="281"/>
      <c r="AK10489" s="281"/>
      <c r="AL10489" s="281"/>
    </row>
    <row r="10490" spans="34:38">
      <c r="AH10490" s="281"/>
      <c r="AI10490" s="281"/>
      <c r="AJ10490" s="281"/>
      <c r="AK10490" s="281"/>
      <c r="AL10490" s="281"/>
    </row>
    <row r="10491" spans="34:38">
      <c r="AH10491" s="281"/>
      <c r="AI10491" s="281"/>
      <c r="AJ10491" s="281"/>
      <c r="AK10491" s="281"/>
      <c r="AL10491" s="281"/>
    </row>
    <row r="10492" spans="34:38">
      <c r="AH10492" s="281"/>
      <c r="AI10492" s="281"/>
      <c r="AJ10492" s="281"/>
      <c r="AK10492" s="281"/>
      <c r="AL10492" s="281"/>
    </row>
    <row r="10493" spans="34:38">
      <c r="AH10493" s="281"/>
      <c r="AI10493" s="281"/>
      <c r="AJ10493" s="281"/>
      <c r="AK10493" s="281"/>
      <c r="AL10493" s="281"/>
    </row>
    <row r="10494" spans="34:38">
      <c r="AH10494" s="281"/>
      <c r="AI10494" s="281"/>
      <c r="AJ10494" s="281"/>
      <c r="AK10494" s="281"/>
      <c r="AL10494" s="281"/>
    </row>
    <row r="10495" spans="34:38">
      <c r="AH10495" s="281"/>
      <c r="AI10495" s="281"/>
      <c r="AJ10495" s="281"/>
      <c r="AK10495" s="281"/>
      <c r="AL10495" s="281"/>
    </row>
    <row r="10496" spans="34:38">
      <c r="AH10496" s="281"/>
      <c r="AI10496" s="281"/>
      <c r="AJ10496" s="281"/>
      <c r="AK10496" s="281"/>
      <c r="AL10496" s="281"/>
    </row>
    <row r="10497" spans="34:38">
      <c r="AH10497" s="281"/>
      <c r="AI10497" s="281"/>
      <c r="AJ10497" s="281"/>
      <c r="AK10497" s="281"/>
      <c r="AL10497" s="281"/>
    </row>
    <row r="10498" spans="34:38">
      <c r="AH10498" s="281"/>
      <c r="AI10498" s="281"/>
      <c r="AJ10498" s="281"/>
      <c r="AK10498" s="281"/>
      <c r="AL10498" s="281"/>
    </row>
    <row r="10499" spans="34:38">
      <c r="AH10499" s="281"/>
      <c r="AI10499" s="281"/>
      <c r="AJ10499" s="281"/>
      <c r="AK10499" s="281"/>
      <c r="AL10499" s="281"/>
    </row>
    <row r="10500" spans="34:38">
      <c r="AH10500" s="281"/>
      <c r="AI10500" s="281"/>
      <c r="AJ10500" s="281"/>
      <c r="AK10500" s="281"/>
      <c r="AL10500" s="281"/>
    </row>
    <row r="10501" spans="34:38">
      <c r="AH10501" s="281"/>
      <c r="AI10501" s="281"/>
      <c r="AJ10501" s="281"/>
      <c r="AK10501" s="281"/>
      <c r="AL10501" s="281"/>
    </row>
    <row r="10502" spans="34:38">
      <c r="AH10502" s="281"/>
      <c r="AI10502" s="281"/>
      <c r="AJ10502" s="281"/>
      <c r="AK10502" s="281"/>
      <c r="AL10502" s="281"/>
    </row>
    <row r="10503" spans="34:38">
      <c r="AH10503" s="281"/>
      <c r="AI10503" s="281"/>
      <c r="AJ10503" s="281"/>
      <c r="AK10503" s="281"/>
      <c r="AL10503" s="281"/>
    </row>
    <row r="10504" spans="34:38">
      <c r="AH10504" s="281"/>
      <c r="AI10504" s="281"/>
      <c r="AJ10504" s="281"/>
      <c r="AK10504" s="281"/>
      <c r="AL10504" s="281"/>
    </row>
    <row r="10505" spans="34:38">
      <c r="AH10505" s="281"/>
      <c r="AI10505" s="281"/>
      <c r="AJ10505" s="281"/>
      <c r="AK10505" s="281"/>
      <c r="AL10505" s="281"/>
    </row>
    <row r="10506" spans="34:38">
      <c r="AH10506" s="281"/>
      <c r="AI10506" s="281"/>
      <c r="AJ10506" s="281"/>
      <c r="AK10506" s="281"/>
      <c r="AL10506" s="281"/>
    </row>
    <row r="10507" spans="34:38">
      <c r="AH10507" s="281"/>
      <c r="AI10507" s="281"/>
      <c r="AJ10507" s="281"/>
      <c r="AK10507" s="281"/>
      <c r="AL10507" s="281"/>
    </row>
    <row r="10508" spans="34:38">
      <c r="AH10508" s="281"/>
      <c r="AI10508" s="281"/>
      <c r="AJ10508" s="281"/>
      <c r="AK10508" s="281"/>
      <c r="AL10508" s="281"/>
    </row>
    <row r="10509" spans="34:38">
      <c r="AH10509" s="281"/>
      <c r="AI10509" s="281"/>
      <c r="AJ10509" s="281"/>
      <c r="AK10509" s="281"/>
      <c r="AL10509" s="281"/>
    </row>
    <row r="10510" spans="34:38">
      <c r="AH10510" s="281"/>
      <c r="AI10510" s="281"/>
      <c r="AJ10510" s="281"/>
      <c r="AK10510" s="281"/>
      <c r="AL10510" s="281"/>
    </row>
    <row r="10511" spans="34:38">
      <c r="AH10511" s="281"/>
      <c r="AI10511" s="281"/>
      <c r="AJ10511" s="281"/>
      <c r="AK10511" s="281"/>
      <c r="AL10511" s="281"/>
    </row>
    <row r="10512" spans="34:38">
      <c r="AH10512" s="281"/>
      <c r="AI10512" s="281"/>
      <c r="AJ10512" s="281"/>
      <c r="AK10512" s="281"/>
      <c r="AL10512" s="281"/>
    </row>
    <row r="10513" spans="34:38">
      <c r="AH10513" s="281"/>
      <c r="AI10513" s="281"/>
      <c r="AJ10513" s="281"/>
      <c r="AK10513" s="281"/>
      <c r="AL10513" s="281"/>
    </row>
    <row r="10514" spans="34:38">
      <c r="AH10514" s="281"/>
      <c r="AI10514" s="281"/>
      <c r="AJ10514" s="281"/>
      <c r="AK10514" s="281"/>
      <c r="AL10514" s="281"/>
    </row>
    <row r="10515" spans="34:38">
      <c r="AH10515" s="281"/>
      <c r="AI10515" s="281"/>
      <c r="AJ10515" s="281"/>
      <c r="AK10515" s="281"/>
      <c r="AL10515" s="281"/>
    </row>
    <row r="10516" spans="34:38">
      <c r="AH10516" s="281"/>
      <c r="AI10516" s="281"/>
      <c r="AJ10516" s="281"/>
      <c r="AK10516" s="281"/>
      <c r="AL10516" s="281"/>
    </row>
    <row r="10517" spans="34:38">
      <c r="AH10517" s="281"/>
      <c r="AI10517" s="281"/>
      <c r="AJ10517" s="281"/>
      <c r="AK10517" s="281"/>
      <c r="AL10517" s="281"/>
    </row>
    <row r="10518" spans="34:38">
      <c r="AH10518" s="281"/>
      <c r="AI10518" s="281"/>
      <c r="AJ10518" s="281"/>
      <c r="AK10518" s="281"/>
      <c r="AL10518" s="281"/>
    </row>
    <row r="10519" spans="34:38">
      <c r="AH10519" s="281"/>
      <c r="AI10519" s="281"/>
      <c r="AJ10519" s="281"/>
      <c r="AK10519" s="281"/>
      <c r="AL10519" s="281"/>
    </row>
    <row r="10520" spans="34:38">
      <c r="AH10520" s="281"/>
      <c r="AI10520" s="281"/>
      <c r="AJ10520" s="281"/>
      <c r="AK10520" s="281"/>
      <c r="AL10520" s="281"/>
    </row>
    <row r="10521" spans="34:38">
      <c r="AH10521" s="281"/>
      <c r="AI10521" s="281"/>
      <c r="AJ10521" s="281"/>
      <c r="AK10521" s="281"/>
      <c r="AL10521" s="281"/>
    </row>
    <row r="10522" spans="34:38">
      <c r="AH10522" s="281"/>
      <c r="AI10522" s="281"/>
      <c r="AJ10522" s="281"/>
      <c r="AK10522" s="281"/>
      <c r="AL10522" s="281"/>
    </row>
    <row r="10523" spans="34:38">
      <c r="AH10523" s="281"/>
      <c r="AI10523" s="281"/>
      <c r="AJ10523" s="281"/>
      <c r="AK10523" s="281"/>
      <c r="AL10523" s="281"/>
    </row>
    <row r="10524" spans="34:38">
      <c r="AH10524" s="281"/>
      <c r="AI10524" s="281"/>
      <c r="AJ10524" s="281"/>
      <c r="AK10524" s="281"/>
      <c r="AL10524" s="281"/>
    </row>
    <row r="10525" spans="34:38">
      <c r="AH10525" s="281"/>
      <c r="AI10525" s="281"/>
      <c r="AJ10525" s="281"/>
      <c r="AK10525" s="281"/>
      <c r="AL10525" s="281"/>
    </row>
    <row r="10526" spans="34:38">
      <c r="AH10526" s="281"/>
      <c r="AI10526" s="281"/>
      <c r="AJ10526" s="281"/>
      <c r="AK10526" s="281"/>
      <c r="AL10526" s="281"/>
    </row>
    <row r="10527" spans="34:38">
      <c r="AH10527" s="281"/>
      <c r="AI10527" s="281"/>
      <c r="AJ10527" s="281"/>
      <c r="AK10527" s="281"/>
      <c r="AL10527" s="281"/>
    </row>
    <row r="10528" spans="34:38">
      <c r="AH10528" s="281"/>
      <c r="AI10528" s="281"/>
      <c r="AJ10528" s="281"/>
      <c r="AK10528" s="281"/>
      <c r="AL10528" s="281"/>
    </row>
    <row r="10529" spans="34:38">
      <c r="AH10529" s="281"/>
      <c r="AI10529" s="281"/>
      <c r="AJ10529" s="281"/>
      <c r="AK10529" s="281"/>
      <c r="AL10529" s="281"/>
    </row>
    <row r="10530" spans="34:38">
      <c r="AH10530" s="281"/>
      <c r="AI10530" s="281"/>
      <c r="AJ10530" s="281"/>
      <c r="AK10530" s="281"/>
      <c r="AL10530" s="281"/>
    </row>
    <row r="10531" spans="34:38">
      <c r="AH10531" s="281"/>
      <c r="AI10531" s="281"/>
      <c r="AJ10531" s="281"/>
      <c r="AK10531" s="281"/>
      <c r="AL10531" s="281"/>
    </row>
    <row r="10532" spans="34:38">
      <c r="AH10532" s="281"/>
      <c r="AI10532" s="281"/>
      <c r="AJ10532" s="281"/>
      <c r="AK10532" s="281"/>
      <c r="AL10532" s="281"/>
    </row>
    <row r="10533" spans="34:38">
      <c r="AH10533" s="281"/>
      <c r="AI10533" s="281"/>
      <c r="AJ10533" s="281"/>
      <c r="AK10533" s="281"/>
      <c r="AL10533" s="281"/>
    </row>
    <row r="10534" spans="34:38">
      <c r="AH10534" s="281"/>
      <c r="AI10534" s="281"/>
      <c r="AJ10534" s="281"/>
      <c r="AK10534" s="281"/>
      <c r="AL10534" s="281"/>
    </row>
    <row r="10535" spans="34:38">
      <c r="AH10535" s="281"/>
      <c r="AI10535" s="281"/>
      <c r="AJ10535" s="281"/>
      <c r="AK10535" s="281"/>
      <c r="AL10535" s="281"/>
    </row>
    <row r="10536" spans="34:38">
      <c r="AH10536" s="281"/>
      <c r="AI10536" s="281"/>
      <c r="AJ10536" s="281"/>
      <c r="AK10536" s="281"/>
      <c r="AL10536" s="281"/>
    </row>
    <row r="10537" spans="34:38">
      <c r="AH10537" s="281"/>
      <c r="AI10537" s="281"/>
      <c r="AJ10537" s="281"/>
      <c r="AK10537" s="281"/>
      <c r="AL10537" s="281"/>
    </row>
    <row r="10538" spans="34:38">
      <c r="AH10538" s="281"/>
      <c r="AI10538" s="281"/>
      <c r="AJ10538" s="281"/>
      <c r="AK10538" s="281"/>
      <c r="AL10538" s="281"/>
    </row>
    <row r="10539" spans="34:38">
      <c r="AH10539" s="281"/>
      <c r="AI10539" s="281"/>
      <c r="AJ10539" s="281"/>
      <c r="AK10539" s="281"/>
      <c r="AL10539" s="281"/>
    </row>
    <row r="10540" spans="34:38">
      <c r="AH10540" s="281"/>
      <c r="AI10540" s="281"/>
      <c r="AJ10540" s="281"/>
      <c r="AK10540" s="281"/>
      <c r="AL10540" s="281"/>
    </row>
    <row r="10541" spans="34:38">
      <c r="AH10541" s="281"/>
      <c r="AI10541" s="281"/>
      <c r="AJ10541" s="281"/>
      <c r="AK10541" s="281"/>
      <c r="AL10541" s="281"/>
    </row>
    <row r="10542" spans="34:38">
      <c r="AH10542" s="281"/>
      <c r="AI10542" s="281"/>
      <c r="AJ10542" s="281"/>
      <c r="AK10542" s="281"/>
      <c r="AL10542" s="281"/>
    </row>
    <row r="10543" spans="34:38">
      <c r="AH10543" s="281"/>
      <c r="AI10543" s="281"/>
      <c r="AJ10543" s="281"/>
      <c r="AK10543" s="281"/>
      <c r="AL10543" s="281"/>
    </row>
    <row r="10544" spans="34:38">
      <c r="AH10544" s="281"/>
      <c r="AI10544" s="281"/>
      <c r="AJ10544" s="281"/>
      <c r="AK10544" s="281"/>
      <c r="AL10544" s="281"/>
    </row>
    <row r="10545" spans="34:38">
      <c r="AH10545" s="281"/>
      <c r="AI10545" s="281"/>
      <c r="AJ10545" s="281"/>
      <c r="AK10545" s="281"/>
      <c r="AL10545" s="281"/>
    </row>
    <row r="10546" spans="34:38">
      <c r="AH10546" s="281"/>
      <c r="AI10546" s="281"/>
      <c r="AJ10546" s="281"/>
      <c r="AK10546" s="281"/>
      <c r="AL10546" s="281"/>
    </row>
    <row r="10547" spans="34:38">
      <c r="AH10547" s="281"/>
      <c r="AI10547" s="281"/>
      <c r="AJ10547" s="281"/>
      <c r="AK10547" s="281"/>
      <c r="AL10547" s="281"/>
    </row>
    <row r="10548" spans="34:38">
      <c r="AH10548" s="281"/>
      <c r="AI10548" s="281"/>
      <c r="AJ10548" s="281"/>
      <c r="AK10548" s="281"/>
      <c r="AL10548" s="281"/>
    </row>
    <row r="10549" spans="34:38">
      <c r="AH10549" s="281"/>
      <c r="AI10549" s="281"/>
      <c r="AJ10549" s="281"/>
      <c r="AK10549" s="281"/>
      <c r="AL10549" s="281"/>
    </row>
    <row r="10550" spans="34:38">
      <c r="AH10550" s="281"/>
      <c r="AI10550" s="281"/>
      <c r="AJ10550" s="281"/>
      <c r="AK10550" s="281"/>
      <c r="AL10550" s="281"/>
    </row>
    <row r="10551" spans="34:38">
      <c r="AH10551" s="281"/>
      <c r="AI10551" s="281"/>
      <c r="AJ10551" s="281"/>
      <c r="AK10551" s="281"/>
      <c r="AL10551" s="281"/>
    </row>
    <row r="10552" spans="34:38">
      <c r="AH10552" s="281"/>
      <c r="AI10552" s="281"/>
      <c r="AJ10552" s="281"/>
      <c r="AK10552" s="281"/>
      <c r="AL10552" s="281"/>
    </row>
    <row r="10553" spans="34:38">
      <c r="AH10553" s="281"/>
      <c r="AI10553" s="281"/>
      <c r="AJ10553" s="281"/>
      <c r="AK10553" s="281"/>
      <c r="AL10553" s="281"/>
    </row>
    <row r="10554" spans="34:38">
      <c r="AH10554" s="281"/>
      <c r="AI10554" s="281"/>
      <c r="AJ10554" s="281"/>
      <c r="AK10554" s="281"/>
      <c r="AL10554" s="281"/>
    </row>
    <row r="10555" spans="34:38">
      <c r="AH10555" s="281"/>
      <c r="AI10555" s="281"/>
      <c r="AJ10555" s="281"/>
      <c r="AK10555" s="281"/>
      <c r="AL10555" s="281"/>
    </row>
    <row r="10556" spans="34:38">
      <c r="AH10556" s="281"/>
      <c r="AI10556" s="281"/>
      <c r="AJ10556" s="281"/>
      <c r="AK10556" s="281"/>
      <c r="AL10556" s="281"/>
    </row>
    <row r="10557" spans="34:38">
      <c r="AH10557" s="281"/>
      <c r="AI10557" s="281"/>
      <c r="AJ10557" s="281"/>
      <c r="AK10557" s="281"/>
      <c r="AL10557" s="281"/>
    </row>
    <row r="10558" spans="34:38">
      <c r="AH10558" s="281"/>
      <c r="AI10558" s="281"/>
      <c r="AJ10558" s="281"/>
      <c r="AK10558" s="281"/>
      <c r="AL10558" s="281"/>
    </row>
    <row r="10559" spans="34:38">
      <c r="AH10559" s="281"/>
      <c r="AI10559" s="281"/>
      <c r="AJ10559" s="281"/>
      <c r="AK10559" s="281"/>
      <c r="AL10559" s="281"/>
    </row>
    <row r="10560" spans="34:38">
      <c r="AH10560" s="281"/>
      <c r="AI10560" s="281"/>
      <c r="AJ10560" s="281"/>
      <c r="AK10560" s="281"/>
      <c r="AL10560" s="281"/>
    </row>
    <row r="10561" spans="34:38">
      <c r="AH10561" s="281"/>
      <c r="AI10561" s="281"/>
      <c r="AJ10561" s="281"/>
      <c r="AK10561" s="281"/>
      <c r="AL10561" s="281"/>
    </row>
    <row r="10562" spans="34:38">
      <c r="AH10562" s="281"/>
      <c r="AI10562" s="281"/>
      <c r="AJ10562" s="281"/>
      <c r="AK10562" s="281"/>
      <c r="AL10562" s="281"/>
    </row>
    <row r="10563" spans="34:38">
      <c r="AH10563" s="281"/>
      <c r="AI10563" s="281"/>
      <c r="AJ10563" s="281"/>
      <c r="AK10563" s="281"/>
      <c r="AL10563" s="281"/>
    </row>
    <row r="10564" spans="34:38">
      <c r="AH10564" s="281"/>
      <c r="AI10564" s="281"/>
      <c r="AJ10564" s="281"/>
      <c r="AK10564" s="281"/>
      <c r="AL10564" s="281"/>
    </row>
    <row r="10565" spans="34:38">
      <c r="AH10565" s="281"/>
      <c r="AI10565" s="281"/>
      <c r="AJ10565" s="281"/>
      <c r="AK10565" s="281"/>
      <c r="AL10565" s="281"/>
    </row>
    <row r="10566" spans="34:38">
      <c r="AH10566" s="281"/>
      <c r="AI10566" s="281"/>
      <c r="AJ10566" s="281"/>
      <c r="AK10566" s="281"/>
      <c r="AL10566" s="281"/>
    </row>
    <row r="10567" spans="34:38">
      <c r="AH10567" s="281"/>
      <c r="AI10567" s="281"/>
      <c r="AJ10567" s="281"/>
      <c r="AK10567" s="281"/>
      <c r="AL10567" s="281"/>
    </row>
    <row r="10568" spans="34:38">
      <c r="AH10568" s="281"/>
      <c r="AI10568" s="281"/>
      <c r="AJ10568" s="281"/>
      <c r="AK10568" s="281"/>
      <c r="AL10568" s="281"/>
    </row>
    <row r="10569" spans="34:38">
      <c r="AH10569" s="281"/>
      <c r="AI10569" s="281"/>
      <c r="AJ10569" s="281"/>
      <c r="AK10569" s="281"/>
      <c r="AL10569" s="281"/>
    </row>
    <row r="10570" spans="34:38">
      <c r="AH10570" s="281"/>
      <c r="AI10570" s="281"/>
      <c r="AJ10570" s="281"/>
      <c r="AK10570" s="281"/>
      <c r="AL10570" s="281"/>
    </row>
    <row r="10571" spans="34:38">
      <c r="AH10571" s="281"/>
      <c r="AI10571" s="281"/>
      <c r="AJ10571" s="281"/>
      <c r="AK10571" s="281"/>
      <c r="AL10571" s="281"/>
    </row>
    <row r="10572" spans="34:38">
      <c r="AH10572" s="281"/>
      <c r="AI10572" s="281"/>
      <c r="AJ10572" s="281"/>
      <c r="AK10572" s="281"/>
      <c r="AL10572" s="281"/>
    </row>
    <row r="10573" spans="34:38">
      <c r="AH10573" s="281"/>
      <c r="AI10573" s="281"/>
      <c r="AJ10573" s="281"/>
      <c r="AK10573" s="281"/>
      <c r="AL10573" s="281"/>
    </row>
    <row r="10574" spans="34:38">
      <c r="AH10574" s="281"/>
      <c r="AI10574" s="281"/>
      <c r="AJ10574" s="281"/>
      <c r="AK10574" s="281"/>
      <c r="AL10574" s="281"/>
    </row>
    <row r="10575" spans="34:38">
      <c r="AH10575" s="281"/>
      <c r="AI10575" s="281"/>
      <c r="AJ10575" s="281"/>
      <c r="AK10575" s="281"/>
      <c r="AL10575" s="281"/>
    </row>
    <row r="10576" spans="34:38">
      <c r="AH10576" s="281"/>
      <c r="AI10576" s="281"/>
      <c r="AJ10576" s="281"/>
      <c r="AK10576" s="281"/>
      <c r="AL10576" s="281"/>
    </row>
    <row r="10577" spans="34:38">
      <c r="AH10577" s="281"/>
      <c r="AI10577" s="281"/>
      <c r="AJ10577" s="281"/>
      <c r="AK10577" s="281"/>
      <c r="AL10577" s="281"/>
    </row>
    <row r="10578" spans="34:38">
      <c r="AH10578" s="281"/>
      <c r="AI10578" s="281"/>
      <c r="AJ10578" s="281"/>
      <c r="AK10578" s="281"/>
      <c r="AL10578" s="281"/>
    </row>
    <row r="10579" spans="34:38">
      <c r="AH10579" s="281"/>
      <c r="AI10579" s="281"/>
      <c r="AJ10579" s="281"/>
      <c r="AK10579" s="281"/>
      <c r="AL10579" s="281"/>
    </row>
    <row r="10580" spans="34:38">
      <c r="AH10580" s="281"/>
      <c r="AI10580" s="281"/>
      <c r="AJ10580" s="281"/>
      <c r="AK10580" s="281"/>
      <c r="AL10580" s="281"/>
    </row>
    <row r="10581" spans="34:38">
      <c r="AH10581" s="281"/>
      <c r="AI10581" s="281"/>
      <c r="AJ10581" s="281"/>
      <c r="AK10581" s="281"/>
      <c r="AL10581" s="281"/>
    </row>
    <row r="10582" spans="34:38">
      <c r="AH10582" s="281"/>
      <c r="AI10582" s="281"/>
      <c r="AJ10582" s="281"/>
      <c r="AK10582" s="281"/>
      <c r="AL10582" s="281"/>
    </row>
    <row r="10583" spans="34:38">
      <c r="AH10583" s="281"/>
      <c r="AI10583" s="281"/>
      <c r="AJ10583" s="281"/>
      <c r="AK10583" s="281"/>
      <c r="AL10583" s="281"/>
    </row>
    <row r="10584" spans="34:38">
      <c r="AH10584" s="281"/>
      <c r="AI10584" s="281"/>
      <c r="AJ10584" s="281"/>
      <c r="AK10584" s="281"/>
      <c r="AL10584" s="281"/>
    </row>
    <row r="10585" spans="34:38">
      <c r="AH10585" s="281"/>
      <c r="AI10585" s="281"/>
      <c r="AJ10585" s="281"/>
      <c r="AK10585" s="281"/>
      <c r="AL10585" s="281"/>
    </row>
    <row r="10586" spans="34:38">
      <c r="AH10586" s="281"/>
      <c r="AI10586" s="281"/>
      <c r="AJ10586" s="281"/>
      <c r="AK10586" s="281"/>
      <c r="AL10586" s="281"/>
    </row>
    <row r="10587" spans="34:38">
      <c r="AH10587" s="281"/>
      <c r="AI10587" s="281"/>
      <c r="AJ10587" s="281"/>
      <c r="AK10587" s="281"/>
      <c r="AL10587" s="281"/>
    </row>
    <row r="10588" spans="34:38">
      <c r="AH10588" s="281"/>
      <c r="AI10588" s="281"/>
      <c r="AJ10588" s="281"/>
      <c r="AK10588" s="281"/>
      <c r="AL10588" s="281"/>
    </row>
    <row r="10589" spans="34:38">
      <c r="AH10589" s="281"/>
      <c r="AI10589" s="281"/>
      <c r="AJ10589" s="281"/>
      <c r="AK10589" s="281"/>
      <c r="AL10589" s="281"/>
    </row>
    <row r="10590" spans="34:38">
      <c r="AH10590" s="281"/>
      <c r="AI10590" s="281"/>
      <c r="AJ10590" s="281"/>
      <c r="AK10590" s="281"/>
      <c r="AL10590" s="281"/>
    </row>
    <row r="10591" spans="34:38">
      <c r="AH10591" s="281"/>
      <c r="AI10591" s="281"/>
      <c r="AJ10591" s="281"/>
      <c r="AK10591" s="281"/>
      <c r="AL10591" s="281"/>
    </row>
    <row r="10592" spans="34:38">
      <c r="AH10592" s="281"/>
      <c r="AI10592" s="281"/>
      <c r="AJ10592" s="281"/>
      <c r="AK10592" s="281"/>
      <c r="AL10592" s="281"/>
    </row>
    <row r="10593" spans="34:38">
      <c r="AH10593" s="281"/>
      <c r="AI10593" s="281"/>
      <c r="AJ10593" s="281"/>
      <c r="AK10593" s="281"/>
      <c r="AL10593" s="281"/>
    </row>
    <row r="10594" spans="34:38">
      <c r="AH10594" s="281"/>
      <c r="AI10594" s="281"/>
      <c r="AJ10594" s="281"/>
      <c r="AK10594" s="281"/>
      <c r="AL10594" s="281"/>
    </row>
    <row r="10595" spans="34:38">
      <c r="AH10595" s="281"/>
      <c r="AI10595" s="281"/>
      <c r="AJ10595" s="281"/>
      <c r="AK10595" s="281"/>
      <c r="AL10595" s="281"/>
    </row>
    <row r="10596" spans="34:38">
      <c r="AH10596" s="281"/>
      <c r="AI10596" s="281"/>
      <c r="AJ10596" s="281"/>
      <c r="AK10596" s="281"/>
      <c r="AL10596" s="281"/>
    </row>
    <row r="10597" spans="34:38">
      <c r="AH10597" s="281"/>
      <c r="AI10597" s="281"/>
      <c r="AJ10597" s="281"/>
      <c r="AK10597" s="281"/>
      <c r="AL10597" s="281"/>
    </row>
    <row r="10598" spans="34:38">
      <c r="AH10598" s="281"/>
      <c r="AI10598" s="281"/>
      <c r="AJ10598" s="281"/>
      <c r="AK10598" s="281"/>
      <c r="AL10598" s="281"/>
    </row>
    <row r="10599" spans="34:38">
      <c r="AH10599" s="281"/>
      <c r="AI10599" s="281"/>
      <c r="AJ10599" s="281"/>
      <c r="AK10599" s="281"/>
      <c r="AL10599" s="281"/>
    </row>
    <row r="10600" spans="34:38">
      <c r="AH10600" s="281"/>
      <c r="AI10600" s="281"/>
      <c r="AJ10600" s="281"/>
      <c r="AK10600" s="281"/>
      <c r="AL10600" s="281"/>
    </row>
    <row r="10601" spans="34:38">
      <c r="AH10601" s="281"/>
      <c r="AI10601" s="281"/>
      <c r="AJ10601" s="281"/>
      <c r="AK10601" s="281"/>
      <c r="AL10601" s="281"/>
    </row>
    <row r="10602" spans="34:38">
      <c r="AH10602" s="281"/>
      <c r="AI10602" s="281"/>
      <c r="AJ10602" s="281"/>
      <c r="AK10602" s="281"/>
      <c r="AL10602" s="281"/>
    </row>
    <row r="10603" spans="34:38">
      <c r="AH10603" s="281"/>
      <c r="AI10603" s="281"/>
      <c r="AJ10603" s="281"/>
      <c r="AK10603" s="281"/>
      <c r="AL10603" s="281"/>
    </row>
    <row r="10604" spans="34:38">
      <c r="AH10604" s="281"/>
      <c r="AI10604" s="281"/>
      <c r="AJ10604" s="281"/>
      <c r="AK10604" s="281"/>
      <c r="AL10604" s="281"/>
    </row>
    <row r="10605" spans="34:38">
      <c r="AH10605" s="281"/>
      <c r="AI10605" s="281"/>
      <c r="AJ10605" s="281"/>
      <c r="AK10605" s="281"/>
      <c r="AL10605" s="281"/>
    </row>
    <row r="10606" spans="34:38">
      <c r="AH10606" s="281"/>
      <c r="AI10606" s="281"/>
      <c r="AJ10606" s="281"/>
      <c r="AK10606" s="281"/>
      <c r="AL10606" s="281"/>
    </row>
    <row r="10607" spans="34:38">
      <c r="AH10607" s="281"/>
      <c r="AI10607" s="281"/>
      <c r="AJ10607" s="281"/>
      <c r="AK10607" s="281"/>
      <c r="AL10607" s="281"/>
    </row>
    <row r="10608" spans="34:38">
      <c r="AH10608" s="281"/>
      <c r="AI10608" s="281"/>
      <c r="AJ10608" s="281"/>
      <c r="AK10608" s="281"/>
      <c r="AL10608" s="281"/>
    </row>
    <row r="10609" spans="34:38">
      <c r="AH10609" s="281"/>
      <c r="AI10609" s="281"/>
      <c r="AJ10609" s="281"/>
      <c r="AK10609" s="281"/>
      <c r="AL10609" s="281"/>
    </row>
    <row r="10610" spans="34:38">
      <c r="AH10610" s="281"/>
      <c r="AI10610" s="281"/>
      <c r="AJ10610" s="281"/>
      <c r="AK10610" s="281"/>
      <c r="AL10610" s="281"/>
    </row>
    <row r="10611" spans="34:38">
      <c r="AH10611" s="281"/>
      <c r="AI10611" s="281"/>
      <c r="AJ10611" s="281"/>
      <c r="AK10611" s="281"/>
      <c r="AL10611" s="281"/>
    </row>
    <row r="10612" spans="34:38">
      <c r="AH10612" s="281"/>
      <c r="AI10612" s="281"/>
      <c r="AJ10612" s="281"/>
      <c r="AK10612" s="281"/>
      <c r="AL10612" s="281"/>
    </row>
    <row r="10613" spans="34:38">
      <c r="AH10613" s="281"/>
      <c r="AI10613" s="281"/>
      <c r="AJ10613" s="281"/>
      <c r="AK10613" s="281"/>
      <c r="AL10613" s="281"/>
    </row>
    <row r="10614" spans="34:38">
      <c r="AH10614" s="281"/>
      <c r="AI10614" s="281"/>
      <c r="AJ10614" s="281"/>
      <c r="AK10614" s="281"/>
      <c r="AL10614" s="281"/>
    </row>
    <row r="10615" spans="34:38">
      <c r="AH10615" s="281"/>
      <c r="AI10615" s="281"/>
      <c r="AJ10615" s="281"/>
      <c r="AK10615" s="281"/>
      <c r="AL10615" s="281"/>
    </row>
    <row r="10616" spans="34:38">
      <c r="AH10616" s="281"/>
      <c r="AI10616" s="281"/>
      <c r="AJ10616" s="281"/>
      <c r="AK10616" s="281"/>
      <c r="AL10616" s="281"/>
    </row>
    <row r="10617" spans="34:38">
      <c r="AH10617" s="281"/>
      <c r="AI10617" s="281"/>
      <c r="AJ10617" s="281"/>
      <c r="AK10617" s="281"/>
      <c r="AL10617" s="281"/>
    </row>
    <row r="10618" spans="34:38">
      <c r="AH10618" s="281"/>
      <c r="AI10618" s="281"/>
      <c r="AJ10618" s="281"/>
      <c r="AK10618" s="281"/>
      <c r="AL10618" s="281"/>
    </row>
    <row r="10619" spans="34:38">
      <c r="AH10619" s="281"/>
      <c r="AI10619" s="281"/>
      <c r="AJ10619" s="281"/>
      <c r="AK10619" s="281"/>
      <c r="AL10619" s="281"/>
    </row>
    <row r="10620" spans="34:38">
      <c r="AH10620" s="281"/>
      <c r="AI10620" s="281"/>
      <c r="AJ10620" s="281"/>
      <c r="AK10620" s="281"/>
      <c r="AL10620" s="281"/>
    </row>
    <row r="10621" spans="34:38">
      <c r="AH10621" s="281"/>
      <c r="AI10621" s="281"/>
      <c r="AJ10621" s="281"/>
      <c r="AK10621" s="281"/>
      <c r="AL10621" s="281"/>
    </row>
    <row r="10622" spans="34:38">
      <c r="AH10622" s="281"/>
      <c r="AI10622" s="281"/>
      <c r="AJ10622" s="281"/>
      <c r="AK10622" s="281"/>
      <c r="AL10622" s="281"/>
    </row>
    <row r="10623" spans="34:38">
      <c r="AH10623" s="281"/>
      <c r="AI10623" s="281"/>
      <c r="AJ10623" s="281"/>
      <c r="AK10623" s="281"/>
      <c r="AL10623" s="281"/>
    </row>
    <row r="10624" spans="34:38">
      <c r="AH10624" s="281"/>
      <c r="AI10624" s="281"/>
      <c r="AJ10624" s="281"/>
      <c r="AK10624" s="281"/>
      <c r="AL10624" s="281"/>
    </row>
    <row r="10625" spans="34:38">
      <c r="AH10625" s="281"/>
      <c r="AI10625" s="281"/>
      <c r="AJ10625" s="281"/>
      <c r="AK10625" s="281"/>
      <c r="AL10625" s="281"/>
    </row>
    <row r="10626" spans="34:38">
      <c r="AH10626" s="281"/>
      <c r="AI10626" s="281"/>
      <c r="AJ10626" s="281"/>
      <c r="AK10626" s="281"/>
      <c r="AL10626" s="281"/>
    </row>
    <row r="10627" spans="34:38">
      <c r="AH10627" s="281"/>
      <c r="AI10627" s="281"/>
      <c r="AJ10627" s="281"/>
      <c r="AK10627" s="281"/>
      <c r="AL10627" s="281"/>
    </row>
    <row r="10628" spans="34:38">
      <c r="AH10628" s="281"/>
      <c r="AI10628" s="281"/>
      <c r="AJ10628" s="281"/>
      <c r="AK10628" s="281"/>
      <c r="AL10628" s="281"/>
    </row>
    <row r="10629" spans="34:38">
      <c r="AH10629" s="281"/>
      <c r="AI10629" s="281"/>
      <c r="AJ10629" s="281"/>
      <c r="AK10629" s="281"/>
      <c r="AL10629" s="281"/>
    </row>
    <row r="10630" spans="34:38">
      <c r="AH10630" s="281"/>
      <c r="AI10630" s="281"/>
      <c r="AJ10630" s="281"/>
      <c r="AK10630" s="281"/>
      <c r="AL10630" s="281"/>
    </row>
    <row r="10631" spans="34:38">
      <c r="AH10631" s="281"/>
      <c r="AI10631" s="281"/>
      <c r="AJ10631" s="281"/>
      <c r="AK10631" s="281"/>
      <c r="AL10631" s="281"/>
    </row>
    <row r="10632" spans="34:38">
      <c r="AH10632" s="281"/>
      <c r="AI10632" s="281"/>
      <c r="AJ10632" s="281"/>
      <c r="AK10632" s="281"/>
      <c r="AL10632" s="281"/>
    </row>
    <row r="10633" spans="34:38">
      <c r="AH10633" s="281"/>
      <c r="AI10633" s="281"/>
      <c r="AJ10633" s="281"/>
      <c r="AK10633" s="281"/>
      <c r="AL10633" s="281"/>
    </row>
    <row r="10634" spans="34:38">
      <c r="AH10634" s="281"/>
      <c r="AI10634" s="281"/>
      <c r="AJ10634" s="281"/>
      <c r="AK10634" s="281"/>
      <c r="AL10634" s="281"/>
    </row>
    <row r="10635" spans="34:38">
      <c r="AH10635" s="281"/>
      <c r="AI10635" s="281"/>
      <c r="AJ10635" s="281"/>
      <c r="AK10635" s="281"/>
      <c r="AL10635" s="281"/>
    </row>
    <row r="10636" spans="34:38">
      <c r="AH10636" s="281"/>
      <c r="AI10636" s="281"/>
      <c r="AJ10636" s="281"/>
      <c r="AK10636" s="281"/>
      <c r="AL10636" s="281"/>
    </row>
    <row r="10637" spans="34:38">
      <c r="AH10637" s="281"/>
      <c r="AI10637" s="281"/>
      <c r="AJ10637" s="281"/>
      <c r="AK10637" s="281"/>
      <c r="AL10637" s="281"/>
    </row>
    <row r="10638" spans="34:38">
      <c r="AH10638" s="281"/>
      <c r="AI10638" s="281"/>
      <c r="AJ10638" s="281"/>
      <c r="AK10638" s="281"/>
      <c r="AL10638" s="281"/>
    </row>
    <row r="10639" spans="34:38">
      <c r="AH10639" s="281"/>
      <c r="AI10639" s="281"/>
      <c r="AJ10639" s="281"/>
      <c r="AK10639" s="281"/>
      <c r="AL10639" s="281"/>
    </row>
    <row r="10640" spans="34:38">
      <c r="AH10640" s="281"/>
      <c r="AI10640" s="281"/>
      <c r="AJ10640" s="281"/>
      <c r="AK10640" s="281"/>
      <c r="AL10640" s="281"/>
    </row>
    <row r="10641" spans="34:38">
      <c r="AH10641" s="281"/>
      <c r="AI10641" s="281"/>
      <c r="AJ10641" s="281"/>
      <c r="AK10641" s="281"/>
      <c r="AL10641" s="281"/>
    </row>
    <row r="10642" spans="34:38">
      <c r="AH10642" s="281"/>
      <c r="AI10642" s="281"/>
      <c r="AJ10642" s="281"/>
      <c r="AK10642" s="281"/>
      <c r="AL10642" s="281"/>
    </row>
    <row r="10643" spans="34:38">
      <c r="AH10643" s="281"/>
      <c r="AI10643" s="281"/>
      <c r="AJ10643" s="281"/>
      <c r="AK10643" s="281"/>
      <c r="AL10643" s="281"/>
    </row>
    <row r="10644" spans="34:38">
      <c r="AH10644" s="281"/>
      <c r="AI10644" s="281"/>
      <c r="AJ10644" s="281"/>
      <c r="AK10644" s="281"/>
      <c r="AL10644" s="281"/>
    </row>
    <row r="10645" spans="34:38">
      <c r="AH10645" s="281"/>
      <c r="AI10645" s="281"/>
      <c r="AJ10645" s="281"/>
      <c r="AK10645" s="281"/>
      <c r="AL10645" s="281"/>
    </row>
    <row r="10646" spans="34:38">
      <c r="AH10646" s="281"/>
      <c r="AI10646" s="281"/>
      <c r="AJ10646" s="281"/>
      <c r="AK10646" s="281"/>
      <c r="AL10646" s="281"/>
    </row>
    <row r="10647" spans="34:38">
      <c r="AH10647" s="281"/>
      <c r="AI10647" s="281"/>
      <c r="AJ10647" s="281"/>
      <c r="AK10647" s="281"/>
      <c r="AL10647" s="281"/>
    </row>
    <row r="10648" spans="34:38">
      <c r="AH10648" s="281"/>
      <c r="AI10648" s="281"/>
      <c r="AJ10648" s="281"/>
      <c r="AK10648" s="281"/>
      <c r="AL10648" s="281"/>
    </row>
    <row r="10649" spans="34:38">
      <c r="AH10649" s="281"/>
      <c r="AI10649" s="281"/>
      <c r="AJ10649" s="281"/>
      <c r="AK10649" s="281"/>
      <c r="AL10649" s="281"/>
    </row>
    <row r="10650" spans="34:38">
      <c r="AH10650" s="281"/>
      <c r="AI10650" s="281"/>
      <c r="AJ10650" s="281"/>
      <c r="AK10650" s="281"/>
      <c r="AL10650" s="281"/>
    </row>
    <row r="10651" spans="34:38">
      <c r="AH10651" s="281"/>
      <c r="AI10651" s="281"/>
      <c r="AJ10651" s="281"/>
      <c r="AK10651" s="281"/>
      <c r="AL10651" s="281"/>
    </row>
    <row r="10652" spans="34:38">
      <c r="AH10652" s="281"/>
      <c r="AI10652" s="281"/>
      <c r="AJ10652" s="281"/>
      <c r="AK10652" s="281"/>
      <c r="AL10652" s="281"/>
    </row>
    <row r="10653" spans="34:38">
      <c r="AH10653" s="281"/>
      <c r="AI10653" s="281"/>
      <c r="AJ10653" s="281"/>
      <c r="AK10653" s="281"/>
      <c r="AL10653" s="281"/>
    </row>
    <row r="10654" spans="34:38">
      <c r="AH10654" s="281"/>
      <c r="AI10654" s="281"/>
      <c r="AJ10654" s="281"/>
      <c r="AK10654" s="281"/>
      <c r="AL10654" s="281"/>
    </row>
    <row r="10655" spans="34:38">
      <c r="AH10655" s="281"/>
      <c r="AI10655" s="281"/>
      <c r="AJ10655" s="281"/>
      <c r="AK10655" s="281"/>
      <c r="AL10655" s="281"/>
    </row>
    <row r="10656" spans="34:38">
      <c r="AH10656" s="281"/>
      <c r="AI10656" s="281"/>
      <c r="AJ10656" s="281"/>
      <c r="AK10656" s="281"/>
      <c r="AL10656" s="281"/>
    </row>
    <row r="10657" spans="34:38">
      <c r="AH10657" s="281"/>
      <c r="AI10657" s="281"/>
      <c r="AJ10657" s="281"/>
      <c r="AK10657" s="281"/>
      <c r="AL10657" s="281"/>
    </row>
    <row r="10658" spans="34:38">
      <c r="AH10658" s="281"/>
      <c r="AI10658" s="281"/>
      <c r="AJ10658" s="281"/>
      <c r="AK10658" s="281"/>
      <c r="AL10658" s="281"/>
    </row>
    <row r="10659" spans="34:38">
      <c r="AH10659" s="281"/>
      <c r="AI10659" s="281"/>
      <c r="AJ10659" s="281"/>
      <c r="AK10659" s="281"/>
      <c r="AL10659" s="281"/>
    </row>
    <row r="10660" spans="34:38">
      <c r="AH10660" s="281"/>
      <c r="AI10660" s="281"/>
      <c r="AJ10660" s="281"/>
      <c r="AK10660" s="281"/>
      <c r="AL10660" s="281"/>
    </row>
    <row r="10661" spans="34:38">
      <c r="AH10661" s="281"/>
      <c r="AI10661" s="281"/>
      <c r="AJ10661" s="281"/>
      <c r="AK10661" s="281"/>
      <c r="AL10661" s="281"/>
    </row>
    <row r="10662" spans="34:38">
      <c r="AH10662" s="281"/>
      <c r="AI10662" s="281"/>
      <c r="AJ10662" s="281"/>
      <c r="AK10662" s="281"/>
      <c r="AL10662" s="281"/>
    </row>
    <row r="10663" spans="34:38">
      <c r="AH10663" s="281"/>
      <c r="AI10663" s="281"/>
      <c r="AJ10663" s="281"/>
      <c r="AK10663" s="281"/>
      <c r="AL10663" s="281"/>
    </row>
    <row r="10664" spans="34:38">
      <c r="AH10664" s="281"/>
      <c r="AI10664" s="281"/>
      <c r="AJ10664" s="281"/>
      <c r="AK10664" s="281"/>
      <c r="AL10664" s="281"/>
    </row>
    <row r="10665" spans="34:38">
      <c r="AH10665" s="281"/>
      <c r="AI10665" s="281"/>
      <c r="AJ10665" s="281"/>
      <c r="AK10665" s="281"/>
      <c r="AL10665" s="281"/>
    </row>
    <row r="10666" spans="34:38">
      <c r="AH10666" s="281"/>
      <c r="AI10666" s="281"/>
      <c r="AJ10666" s="281"/>
      <c r="AK10666" s="281"/>
      <c r="AL10666" s="281"/>
    </row>
    <row r="10667" spans="34:38">
      <c r="AH10667" s="281"/>
      <c r="AI10667" s="281"/>
      <c r="AJ10667" s="281"/>
      <c r="AK10667" s="281"/>
      <c r="AL10667" s="281"/>
    </row>
    <row r="10668" spans="34:38">
      <c r="AH10668" s="281"/>
      <c r="AI10668" s="281"/>
      <c r="AJ10668" s="281"/>
      <c r="AK10668" s="281"/>
      <c r="AL10668" s="281"/>
    </row>
    <row r="10669" spans="34:38">
      <c r="AH10669" s="281"/>
      <c r="AI10669" s="281"/>
      <c r="AJ10669" s="281"/>
      <c r="AK10669" s="281"/>
      <c r="AL10669" s="281"/>
    </row>
    <row r="10670" spans="34:38">
      <c r="AH10670" s="281"/>
      <c r="AI10670" s="281"/>
      <c r="AJ10670" s="281"/>
      <c r="AK10670" s="281"/>
      <c r="AL10670" s="281"/>
    </row>
    <row r="10671" spans="34:38">
      <c r="AH10671" s="281"/>
      <c r="AI10671" s="281"/>
      <c r="AJ10671" s="281"/>
      <c r="AK10671" s="281"/>
      <c r="AL10671" s="281"/>
    </row>
    <row r="10672" spans="34:38">
      <c r="AH10672" s="281"/>
      <c r="AI10672" s="281"/>
      <c r="AJ10672" s="281"/>
      <c r="AK10672" s="281"/>
      <c r="AL10672" s="281"/>
    </row>
    <row r="10673" spans="34:38">
      <c r="AH10673" s="281"/>
      <c r="AI10673" s="281"/>
      <c r="AJ10673" s="281"/>
      <c r="AK10673" s="281"/>
      <c r="AL10673" s="281"/>
    </row>
    <row r="10674" spans="34:38">
      <c r="AH10674" s="281"/>
      <c r="AI10674" s="281"/>
      <c r="AJ10674" s="281"/>
      <c r="AK10674" s="281"/>
      <c r="AL10674" s="281"/>
    </row>
    <row r="10675" spans="34:38">
      <c r="AH10675" s="281"/>
      <c r="AI10675" s="281"/>
      <c r="AJ10675" s="281"/>
      <c r="AK10675" s="281"/>
      <c r="AL10675" s="281"/>
    </row>
    <row r="10676" spans="34:38">
      <c r="AH10676" s="281"/>
      <c r="AI10676" s="281"/>
      <c r="AJ10676" s="281"/>
      <c r="AK10676" s="281"/>
      <c r="AL10676" s="281"/>
    </row>
    <row r="10677" spans="34:38">
      <c r="AH10677" s="281"/>
      <c r="AI10677" s="281"/>
      <c r="AJ10677" s="281"/>
      <c r="AK10677" s="281"/>
      <c r="AL10677" s="281"/>
    </row>
    <row r="10678" spans="34:38">
      <c r="AH10678" s="281"/>
      <c r="AI10678" s="281"/>
      <c r="AJ10678" s="281"/>
      <c r="AK10678" s="281"/>
      <c r="AL10678" s="281"/>
    </row>
    <row r="10679" spans="34:38">
      <c r="AH10679" s="281"/>
      <c r="AI10679" s="281"/>
      <c r="AJ10679" s="281"/>
      <c r="AK10679" s="281"/>
      <c r="AL10679" s="281"/>
    </row>
    <row r="10680" spans="34:38">
      <c r="AH10680" s="281"/>
      <c r="AI10680" s="281"/>
      <c r="AJ10680" s="281"/>
      <c r="AK10680" s="281"/>
      <c r="AL10680" s="281"/>
    </row>
    <row r="10681" spans="34:38">
      <c r="AH10681" s="281"/>
      <c r="AI10681" s="281"/>
      <c r="AJ10681" s="281"/>
      <c r="AK10681" s="281"/>
      <c r="AL10681" s="281"/>
    </row>
    <row r="10682" spans="34:38">
      <c r="AH10682" s="281"/>
      <c r="AI10682" s="281"/>
      <c r="AJ10682" s="281"/>
      <c r="AK10682" s="281"/>
      <c r="AL10682" s="281"/>
    </row>
    <row r="10683" spans="34:38">
      <c r="AH10683" s="281"/>
      <c r="AI10683" s="281"/>
      <c r="AJ10683" s="281"/>
      <c r="AK10683" s="281"/>
      <c r="AL10683" s="281"/>
    </row>
    <row r="10684" spans="34:38">
      <c r="AH10684" s="281"/>
      <c r="AI10684" s="281"/>
      <c r="AJ10684" s="281"/>
      <c r="AK10684" s="281"/>
      <c r="AL10684" s="281"/>
    </row>
    <row r="10685" spans="34:38">
      <c r="AH10685" s="281"/>
      <c r="AI10685" s="281"/>
      <c r="AJ10685" s="281"/>
      <c r="AK10685" s="281"/>
      <c r="AL10685" s="281"/>
    </row>
    <row r="10686" spans="34:38">
      <c r="AH10686" s="281"/>
      <c r="AI10686" s="281"/>
      <c r="AJ10686" s="281"/>
      <c r="AK10686" s="281"/>
      <c r="AL10686" s="281"/>
    </row>
    <row r="10687" spans="34:38">
      <c r="AH10687" s="281"/>
      <c r="AI10687" s="281"/>
      <c r="AJ10687" s="281"/>
      <c r="AK10687" s="281"/>
      <c r="AL10687" s="281"/>
    </row>
    <row r="10688" spans="34:38">
      <c r="AH10688" s="281"/>
      <c r="AI10688" s="281"/>
      <c r="AJ10688" s="281"/>
      <c r="AK10688" s="281"/>
      <c r="AL10688" s="281"/>
    </row>
    <row r="10689" spans="34:38">
      <c r="AH10689" s="281"/>
      <c r="AI10689" s="281"/>
      <c r="AJ10689" s="281"/>
      <c r="AK10689" s="281"/>
      <c r="AL10689" s="281"/>
    </row>
    <row r="10690" spans="34:38">
      <c r="AH10690" s="281"/>
      <c r="AI10690" s="281"/>
      <c r="AJ10690" s="281"/>
      <c r="AK10690" s="281"/>
      <c r="AL10690" s="281"/>
    </row>
    <row r="10691" spans="34:38">
      <c r="AH10691" s="281"/>
      <c r="AI10691" s="281"/>
      <c r="AJ10691" s="281"/>
      <c r="AK10691" s="281"/>
      <c r="AL10691" s="281"/>
    </row>
    <row r="10692" spans="34:38">
      <c r="AH10692" s="281"/>
      <c r="AI10692" s="281"/>
      <c r="AJ10692" s="281"/>
      <c r="AK10692" s="281"/>
      <c r="AL10692" s="281"/>
    </row>
    <row r="10693" spans="34:38">
      <c r="AH10693" s="281"/>
      <c r="AI10693" s="281"/>
      <c r="AJ10693" s="281"/>
      <c r="AK10693" s="281"/>
      <c r="AL10693" s="281"/>
    </row>
    <row r="10694" spans="34:38">
      <c r="AH10694" s="281"/>
      <c r="AI10694" s="281"/>
      <c r="AJ10694" s="281"/>
      <c r="AK10694" s="281"/>
      <c r="AL10694" s="281"/>
    </row>
    <row r="10695" spans="34:38">
      <c r="AH10695" s="281"/>
      <c r="AI10695" s="281"/>
      <c r="AJ10695" s="281"/>
      <c r="AK10695" s="281"/>
      <c r="AL10695" s="281"/>
    </row>
    <row r="10696" spans="34:38">
      <c r="AH10696" s="281"/>
      <c r="AI10696" s="281"/>
      <c r="AJ10696" s="281"/>
      <c r="AK10696" s="281"/>
      <c r="AL10696" s="281"/>
    </row>
    <row r="10697" spans="34:38">
      <c r="AH10697" s="281"/>
      <c r="AI10697" s="281"/>
      <c r="AJ10697" s="281"/>
      <c r="AK10697" s="281"/>
      <c r="AL10697" s="281"/>
    </row>
    <row r="10698" spans="34:38">
      <c r="AH10698" s="281"/>
      <c r="AI10698" s="281"/>
      <c r="AJ10698" s="281"/>
      <c r="AK10698" s="281"/>
      <c r="AL10698" s="281"/>
    </row>
    <row r="10699" spans="34:38">
      <c r="AH10699" s="281"/>
      <c r="AI10699" s="281"/>
      <c r="AJ10699" s="281"/>
      <c r="AK10699" s="281"/>
      <c r="AL10699" s="281"/>
    </row>
    <row r="10700" spans="34:38">
      <c r="AH10700" s="281"/>
      <c r="AI10700" s="281"/>
      <c r="AJ10700" s="281"/>
      <c r="AK10700" s="281"/>
      <c r="AL10700" s="281"/>
    </row>
    <row r="10701" spans="34:38">
      <c r="AH10701" s="281"/>
      <c r="AI10701" s="281"/>
      <c r="AJ10701" s="281"/>
      <c r="AK10701" s="281"/>
      <c r="AL10701" s="281"/>
    </row>
    <row r="10702" spans="34:38">
      <c r="AH10702" s="281"/>
      <c r="AI10702" s="281"/>
      <c r="AJ10702" s="281"/>
      <c r="AK10702" s="281"/>
      <c r="AL10702" s="281"/>
    </row>
    <row r="10703" spans="34:38">
      <c r="AH10703" s="281"/>
      <c r="AI10703" s="281"/>
      <c r="AJ10703" s="281"/>
      <c r="AK10703" s="281"/>
      <c r="AL10703" s="281"/>
    </row>
    <row r="10704" spans="34:38">
      <c r="AH10704" s="281"/>
      <c r="AI10704" s="281"/>
      <c r="AJ10704" s="281"/>
      <c r="AK10704" s="281"/>
      <c r="AL10704" s="281"/>
    </row>
    <row r="10705" spans="34:38">
      <c r="AH10705" s="281"/>
      <c r="AI10705" s="281"/>
      <c r="AJ10705" s="281"/>
      <c r="AK10705" s="281"/>
      <c r="AL10705" s="281"/>
    </row>
    <row r="10706" spans="34:38">
      <c r="AH10706" s="281"/>
      <c r="AI10706" s="281"/>
      <c r="AJ10706" s="281"/>
      <c r="AK10706" s="281"/>
      <c r="AL10706" s="281"/>
    </row>
    <row r="10707" spans="34:38">
      <c r="AH10707" s="281"/>
      <c r="AI10707" s="281"/>
      <c r="AJ10707" s="281"/>
      <c r="AK10707" s="281"/>
      <c r="AL10707" s="281"/>
    </row>
    <row r="10708" spans="34:38">
      <c r="AH10708" s="281"/>
      <c r="AI10708" s="281"/>
      <c r="AJ10708" s="281"/>
      <c r="AK10708" s="281"/>
      <c r="AL10708" s="281"/>
    </row>
    <row r="10709" spans="34:38">
      <c r="AH10709" s="281"/>
      <c r="AI10709" s="281"/>
      <c r="AJ10709" s="281"/>
      <c r="AK10709" s="281"/>
      <c r="AL10709" s="281"/>
    </row>
    <row r="10710" spans="34:38">
      <c r="AH10710" s="281"/>
      <c r="AI10710" s="281"/>
      <c r="AJ10710" s="281"/>
      <c r="AK10710" s="281"/>
      <c r="AL10710" s="281"/>
    </row>
    <row r="10711" spans="34:38">
      <c r="AH10711" s="281"/>
      <c r="AI10711" s="281"/>
      <c r="AJ10711" s="281"/>
      <c r="AK10711" s="281"/>
      <c r="AL10711" s="281"/>
    </row>
    <row r="10712" spans="34:38">
      <c r="AH10712" s="281"/>
      <c r="AI10712" s="281"/>
      <c r="AJ10712" s="281"/>
      <c r="AK10712" s="281"/>
      <c r="AL10712" s="281"/>
    </row>
    <row r="10713" spans="34:38">
      <c r="AH10713" s="281"/>
      <c r="AI10713" s="281"/>
      <c r="AJ10713" s="281"/>
      <c r="AK10713" s="281"/>
      <c r="AL10713" s="281"/>
    </row>
    <row r="10714" spans="34:38">
      <c r="AH10714" s="281"/>
      <c r="AI10714" s="281"/>
      <c r="AJ10714" s="281"/>
      <c r="AK10714" s="281"/>
      <c r="AL10714" s="281"/>
    </row>
    <row r="10715" spans="34:38">
      <c r="AH10715" s="281"/>
      <c r="AI10715" s="281"/>
      <c r="AJ10715" s="281"/>
      <c r="AK10715" s="281"/>
      <c r="AL10715" s="281"/>
    </row>
    <row r="10716" spans="34:38">
      <c r="AH10716" s="281"/>
      <c r="AI10716" s="281"/>
      <c r="AJ10716" s="281"/>
      <c r="AK10716" s="281"/>
      <c r="AL10716" s="281"/>
    </row>
    <row r="10717" spans="34:38">
      <c r="AH10717" s="281"/>
      <c r="AI10717" s="281"/>
      <c r="AJ10717" s="281"/>
      <c r="AK10717" s="281"/>
      <c r="AL10717" s="281"/>
    </row>
    <row r="10718" spans="34:38">
      <c r="AH10718" s="281"/>
      <c r="AI10718" s="281"/>
      <c r="AJ10718" s="281"/>
      <c r="AK10718" s="281"/>
      <c r="AL10718" s="281"/>
    </row>
    <row r="10719" spans="34:38">
      <c r="AH10719" s="281"/>
      <c r="AI10719" s="281"/>
      <c r="AJ10719" s="281"/>
      <c r="AK10719" s="281"/>
      <c r="AL10719" s="281"/>
    </row>
    <row r="10720" spans="34:38">
      <c r="AH10720" s="281"/>
      <c r="AI10720" s="281"/>
      <c r="AJ10720" s="281"/>
      <c r="AK10720" s="281"/>
      <c r="AL10720" s="281"/>
    </row>
    <row r="10721" spans="34:38">
      <c r="AH10721" s="281"/>
      <c r="AI10721" s="281"/>
      <c r="AJ10721" s="281"/>
      <c r="AK10721" s="281"/>
      <c r="AL10721" s="281"/>
    </row>
    <row r="10722" spans="34:38">
      <c r="AH10722" s="281"/>
      <c r="AI10722" s="281"/>
      <c r="AJ10722" s="281"/>
      <c r="AK10722" s="281"/>
      <c r="AL10722" s="281"/>
    </row>
    <row r="10723" spans="34:38">
      <c r="AH10723" s="281"/>
      <c r="AI10723" s="281"/>
      <c r="AJ10723" s="281"/>
      <c r="AK10723" s="281"/>
      <c r="AL10723" s="281"/>
    </row>
    <row r="10724" spans="34:38">
      <c r="AH10724" s="281"/>
      <c r="AI10724" s="281"/>
      <c r="AJ10724" s="281"/>
      <c r="AK10724" s="281"/>
      <c r="AL10724" s="281"/>
    </row>
    <row r="10725" spans="34:38">
      <c r="AH10725" s="281"/>
      <c r="AI10725" s="281"/>
      <c r="AJ10725" s="281"/>
      <c r="AK10725" s="281"/>
      <c r="AL10725" s="281"/>
    </row>
    <row r="10726" spans="34:38">
      <c r="AH10726" s="281"/>
      <c r="AI10726" s="281"/>
      <c r="AJ10726" s="281"/>
      <c r="AK10726" s="281"/>
      <c r="AL10726" s="281"/>
    </row>
    <row r="10727" spans="34:38">
      <c r="AH10727" s="281"/>
      <c r="AI10727" s="281"/>
      <c r="AJ10727" s="281"/>
      <c r="AK10727" s="281"/>
      <c r="AL10727" s="281"/>
    </row>
    <row r="10728" spans="34:38">
      <c r="AH10728" s="281"/>
      <c r="AI10728" s="281"/>
      <c r="AJ10728" s="281"/>
      <c r="AK10728" s="281"/>
      <c r="AL10728" s="281"/>
    </row>
    <row r="10729" spans="34:38">
      <c r="AH10729" s="281"/>
      <c r="AI10729" s="281"/>
      <c r="AJ10729" s="281"/>
      <c r="AK10729" s="281"/>
      <c r="AL10729" s="281"/>
    </row>
    <row r="10730" spans="34:38">
      <c r="AH10730" s="281"/>
      <c r="AI10730" s="281"/>
      <c r="AJ10730" s="281"/>
      <c r="AK10730" s="281"/>
      <c r="AL10730" s="281"/>
    </row>
    <row r="10731" spans="34:38">
      <c r="AH10731" s="281"/>
      <c r="AI10731" s="281"/>
      <c r="AJ10731" s="281"/>
      <c r="AK10731" s="281"/>
      <c r="AL10731" s="281"/>
    </row>
    <row r="10732" spans="34:38">
      <c r="AH10732" s="281"/>
      <c r="AI10732" s="281"/>
      <c r="AJ10732" s="281"/>
      <c r="AK10732" s="281"/>
      <c r="AL10732" s="281"/>
    </row>
    <row r="10733" spans="34:38">
      <c r="AH10733" s="281"/>
      <c r="AI10733" s="281"/>
      <c r="AJ10733" s="281"/>
      <c r="AK10733" s="281"/>
      <c r="AL10733" s="281"/>
    </row>
    <row r="10734" spans="34:38">
      <c r="AH10734" s="281"/>
      <c r="AI10734" s="281"/>
      <c r="AJ10734" s="281"/>
      <c r="AK10734" s="281"/>
      <c r="AL10734" s="281"/>
    </row>
    <row r="10735" spans="34:38">
      <c r="AH10735" s="281"/>
      <c r="AI10735" s="281"/>
      <c r="AJ10735" s="281"/>
      <c r="AK10735" s="281"/>
      <c r="AL10735" s="281"/>
    </row>
    <row r="10736" spans="34:38">
      <c r="AH10736" s="281"/>
      <c r="AI10736" s="281"/>
      <c r="AJ10736" s="281"/>
      <c r="AK10736" s="281"/>
      <c r="AL10736" s="281"/>
    </row>
    <row r="10737" spans="34:38">
      <c r="AH10737" s="281"/>
      <c r="AI10737" s="281"/>
      <c r="AJ10737" s="281"/>
      <c r="AK10737" s="281"/>
      <c r="AL10737" s="281"/>
    </row>
    <row r="10738" spans="34:38">
      <c r="AH10738" s="281"/>
      <c r="AI10738" s="281"/>
      <c r="AJ10738" s="281"/>
      <c r="AK10738" s="281"/>
      <c r="AL10738" s="281"/>
    </row>
    <row r="10739" spans="34:38">
      <c r="AH10739" s="281"/>
      <c r="AI10739" s="281"/>
      <c r="AJ10739" s="281"/>
      <c r="AK10739" s="281"/>
      <c r="AL10739" s="281"/>
    </row>
    <row r="10740" spans="34:38">
      <c r="AH10740" s="281"/>
      <c r="AI10740" s="281"/>
      <c r="AJ10740" s="281"/>
      <c r="AK10740" s="281"/>
      <c r="AL10740" s="281"/>
    </row>
    <row r="10741" spans="34:38">
      <c r="AH10741" s="281"/>
      <c r="AI10741" s="281"/>
      <c r="AJ10741" s="281"/>
      <c r="AK10741" s="281"/>
      <c r="AL10741" s="281"/>
    </row>
    <row r="10742" spans="34:38">
      <c r="AH10742" s="281"/>
      <c r="AI10742" s="281"/>
      <c r="AJ10742" s="281"/>
      <c r="AK10742" s="281"/>
      <c r="AL10742" s="281"/>
    </row>
    <row r="10743" spans="34:38">
      <c r="AH10743" s="281"/>
      <c r="AI10743" s="281"/>
      <c r="AJ10743" s="281"/>
      <c r="AK10743" s="281"/>
      <c r="AL10743" s="281"/>
    </row>
    <row r="10744" spans="34:38">
      <c r="AH10744" s="281"/>
      <c r="AI10744" s="281"/>
      <c r="AJ10744" s="281"/>
      <c r="AK10744" s="281"/>
      <c r="AL10744" s="281"/>
    </row>
    <row r="10745" spans="34:38">
      <c r="AH10745" s="281"/>
      <c r="AI10745" s="281"/>
      <c r="AJ10745" s="281"/>
      <c r="AK10745" s="281"/>
      <c r="AL10745" s="281"/>
    </row>
    <row r="10746" spans="34:38">
      <c r="AH10746" s="281"/>
      <c r="AI10746" s="281"/>
      <c r="AJ10746" s="281"/>
      <c r="AK10746" s="281"/>
      <c r="AL10746" s="281"/>
    </row>
    <row r="10747" spans="34:38">
      <c r="AH10747" s="281"/>
      <c r="AI10747" s="281"/>
      <c r="AJ10747" s="281"/>
      <c r="AK10747" s="281"/>
      <c r="AL10747" s="281"/>
    </row>
    <row r="10748" spans="34:38">
      <c r="AH10748" s="281"/>
      <c r="AI10748" s="281"/>
      <c r="AJ10748" s="281"/>
      <c r="AK10748" s="281"/>
      <c r="AL10748" s="281"/>
    </row>
    <row r="10749" spans="34:38">
      <c r="AH10749" s="281"/>
      <c r="AI10749" s="281"/>
      <c r="AJ10749" s="281"/>
      <c r="AK10749" s="281"/>
      <c r="AL10749" s="281"/>
    </row>
    <row r="10750" spans="34:38">
      <c r="AH10750" s="281"/>
      <c r="AI10750" s="281"/>
      <c r="AJ10750" s="281"/>
      <c r="AK10750" s="281"/>
      <c r="AL10750" s="281"/>
    </row>
    <row r="10751" spans="34:38">
      <c r="AH10751" s="281"/>
      <c r="AI10751" s="281"/>
      <c r="AJ10751" s="281"/>
      <c r="AK10751" s="281"/>
      <c r="AL10751" s="281"/>
    </row>
    <row r="10752" spans="34:38">
      <c r="AH10752" s="281"/>
      <c r="AI10752" s="281"/>
      <c r="AJ10752" s="281"/>
      <c r="AK10752" s="281"/>
      <c r="AL10752" s="281"/>
    </row>
    <row r="10753" spans="34:38">
      <c r="AH10753" s="281"/>
      <c r="AI10753" s="281"/>
      <c r="AJ10753" s="281"/>
      <c r="AK10753" s="281"/>
      <c r="AL10753" s="281"/>
    </row>
    <row r="10754" spans="34:38">
      <c r="AH10754" s="281"/>
      <c r="AI10754" s="281"/>
      <c r="AJ10754" s="281"/>
      <c r="AK10754" s="281"/>
      <c r="AL10754" s="281"/>
    </row>
    <row r="10755" spans="34:38">
      <c r="AH10755" s="281"/>
      <c r="AI10755" s="281"/>
      <c r="AJ10755" s="281"/>
      <c r="AK10755" s="281"/>
      <c r="AL10755" s="281"/>
    </row>
    <row r="10756" spans="34:38">
      <c r="AH10756" s="281"/>
      <c r="AI10756" s="281"/>
      <c r="AJ10756" s="281"/>
      <c r="AK10756" s="281"/>
      <c r="AL10756" s="281"/>
    </row>
    <row r="10757" spans="34:38">
      <c r="AH10757" s="281"/>
      <c r="AI10757" s="281"/>
      <c r="AJ10757" s="281"/>
      <c r="AK10757" s="281"/>
      <c r="AL10757" s="281"/>
    </row>
    <row r="10758" spans="34:38">
      <c r="AH10758" s="281"/>
      <c r="AI10758" s="281"/>
      <c r="AJ10758" s="281"/>
      <c r="AK10758" s="281"/>
      <c r="AL10758" s="281"/>
    </row>
    <row r="10759" spans="34:38">
      <c r="AH10759" s="281"/>
      <c r="AI10759" s="281"/>
      <c r="AJ10759" s="281"/>
      <c r="AK10759" s="281"/>
      <c r="AL10759" s="281"/>
    </row>
    <row r="10760" spans="34:38">
      <c r="AH10760" s="281"/>
      <c r="AI10760" s="281"/>
      <c r="AJ10760" s="281"/>
      <c r="AK10760" s="281"/>
      <c r="AL10760" s="281"/>
    </row>
    <row r="10761" spans="34:38">
      <c r="AH10761" s="281"/>
      <c r="AI10761" s="281"/>
      <c r="AJ10761" s="281"/>
      <c r="AK10761" s="281"/>
      <c r="AL10761" s="281"/>
    </row>
    <row r="10762" spans="34:38">
      <c r="AH10762" s="281"/>
      <c r="AI10762" s="281"/>
      <c r="AJ10762" s="281"/>
      <c r="AK10762" s="281"/>
      <c r="AL10762" s="281"/>
    </row>
    <row r="10763" spans="34:38">
      <c r="AH10763" s="281"/>
      <c r="AI10763" s="281"/>
      <c r="AJ10763" s="281"/>
      <c r="AK10763" s="281"/>
      <c r="AL10763" s="281"/>
    </row>
    <row r="10764" spans="34:38">
      <c r="AH10764" s="281"/>
      <c r="AI10764" s="281"/>
      <c r="AJ10764" s="281"/>
      <c r="AK10764" s="281"/>
      <c r="AL10764" s="281"/>
    </row>
    <row r="10765" spans="34:38">
      <c r="AH10765" s="281"/>
      <c r="AI10765" s="281"/>
      <c r="AJ10765" s="281"/>
      <c r="AK10765" s="281"/>
      <c r="AL10765" s="281"/>
    </row>
    <row r="10766" spans="34:38">
      <c r="AH10766" s="281"/>
      <c r="AI10766" s="281"/>
      <c r="AJ10766" s="281"/>
      <c r="AK10766" s="281"/>
      <c r="AL10766" s="281"/>
    </row>
    <row r="10767" spans="34:38">
      <c r="AH10767" s="281"/>
      <c r="AI10767" s="281"/>
      <c r="AJ10767" s="281"/>
      <c r="AK10767" s="281"/>
      <c r="AL10767" s="281"/>
    </row>
    <row r="10768" spans="34:38">
      <c r="AH10768" s="281"/>
      <c r="AI10768" s="281"/>
      <c r="AJ10768" s="281"/>
      <c r="AK10768" s="281"/>
      <c r="AL10768" s="281"/>
    </row>
    <row r="10769" spans="34:38">
      <c r="AH10769" s="281"/>
      <c r="AI10769" s="281"/>
      <c r="AJ10769" s="281"/>
      <c r="AK10769" s="281"/>
      <c r="AL10769" s="281"/>
    </row>
    <row r="10770" spans="34:38">
      <c r="AH10770" s="281"/>
      <c r="AI10770" s="281"/>
      <c r="AJ10770" s="281"/>
      <c r="AK10770" s="281"/>
      <c r="AL10770" s="281"/>
    </row>
    <row r="10771" spans="34:38">
      <c r="AH10771" s="281"/>
      <c r="AI10771" s="281"/>
      <c r="AJ10771" s="281"/>
      <c r="AK10771" s="281"/>
      <c r="AL10771" s="281"/>
    </row>
    <row r="10772" spans="34:38">
      <c r="AH10772" s="281"/>
      <c r="AI10772" s="281"/>
      <c r="AJ10772" s="281"/>
      <c r="AK10772" s="281"/>
      <c r="AL10772" s="281"/>
    </row>
    <row r="10773" spans="34:38">
      <c r="AH10773" s="281"/>
      <c r="AI10773" s="281"/>
      <c r="AJ10773" s="281"/>
      <c r="AK10773" s="281"/>
      <c r="AL10773" s="281"/>
    </row>
    <row r="10774" spans="34:38">
      <c r="AH10774" s="281"/>
      <c r="AI10774" s="281"/>
      <c r="AJ10774" s="281"/>
      <c r="AK10774" s="281"/>
      <c r="AL10774" s="281"/>
    </row>
    <row r="10775" spans="34:38">
      <c r="AH10775" s="281"/>
      <c r="AI10775" s="281"/>
      <c r="AJ10775" s="281"/>
      <c r="AK10775" s="281"/>
      <c r="AL10775" s="281"/>
    </row>
    <row r="10776" spans="34:38">
      <c r="AH10776" s="281"/>
      <c r="AI10776" s="281"/>
      <c r="AJ10776" s="281"/>
      <c r="AK10776" s="281"/>
      <c r="AL10776" s="281"/>
    </row>
    <row r="10777" spans="34:38">
      <c r="AH10777" s="281"/>
      <c r="AI10777" s="281"/>
      <c r="AJ10777" s="281"/>
      <c r="AK10777" s="281"/>
      <c r="AL10777" s="281"/>
    </row>
    <row r="10778" spans="34:38">
      <c r="AH10778" s="281"/>
      <c r="AI10778" s="281"/>
      <c r="AJ10778" s="281"/>
      <c r="AK10778" s="281"/>
      <c r="AL10778" s="281"/>
    </row>
    <row r="10779" spans="34:38">
      <c r="AH10779" s="281"/>
      <c r="AI10779" s="281"/>
      <c r="AJ10779" s="281"/>
      <c r="AK10779" s="281"/>
      <c r="AL10779" s="281"/>
    </row>
    <row r="10780" spans="34:38">
      <c r="AH10780" s="281"/>
      <c r="AI10780" s="281"/>
      <c r="AJ10780" s="281"/>
      <c r="AK10780" s="281"/>
      <c r="AL10780" s="281"/>
    </row>
    <row r="10781" spans="34:38">
      <c r="AH10781" s="281"/>
      <c r="AI10781" s="281"/>
      <c r="AJ10781" s="281"/>
      <c r="AK10781" s="281"/>
      <c r="AL10781" s="281"/>
    </row>
    <row r="10782" spans="34:38">
      <c r="AH10782" s="281"/>
      <c r="AI10782" s="281"/>
      <c r="AJ10782" s="281"/>
      <c r="AK10782" s="281"/>
      <c r="AL10782" s="281"/>
    </row>
    <row r="10783" spans="34:38">
      <c r="AH10783" s="281"/>
      <c r="AI10783" s="281"/>
      <c r="AJ10783" s="281"/>
      <c r="AK10783" s="281"/>
      <c r="AL10783" s="281"/>
    </row>
    <row r="10784" spans="34:38">
      <c r="AH10784" s="281"/>
      <c r="AI10784" s="281"/>
      <c r="AJ10784" s="281"/>
      <c r="AK10784" s="281"/>
      <c r="AL10784" s="281"/>
    </row>
    <row r="10785" spans="34:38">
      <c r="AH10785" s="281"/>
      <c r="AI10785" s="281"/>
      <c r="AJ10785" s="281"/>
      <c r="AK10785" s="281"/>
      <c r="AL10785" s="281"/>
    </row>
    <row r="10786" spans="34:38">
      <c r="AH10786" s="281"/>
      <c r="AI10786" s="281"/>
      <c r="AJ10786" s="281"/>
      <c r="AK10786" s="281"/>
      <c r="AL10786" s="281"/>
    </row>
    <row r="10787" spans="34:38">
      <c r="AH10787" s="281"/>
      <c r="AI10787" s="281"/>
      <c r="AJ10787" s="281"/>
      <c r="AK10787" s="281"/>
      <c r="AL10787" s="281"/>
    </row>
    <row r="10788" spans="34:38">
      <c r="AH10788" s="281"/>
      <c r="AI10788" s="281"/>
      <c r="AJ10788" s="281"/>
      <c r="AK10788" s="281"/>
      <c r="AL10788" s="281"/>
    </row>
    <row r="10789" spans="34:38">
      <c r="AH10789" s="281"/>
      <c r="AI10789" s="281"/>
      <c r="AJ10789" s="281"/>
      <c r="AK10789" s="281"/>
      <c r="AL10789" s="281"/>
    </row>
    <row r="10790" spans="34:38">
      <c r="AH10790" s="281"/>
      <c r="AI10790" s="281"/>
      <c r="AJ10790" s="281"/>
      <c r="AK10790" s="281"/>
      <c r="AL10790" s="281"/>
    </row>
    <row r="10791" spans="34:38">
      <c r="AH10791" s="281"/>
      <c r="AI10791" s="281"/>
      <c r="AJ10791" s="281"/>
      <c r="AK10791" s="281"/>
      <c r="AL10791" s="281"/>
    </row>
    <row r="10792" spans="34:38">
      <c r="AH10792" s="281"/>
      <c r="AI10792" s="281"/>
      <c r="AJ10792" s="281"/>
      <c r="AK10792" s="281"/>
      <c r="AL10792" s="281"/>
    </row>
    <row r="10793" spans="34:38">
      <c r="AH10793" s="281"/>
      <c r="AI10793" s="281"/>
      <c r="AJ10793" s="281"/>
      <c r="AK10793" s="281"/>
      <c r="AL10793" s="281"/>
    </row>
    <row r="10794" spans="34:38">
      <c r="AH10794" s="281"/>
      <c r="AI10794" s="281"/>
      <c r="AJ10794" s="281"/>
      <c r="AK10794" s="281"/>
      <c r="AL10794" s="281"/>
    </row>
    <row r="10795" spans="34:38">
      <c r="AH10795" s="281"/>
      <c r="AI10795" s="281"/>
      <c r="AJ10795" s="281"/>
      <c r="AK10795" s="281"/>
      <c r="AL10795" s="281"/>
    </row>
    <row r="10796" spans="34:38">
      <c r="AH10796" s="281"/>
      <c r="AI10796" s="281"/>
      <c r="AJ10796" s="281"/>
      <c r="AK10796" s="281"/>
      <c r="AL10796" s="281"/>
    </row>
    <row r="10797" spans="34:38">
      <c r="AH10797" s="281"/>
      <c r="AI10797" s="281"/>
      <c r="AJ10797" s="281"/>
      <c r="AK10797" s="281"/>
      <c r="AL10797" s="281"/>
    </row>
    <row r="10798" spans="34:38">
      <c r="AH10798" s="281"/>
      <c r="AI10798" s="281"/>
      <c r="AJ10798" s="281"/>
      <c r="AK10798" s="281"/>
      <c r="AL10798" s="281"/>
    </row>
    <row r="10799" spans="34:38">
      <c r="AH10799" s="281"/>
      <c r="AI10799" s="281"/>
      <c r="AJ10799" s="281"/>
      <c r="AK10799" s="281"/>
      <c r="AL10799" s="281"/>
    </row>
    <row r="10800" spans="34:38">
      <c r="AH10800" s="281"/>
      <c r="AI10800" s="281"/>
      <c r="AJ10800" s="281"/>
      <c r="AK10800" s="281"/>
      <c r="AL10800" s="281"/>
    </row>
    <row r="10801" spans="34:38">
      <c r="AH10801" s="281"/>
      <c r="AI10801" s="281"/>
      <c r="AJ10801" s="281"/>
      <c r="AK10801" s="281"/>
      <c r="AL10801" s="281"/>
    </row>
    <row r="10802" spans="34:38">
      <c r="AH10802" s="281"/>
      <c r="AI10802" s="281"/>
      <c r="AJ10802" s="281"/>
      <c r="AK10802" s="281"/>
      <c r="AL10802" s="281"/>
    </row>
    <row r="10803" spans="34:38">
      <c r="AH10803" s="281"/>
      <c r="AI10803" s="281"/>
      <c r="AJ10803" s="281"/>
      <c r="AK10803" s="281"/>
      <c r="AL10803" s="281"/>
    </row>
    <row r="10804" spans="34:38">
      <c r="AH10804" s="281"/>
      <c r="AI10804" s="281"/>
      <c r="AJ10804" s="281"/>
      <c r="AK10804" s="281"/>
      <c r="AL10804" s="281"/>
    </row>
    <row r="10805" spans="34:38">
      <c r="AH10805" s="281"/>
      <c r="AI10805" s="281"/>
      <c r="AJ10805" s="281"/>
      <c r="AK10805" s="281"/>
      <c r="AL10805" s="281"/>
    </row>
    <row r="10806" spans="34:38">
      <c r="AH10806" s="281"/>
      <c r="AI10806" s="281"/>
      <c r="AJ10806" s="281"/>
      <c r="AK10806" s="281"/>
      <c r="AL10806" s="281"/>
    </row>
    <row r="10807" spans="34:38">
      <c r="AH10807" s="281"/>
      <c r="AI10807" s="281"/>
      <c r="AJ10807" s="281"/>
      <c r="AK10807" s="281"/>
      <c r="AL10807" s="281"/>
    </row>
    <row r="10808" spans="34:38">
      <c r="AH10808" s="281"/>
      <c r="AI10808" s="281"/>
      <c r="AJ10808" s="281"/>
      <c r="AK10808" s="281"/>
      <c r="AL10808" s="281"/>
    </row>
    <row r="10809" spans="34:38">
      <c r="AH10809" s="281"/>
      <c r="AI10809" s="281"/>
      <c r="AJ10809" s="281"/>
      <c r="AK10809" s="281"/>
      <c r="AL10809" s="281"/>
    </row>
    <row r="10810" spans="34:38">
      <c r="AH10810" s="281"/>
      <c r="AI10810" s="281"/>
      <c r="AJ10810" s="281"/>
      <c r="AK10810" s="281"/>
      <c r="AL10810" s="281"/>
    </row>
    <row r="10811" spans="34:38">
      <c r="AH10811" s="281"/>
      <c r="AI10811" s="281"/>
      <c r="AJ10811" s="281"/>
      <c r="AK10811" s="281"/>
      <c r="AL10811" s="281"/>
    </row>
    <row r="10812" spans="34:38">
      <c r="AH10812" s="281"/>
      <c r="AI10812" s="281"/>
      <c r="AJ10812" s="281"/>
      <c r="AK10812" s="281"/>
      <c r="AL10812" s="281"/>
    </row>
    <row r="10813" spans="34:38">
      <c r="AH10813" s="281"/>
      <c r="AI10813" s="281"/>
      <c r="AJ10813" s="281"/>
      <c r="AK10813" s="281"/>
      <c r="AL10813" s="281"/>
    </row>
    <row r="10814" spans="34:38">
      <c r="AH10814" s="281"/>
      <c r="AI10814" s="281"/>
      <c r="AJ10814" s="281"/>
      <c r="AK10814" s="281"/>
      <c r="AL10814" s="281"/>
    </row>
    <row r="10815" spans="34:38">
      <c r="AH10815" s="281"/>
      <c r="AI10815" s="281"/>
      <c r="AJ10815" s="281"/>
      <c r="AK10815" s="281"/>
      <c r="AL10815" s="281"/>
    </row>
    <row r="10816" spans="34:38">
      <c r="AH10816" s="281"/>
      <c r="AI10816" s="281"/>
      <c r="AJ10816" s="281"/>
      <c r="AK10816" s="281"/>
      <c r="AL10816" s="281"/>
    </row>
    <row r="10817" spans="34:38">
      <c r="AH10817" s="281"/>
      <c r="AI10817" s="281"/>
      <c r="AJ10817" s="281"/>
      <c r="AK10817" s="281"/>
      <c r="AL10817" s="281"/>
    </row>
    <row r="10818" spans="34:38">
      <c r="AH10818" s="281"/>
      <c r="AI10818" s="281"/>
      <c r="AJ10818" s="281"/>
      <c r="AK10818" s="281"/>
      <c r="AL10818" s="281"/>
    </row>
    <row r="10819" spans="34:38">
      <c r="AH10819" s="281"/>
      <c r="AI10819" s="281"/>
      <c r="AJ10819" s="281"/>
      <c r="AK10819" s="281"/>
      <c r="AL10819" s="281"/>
    </row>
    <row r="10820" spans="34:38">
      <c r="AH10820" s="281"/>
      <c r="AI10820" s="281"/>
      <c r="AJ10820" s="281"/>
      <c r="AK10820" s="281"/>
      <c r="AL10820" s="281"/>
    </row>
    <row r="10821" spans="34:38">
      <c r="AH10821" s="281"/>
      <c r="AI10821" s="281"/>
      <c r="AJ10821" s="281"/>
      <c r="AK10821" s="281"/>
      <c r="AL10821" s="281"/>
    </row>
    <row r="10822" spans="34:38">
      <c r="AH10822" s="281"/>
      <c r="AI10822" s="281"/>
      <c r="AJ10822" s="281"/>
      <c r="AK10822" s="281"/>
      <c r="AL10822" s="281"/>
    </row>
    <row r="10823" spans="34:38">
      <c r="AH10823" s="281"/>
      <c r="AI10823" s="281"/>
      <c r="AJ10823" s="281"/>
      <c r="AK10823" s="281"/>
      <c r="AL10823" s="281"/>
    </row>
    <row r="10824" spans="34:38">
      <c r="AH10824" s="281"/>
      <c r="AI10824" s="281"/>
      <c r="AJ10824" s="281"/>
      <c r="AK10824" s="281"/>
      <c r="AL10824" s="281"/>
    </row>
    <row r="10825" spans="34:38">
      <c r="AH10825" s="281"/>
      <c r="AI10825" s="281"/>
      <c r="AJ10825" s="281"/>
      <c r="AK10825" s="281"/>
      <c r="AL10825" s="281"/>
    </row>
    <row r="10826" spans="34:38">
      <c r="AH10826" s="281"/>
      <c r="AI10826" s="281"/>
      <c r="AJ10826" s="281"/>
      <c r="AK10826" s="281"/>
      <c r="AL10826" s="281"/>
    </row>
    <row r="10827" spans="34:38">
      <c r="AH10827" s="281"/>
      <c r="AI10827" s="281"/>
      <c r="AJ10827" s="281"/>
      <c r="AK10827" s="281"/>
      <c r="AL10827" s="281"/>
    </row>
    <row r="10828" spans="34:38">
      <c r="AH10828" s="281"/>
      <c r="AI10828" s="281"/>
      <c r="AJ10828" s="281"/>
      <c r="AK10828" s="281"/>
      <c r="AL10828" s="281"/>
    </row>
    <row r="10829" spans="34:38">
      <c r="AH10829" s="281"/>
      <c r="AI10829" s="281"/>
      <c r="AJ10829" s="281"/>
      <c r="AK10829" s="281"/>
      <c r="AL10829" s="281"/>
    </row>
    <row r="10830" spans="34:38">
      <c r="AH10830" s="281"/>
      <c r="AI10830" s="281"/>
      <c r="AJ10830" s="281"/>
      <c r="AK10830" s="281"/>
      <c r="AL10830" s="281"/>
    </row>
    <row r="10831" spans="34:38">
      <c r="AH10831" s="281"/>
      <c r="AI10831" s="281"/>
      <c r="AJ10831" s="281"/>
      <c r="AK10831" s="281"/>
      <c r="AL10831" s="281"/>
    </row>
    <row r="10832" spans="34:38">
      <c r="AH10832" s="281"/>
      <c r="AI10832" s="281"/>
      <c r="AJ10832" s="281"/>
      <c r="AK10832" s="281"/>
      <c r="AL10832" s="281"/>
    </row>
    <row r="10833" spans="34:38">
      <c r="AH10833" s="281"/>
      <c r="AI10833" s="281"/>
      <c r="AJ10833" s="281"/>
      <c r="AK10833" s="281"/>
      <c r="AL10833" s="281"/>
    </row>
    <row r="10834" spans="34:38">
      <c r="AH10834" s="281"/>
      <c r="AI10834" s="281"/>
      <c r="AJ10834" s="281"/>
      <c r="AK10834" s="281"/>
      <c r="AL10834" s="281"/>
    </row>
    <row r="10835" spans="34:38">
      <c r="AH10835" s="281"/>
      <c r="AI10835" s="281"/>
      <c r="AJ10835" s="281"/>
      <c r="AK10835" s="281"/>
      <c r="AL10835" s="281"/>
    </row>
    <row r="10836" spans="34:38">
      <c r="AH10836" s="281"/>
      <c r="AI10836" s="281"/>
      <c r="AJ10836" s="281"/>
      <c r="AK10836" s="281"/>
      <c r="AL10836" s="281"/>
    </row>
    <row r="10837" spans="34:38">
      <c r="AH10837" s="281"/>
      <c r="AI10837" s="281"/>
      <c r="AJ10837" s="281"/>
      <c r="AK10837" s="281"/>
      <c r="AL10837" s="281"/>
    </row>
    <row r="10838" spans="34:38">
      <c r="AH10838" s="281"/>
      <c r="AI10838" s="281"/>
      <c r="AJ10838" s="281"/>
      <c r="AK10838" s="281"/>
      <c r="AL10838" s="281"/>
    </row>
    <row r="10839" spans="34:38">
      <c r="AH10839" s="281"/>
      <c r="AI10839" s="281"/>
      <c r="AJ10839" s="281"/>
      <c r="AK10839" s="281"/>
      <c r="AL10839" s="281"/>
    </row>
    <row r="10840" spans="34:38">
      <c r="AH10840" s="281"/>
      <c r="AI10840" s="281"/>
      <c r="AJ10840" s="281"/>
      <c r="AK10840" s="281"/>
      <c r="AL10840" s="281"/>
    </row>
    <row r="10841" spans="34:38">
      <c r="AH10841" s="281"/>
      <c r="AI10841" s="281"/>
      <c r="AJ10841" s="281"/>
      <c r="AK10841" s="281"/>
      <c r="AL10841" s="281"/>
    </row>
    <row r="10842" spans="34:38">
      <c r="AH10842" s="281"/>
      <c r="AI10842" s="281"/>
      <c r="AJ10842" s="281"/>
      <c r="AK10842" s="281"/>
      <c r="AL10842" s="281"/>
    </row>
    <row r="10843" spans="34:38">
      <c r="AH10843" s="281"/>
      <c r="AI10843" s="281"/>
      <c r="AJ10843" s="281"/>
      <c r="AK10843" s="281"/>
      <c r="AL10843" s="281"/>
    </row>
    <row r="10844" spans="34:38">
      <c r="AH10844" s="281"/>
      <c r="AI10844" s="281"/>
      <c r="AJ10844" s="281"/>
      <c r="AK10844" s="281"/>
      <c r="AL10844" s="281"/>
    </row>
    <row r="10845" spans="34:38">
      <c r="AH10845" s="281"/>
      <c r="AI10845" s="281"/>
      <c r="AJ10845" s="281"/>
      <c r="AK10845" s="281"/>
      <c r="AL10845" s="281"/>
    </row>
    <row r="10846" spans="34:38">
      <c r="AH10846" s="281"/>
      <c r="AI10846" s="281"/>
      <c r="AJ10846" s="281"/>
      <c r="AK10846" s="281"/>
      <c r="AL10846" s="281"/>
    </row>
    <row r="10847" spans="34:38">
      <c r="AH10847" s="281"/>
      <c r="AI10847" s="281"/>
      <c r="AJ10847" s="281"/>
      <c r="AK10847" s="281"/>
      <c r="AL10847" s="281"/>
    </row>
    <row r="10848" spans="34:38">
      <c r="AH10848" s="281"/>
      <c r="AI10848" s="281"/>
      <c r="AJ10848" s="281"/>
      <c r="AK10848" s="281"/>
      <c r="AL10848" s="281"/>
    </row>
    <row r="10849" spans="34:38">
      <c r="AH10849" s="281"/>
      <c r="AI10849" s="281"/>
      <c r="AJ10849" s="281"/>
      <c r="AK10849" s="281"/>
      <c r="AL10849" s="281"/>
    </row>
    <row r="10850" spans="34:38">
      <c r="AH10850" s="281"/>
      <c r="AI10850" s="281"/>
      <c r="AJ10850" s="281"/>
      <c r="AK10850" s="281"/>
      <c r="AL10850" s="281"/>
    </row>
    <row r="10851" spans="34:38">
      <c r="AH10851" s="281"/>
      <c r="AI10851" s="281"/>
      <c r="AJ10851" s="281"/>
      <c r="AK10851" s="281"/>
      <c r="AL10851" s="281"/>
    </row>
    <row r="10852" spans="34:38">
      <c r="AH10852" s="281"/>
      <c r="AI10852" s="281"/>
      <c r="AJ10852" s="281"/>
      <c r="AK10852" s="281"/>
      <c r="AL10852" s="281"/>
    </row>
    <row r="10853" spans="34:38">
      <c r="AH10853" s="281"/>
      <c r="AI10853" s="281"/>
      <c r="AJ10853" s="281"/>
      <c r="AK10853" s="281"/>
      <c r="AL10853" s="281"/>
    </row>
    <row r="10854" spans="34:38">
      <c r="AH10854" s="281"/>
      <c r="AI10854" s="281"/>
      <c r="AJ10854" s="281"/>
      <c r="AK10854" s="281"/>
      <c r="AL10854" s="281"/>
    </row>
    <row r="10855" spans="34:38">
      <c r="AH10855" s="281"/>
      <c r="AI10855" s="281"/>
      <c r="AJ10855" s="281"/>
      <c r="AK10855" s="281"/>
      <c r="AL10855" s="281"/>
    </row>
    <row r="10856" spans="34:38">
      <c r="AH10856" s="281"/>
      <c r="AI10856" s="281"/>
      <c r="AJ10856" s="281"/>
      <c r="AK10856" s="281"/>
      <c r="AL10856" s="281"/>
    </row>
    <row r="10857" spans="34:38">
      <c r="AH10857" s="281"/>
      <c r="AI10857" s="281"/>
      <c r="AJ10857" s="281"/>
      <c r="AK10857" s="281"/>
      <c r="AL10857" s="281"/>
    </row>
    <row r="10858" spans="34:38">
      <c r="AH10858" s="281"/>
      <c r="AI10858" s="281"/>
      <c r="AJ10858" s="281"/>
      <c r="AK10858" s="281"/>
      <c r="AL10858" s="281"/>
    </row>
    <row r="10859" spans="34:38">
      <c r="AH10859" s="281"/>
      <c r="AI10859" s="281"/>
      <c r="AJ10859" s="281"/>
      <c r="AK10859" s="281"/>
      <c r="AL10859" s="281"/>
    </row>
    <row r="10860" spans="34:38">
      <c r="AH10860" s="281"/>
      <c r="AI10860" s="281"/>
      <c r="AJ10860" s="281"/>
      <c r="AK10860" s="281"/>
      <c r="AL10860" s="281"/>
    </row>
    <row r="10861" spans="34:38">
      <c r="AH10861" s="281"/>
      <c r="AI10861" s="281"/>
      <c r="AJ10861" s="281"/>
      <c r="AK10861" s="281"/>
      <c r="AL10861" s="281"/>
    </row>
    <row r="10862" spans="34:38">
      <c r="AH10862" s="281"/>
      <c r="AI10862" s="281"/>
      <c r="AJ10862" s="281"/>
      <c r="AK10862" s="281"/>
      <c r="AL10862" s="281"/>
    </row>
    <row r="10863" spans="34:38">
      <c r="AH10863" s="281"/>
      <c r="AI10863" s="281"/>
      <c r="AJ10863" s="281"/>
      <c r="AK10863" s="281"/>
      <c r="AL10863" s="281"/>
    </row>
    <row r="10864" spans="34:38">
      <c r="AH10864" s="281"/>
      <c r="AI10864" s="281"/>
      <c r="AJ10864" s="281"/>
      <c r="AK10864" s="281"/>
      <c r="AL10864" s="281"/>
    </row>
    <row r="10865" spans="34:38">
      <c r="AH10865" s="281"/>
      <c r="AI10865" s="281"/>
      <c r="AJ10865" s="281"/>
      <c r="AK10865" s="281"/>
      <c r="AL10865" s="281"/>
    </row>
    <row r="10866" spans="34:38">
      <c r="AH10866" s="281"/>
      <c r="AI10866" s="281"/>
      <c r="AJ10866" s="281"/>
      <c r="AK10866" s="281"/>
      <c r="AL10866" s="281"/>
    </row>
    <row r="10867" spans="34:38">
      <c r="AH10867" s="281"/>
      <c r="AI10867" s="281"/>
      <c r="AJ10867" s="281"/>
      <c r="AK10867" s="281"/>
      <c r="AL10867" s="281"/>
    </row>
    <row r="10868" spans="34:38">
      <c r="AH10868" s="281"/>
      <c r="AI10868" s="281"/>
      <c r="AJ10868" s="281"/>
      <c r="AK10868" s="281"/>
      <c r="AL10868" s="281"/>
    </row>
    <row r="10869" spans="34:38">
      <c r="AH10869" s="281"/>
      <c r="AI10869" s="281"/>
      <c r="AJ10869" s="281"/>
      <c r="AK10869" s="281"/>
      <c r="AL10869" s="281"/>
    </row>
    <row r="10870" spans="34:38">
      <c r="AH10870" s="281"/>
      <c r="AI10870" s="281"/>
      <c r="AJ10870" s="281"/>
      <c r="AK10870" s="281"/>
      <c r="AL10870" s="281"/>
    </row>
    <row r="10871" spans="34:38">
      <c r="AH10871" s="281"/>
      <c r="AI10871" s="281"/>
      <c r="AJ10871" s="281"/>
      <c r="AK10871" s="281"/>
      <c r="AL10871" s="281"/>
    </row>
    <row r="10872" spans="34:38">
      <c r="AH10872" s="281"/>
      <c r="AI10872" s="281"/>
      <c r="AJ10872" s="281"/>
      <c r="AK10872" s="281"/>
      <c r="AL10872" s="281"/>
    </row>
    <row r="10873" spans="34:38">
      <c r="AH10873" s="281"/>
      <c r="AI10873" s="281"/>
      <c r="AJ10873" s="281"/>
      <c r="AK10873" s="281"/>
      <c r="AL10873" s="281"/>
    </row>
    <row r="10874" spans="34:38">
      <c r="AH10874" s="281"/>
      <c r="AI10874" s="281"/>
      <c r="AJ10874" s="281"/>
      <c r="AK10874" s="281"/>
      <c r="AL10874" s="281"/>
    </row>
    <row r="10875" spans="34:38">
      <c r="AH10875" s="281"/>
      <c r="AI10875" s="281"/>
      <c r="AJ10875" s="281"/>
      <c r="AK10875" s="281"/>
      <c r="AL10875" s="281"/>
    </row>
    <row r="10876" spans="34:38">
      <c r="AH10876" s="281"/>
      <c r="AI10876" s="281"/>
      <c r="AJ10876" s="281"/>
      <c r="AK10876" s="281"/>
      <c r="AL10876" s="281"/>
    </row>
    <row r="10877" spans="34:38">
      <c r="AH10877" s="281"/>
      <c r="AI10877" s="281"/>
      <c r="AJ10877" s="281"/>
      <c r="AK10877" s="281"/>
      <c r="AL10877" s="281"/>
    </row>
    <row r="10878" spans="34:38">
      <c r="AH10878" s="281"/>
      <c r="AI10878" s="281"/>
      <c r="AJ10878" s="281"/>
      <c r="AK10878" s="281"/>
      <c r="AL10878" s="281"/>
    </row>
    <row r="10879" spans="34:38">
      <c r="AH10879" s="281"/>
      <c r="AI10879" s="281"/>
      <c r="AJ10879" s="281"/>
      <c r="AK10879" s="281"/>
      <c r="AL10879" s="281"/>
    </row>
    <row r="10880" spans="34:38">
      <c r="AH10880" s="281"/>
      <c r="AI10880" s="281"/>
      <c r="AJ10880" s="281"/>
      <c r="AK10880" s="281"/>
      <c r="AL10880" s="281"/>
    </row>
    <row r="10881" spans="34:38">
      <c r="AH10881" s="281"/>
      <c r="AI10881" s="281"/>
      <c r="AJ10881" s="281"/>
      <c r="AK10881" s="281"/>
      <c r="AL10881" s="281"/>
    </row>
    <row r="10882" spans="34:38">
      <c r="AH10882" s="281"/>
      <c r="AI10882" s="281"/>
      <c r="AJ10882" s="281"/>
      <c r="AK10882" s="281"/>
      <c r="AL10882" s="281"/>
    </row>
    <row r="10883" spans="34:38">
      <c r="AH10883" s="281"/>
      <c r="AI10883" s="281"/>
      <c r="AJ10883" s="281"/>
      <c r="AK10883" s="281"/>
      <c r="AL10883" s="281"/>
    </row>
    <row r="10884" spans="34:38">
      <c r="AH10884" s="281"/>
      <c r="AI10884" s="281"/>
      <c r="AJ10884" s="281"/>
      <c r="AK10884" s="281"/>
      <c r="AL10884" s="281"/>
    </row>
    <row r="10885" spans="34:38">
      <c r="AH10885" s="281"/>
      <c r="AI10885" s="281"/>
      <c r="AJ10885" s="281"/>
      <c r="AK10885" s="281"/>
      <c r="AL10885" s="281"/>
    </row>
    <row r="10886" spans="34:38">
      <c r="AH10886" s="281"/>
      <c r="AI10886" s="281"/>
      <c r="AJ10886" s="281"/>
      <c r="AK10886" s="281"/>
      <c r="AL10886" s="281"/>
    </row>
    <row r="10887" spans="34:38">
      <c r="AH10887" s="281"/>
      <c r="AI10887" s="281"/>
      <c r="AJ10887" s="281"/>
      <c r="AK10887" s="281"/>
      <c r="AL10887" s="281"/>
    </row>
    <row r="10888" spans="34:38">
      <c r="AH10888" s="281"/>
      <c r="AI10888" s="281"/>
      <c r="AJ10888" s="281"/>
      <c r="AK10888" s="281"/>
      <c r="AL10888" s="281"/>
    </row>
    <row r="10889" spans="34:38">
      <c r="AH10889" s="281"/>
      <c r="AI10889" s="281"/>
      <c r="AJ10889" s="281"/>
      <c r="AK10889" s="281"/>
      <c r="AL10889" s="281"/>
    </row>
    <row r="10890" spans="34:38">
      <c r="AH10890" s="281"/>
      <c r="AI10890" s="281"/>
      <c r="AJ10890" s="281"/>
      <c r="AK10890" s="281"/>
      <c r="AL10890" s="281"/>
    </row>
    <row r="10891" spans="34:38">
      <c r="AH10891" s="281"/>
      <c r="AI10891" s="281"/>
      <c r="AJ10891" s="281"/>
      <c r="AK10891" s="281"/>
      <c r="AL10891" s="281"/>
    </row>
    <row r="10892" spans="34:38">
      <c r="AH10892" s="281"/>
      <c r="AI10892" s="281"/>
      <c r="AJ10892" s="281"/>
      <c r="AK10892" s="281"/>
      <c r="AL10892" s="281"/>
    </row>
    <row r="10893" spans="34:38">
      <c r="AH10893" s="281"/>
      <c r="AI10893" s="281"/>
      <c r="AJ10893" s="281"/>
      <c r="AK10893" s="281"/>
      <c r="AL10893" s="281"/>
    </row>
    <row r="10894" spans="34:38">
      <c r="AH10894" s="281"/>
      <c r="AI10894" s="281"/>
      <c r="AJ10894" s="281"/>
      <c r="AK10894" s="281"/>
      <c r="AL10894" s="281"/>
    </row>
    <row r="10895" spans="34:38">
      <c r="AH10895" s="281"/>
      <c r="AI10895" s="281"/>
      <c r="AJ10895" s="281"/>
      <c r="AK10895" s="281"/>
      <c r="AL10895" s="281"/>
    </row>
    <row r="10896" spans="34:38">
      <c r="AH10896" s="281"/>
      <c r="AI10896" s="281"/>
      <c r="AJ10896" s="281"/>
      <c r="AK10896" s="281"/>
      <c r="AL10896" s="281"/>
    </row>
    <row r="10897" spans="34:38">
      <c r="AH10897" s="281"/>
      <c r="AI10897" s="281"/>
      <c r="AJ10897" s="281"/>
      <c r="AK10897" s="281"/>
      <c r="AL10897" s="281"/>
    </row>
    <row r="10898" spans="34:38">
      <c r="AH10898" s="281"/>
      <c r="AI10898" s="281"/>
      <c r="AJ10898" s="281"/>
      <c r="AK10898" s="281"/>
      <c r="AL10898" s="281"/>
    </row>
    <row r="10899" spans="34:38">
      <c r="AH10899" s="281"/>
      <c r="AI10899" s="281"/>
      <c r="AJ10899" s="281"/>
      <c r="AK10899" s="281"/>
      <c r="AL10899" s="281"/>
    </row>
    <row r="10900" spans="34:38">
      <c r="AH10900" s="281"/>
      <c r="AI10900" s="281"/>
      <c r="AJ10900" s="281"/>
      <c r="AK10900" s="281"/>
      <c r="AL10900" s="281"/>
    </row>
    <row r="10901" spans="34:38">
      <c r="AH10901" s="281"/>
      <c r="AI10901" s="281"/>
      <c r="AJ10901" s="281"/>
      <c r="AK10901" s="281"/>
      <c r="AL10901" s="281"/>
    </row>
    <row r="10902" spans="34:38">
      <c r="AH10902" s="281"/>
      <c r="AI10902" s="281"/>
      <c r="AJ10902" s="281"/>
      <c r="AK10902" s="281"/>
      <c r="AL10902" s="281"/>
    </row>
    <row r="10903" spans="34:38">
      <c r="AH10903" s="281"/>
      <c r="AI10903" s="281"/>
      <c r="AJ10903" s="281"/>
      <c r="AK10903" s="281"/>
      <c r="AL10903" s="281"/>
    </row>
    <row r="10904" spans="34:38">
      <c r="AH10904" s="281"/>
      <c r="AI10904" s="281"/>
      <c r="AJ10904" s="281"/>
      <c r="AK10904" s="281"/>
      <c r="AL10904" s="281"/>
    </row>
    <row r="10905" spans="34:38">
      <c r="AH10905" s="281"/>
      <c r="AI10905" s="281"/>
      <c r="AJ10905" s="281"/>
      <c r="AK10905" s="281"/>
      <c r="AL10905" s="281"/>
    </row>
    <row r="10906" spans="34:38">
      <c r="AH10906" s="281"/>
      <c r="AI10906" s="281"/>
      <c r="AJ10906" s="281"/>
      <c r="AK10906" s="281"/>
      <c r="AL10906" s="281"/>
    </row>
    <row r="10907" spans="34:38">
      <c r="AH10907" s="281"/>
      <c r="AI10907" s="281"/>
      <c r="AJ10907" s="281"/>
      <c r="AK10907" s="281"/>
      <c r="AL10907" s="281"/>
    </row>
    <row r="10908" spans="34:38">
      <c r="AH10908" s="281"/>
      <c r="AI10908" s="281"/>
      <c r="AJ10908" s="281"/>
      <c r="AK10908" s="281"/>
      <c r="AL10908" s="281"/>
    </row>
    <row r="10909" spans="34:38">
      <c r="AH10909" s="281"/>
      <c r="AI10909" s="281"/>
      <c r="AJ10909" s="281"/>
      <c r="AK10909" s="281"/>
      <c r="AL10909" s="281"/>
    </row>
    <row r="10910" spans="34:38">
      <c r="AH10910" s="281"/>
      <c r="AI10910" s="281"/>
      <c r="AJ10910" s="281"/>
      <c r="AK10910" s="281"/>
      <c r="AL10910" s="281"/>
    </row>
    <row r="10911" spans="34:38">
      <c r="AH10911" s="281"/>
      <c r="AI10911" s="281"/>
      <c r="AJ10911" s="281"/>
      <c r="AK10911" s="281"/>
      <c r="AL10911" s="281"/>
    </row>
    <row r="10912" spans="34:38">
      <c r="AH10912" s="281"/>
      <c r="AI10912" s="281"/>
      <c r="AJ10912" s="281"/>
      <c r="AK10912" s="281"/>
      <c r="AL10912" s="281"/>
    </row>
    <row r="10913" spans="34:38">
      <c r="AH10913" s="281"/>
      <c r="AI10913" s="281"/>
      <c r="AJ10913" s="281"/>
      <c r="AK10913" s="281"/>
      <c r="AL10913" s="281"/>
    </row>
    <row r="10914" spans="34:38">
      <c r="AH10914" s="281"/>
      <c r="AI10914" s="281"/>
      <c r="AJ10914" s="281"/>
      <c r="AK10914" s="281"/>
      <c r="AL10914" s="281"/>
    </row>
    <row r="10915" spans="34:38">
      <c r="AH10915" s="281"/>
      <c r="AI10915" s="281"/>
      <c r="AJ10915" s="281"/>
      <c r="AK10915" s="281"/>
      <c r="AL10915" s="281"/>
    </row>
    <row r="10916" spans="34:38">
      <c r="AH10916" s="281"/>
      <c r="AI10916" s="281"/>
      <c r="AJ10916" s="281"/>
      <c r="AK10916" s="281"/>
      <c r="AL10916" s="281"/>
    </row>
    <row r="10917" spans="34:38">
      <c r="AH10917" s="281"/>
      <c r="AI10917" s="281"/>
      <c r="AJ10917" s="281"/>
      <c r="AK10917" s="281"/>
      <c r="AL10917" s="281"/>
    </row>
    <row r="10918" spans="34:38">
      <c r="AH10918" s="281"/>
      <c r="AI10918" s="281"/>
      <c r="AJ10918" s="281"/>
      <c r="AK10918" s="281"/>
      <c r="AL10918" s="281"/>
    </row>
    <row r="10919" spans="34:38">
      <c r="AH10919" s="281"/>
      <c r="AI10919" s="281"/>
      <c r="AJ10919" s="281"/>
      <c r="AK10919" s="281"/>
      <c r="AL10919" s="281"/>
    </row>
    <row r="10920" spans="34:38">
      <c r="AH10920" s="281"/>
      <c r="AI10920" s="281"/>
      <c r="AJ10920" s="281"/>
      <c r="AK10920" s="281"/>
      <c r="AL10920" s="281"/>
    </row>
    <row r="10921" spans="34:38">
      <c r="AH10921" s="281"/>
      <c r="AI10921" s="281"/>
      <c r="AJ10921" s="281"/>
      <c r="AK10921" s="281"/>
      <c r="AL10921" s="281"/>
    </row>
    <row r="10922" spans="34:38">
      <c r="AH10922" s="281"/>
      <c r="AI10922" s="281"/>
      <c r="AJ10922" s="281"/>
      <c r="AK10922" s="281"/>
      <c r="AL10922" s="281"/>
    </row>
    <row r="10923" spans="34:38">
      <c r="AH10923" s="281"/>
      <c r="AI10923" s="281"/>
      <c r="AJ10923" s="281"/>
      <c r="AK10923" s="281"/>
      <c r="AL10923" s="281"/>
    </row>
    <row r="10924" spans="34:38">
      <c r="AH10924" s="281"/>
      <c r="AI10924" s="281"/>
      <c r="AJ10924" s="281"/>
      <c r="AK10924" s="281"/>
      <c r="AL10924" s="281"/>
    </row>
    <row r="10925" spans="34:38">
      <c r="AH10925" s="281"/>
      <c r="AI10925" s="281"/>
      <c r="AJ10925" s="281"/>
      <c r="AK10925" s="281"/>
      <c r="AL10925" s="281"/>
    </row>
    <row r="10926" spans="34:38">
      <c r="AH10926" s="281"/>
      <c r="AI10926" s="281"/>
      <c r="AJ10926" s="281"/>
      <c r="AK10926" s="281"/>
      <c r="AL10926" s="281"/>
    </row>
    <row r="10927" spans="34:38">
      <c r="AH10927" s="281"/>
      <c r="AI10927" s="281"/>
      <c r="AJ10927" s="281"/>
      <c r="AK10927" s="281"/>
      <c r="AL10927" s="281"/>
    </row>
    <row r="10928" spans="34:38">
      <c r="AH10928" s="281"/>
      <c r="AI10928" s="281"/>
      <c r="AJ10928" s="281"/>
      <c r="AK10928" s="281"/>
      <c r="AL10928" s="281"/>
    </row>
    <row r="10929" spans="34:38">
      <c r="AH10929" s="281"/>
      <c r="AI10929" s="281"/>
      <c r="AJ10929" s="281"/>
      <c r="AK10929" s="281"/>
      <c r="AL10929" s="281"/>
    </row>
    <row r="10930" spans="34:38">
      <c r="AH10930" s="281"/>
      <c r="AI10930" s="281"/>
      <c r="AJ10930" s="281"/>
      <c r="AK10930" s="281"/>
      <c r="AL10930" s="281"/>
    </row>
    <row r="10931" spans="34:38">
      <c r="AH10931" s="281"/>
      <c r="AI10931" s="281"/>
      <c r="AJ10931" s="281"/>
      <c r="AK10931" s="281"/>
      <c r="AL10931" s="281"/>
    </row>
    <row r="10932" spans="34:38">
      <c r="AH10932" s="281"/>
      <c r="AI10932" s="281"/>
      <c r="AJ10932" s="281"/>
      <c r="AK10932" s="281"/>
      <c r="AL10932" s="281"/>
    </row>
    <row r="10933" spans="34:38">
      <c r="AH10933" s="281"/>
      <c r="AI10933" s="281"/>
      <c r="AJ10933" s="281"/>
      <c r="AK10933" s="281"/>
      <c r="AL10933" s="281"/>
    </row>
    <row r="10934" spans="34:38">
      <c r="AH10934" s="281"/>
      <c r="AI10934" s="281"/>
      <c r="AJ10934" s="281"/>
      <c r="AK10934" s="281"/>
      <c r="AL10934" s="281"/>
    </row>
    <row r="10935" spans="34:38">
      <c r="AH10935" s="281"/>
      <c r="AI10935" s="281"/>
      <c r="AJ10935" s="281"/>
      <c r="AK10935" s="281"/>
      <c r="AL10935" s="281"/>
    </row>
    <row r="10936" spans="34:38">
      <c r="AH10936" s="281"/>
      <c r="AI10936" s="281"/>
      <c r="AJ10936" s="281"/>
      <c r="AK10936" s="281"/>
      <c r="AL10936" s="281"/>
    </row>
    <row r="10937" spans="34:38">
      <c r="AH10937" s="281"/>
      <c r="AI10937" s="281"/>
      <c r="AJ10937" s="281"/>
      <c r="AK10937" s="281"/>
      <c r="AL10937" s="281"/>
    </row>
    <row r="10938" spans="34:38">
      <c r="AH10938" s="281"/>
      <c r="AI10938" s="281"/>
      <c r="AJ10938" s="281"/>
      <c r="AK10938" s="281"/>
      <c r="AL10938" s="281"/>
    </row>
    <row r="10939" spans="34:38">
      <c r="AH10939" s="281"/>
      <c r="AI10939" s="281"/>
      <c r="AJ10939" s="281"/>
      <c r="AK10939" s="281"/>
      <c r="AL10939" s="281"/>
    </row>
    <row r="10940" spans="34:38">
      <c r="AH10940" s="281"/>
      <c r="AI10940" s="281"/>
      <c r="AJ10940" s="281"/>
      <c r="AK10940" s="281"/>
      <c r="AL10940" s="281"/>
    </row>
    <row r="10941" spans="34:38">
      <c r="AH10941" s="281"/>
      <c r="AI10941" s="281"/>
      <c r="AJ10941" s="281"/>
      <c r="AK10941" s="281"/>
      <c r="AL10941" s="281"/>
    </row>
    <row r="10942" spans="34:38">
      <c r="AH10942" s="281"/>
      <c r="AI10942" s="281"/>
      <c r="AJ10942" s="281"/>
      <c r="AK10942" s="281"/>
      <c r="AL10942" s="281"/>
    </row>
    <row r="10943" spans="34:38">
      <c r="AH10943" s="281"/>
      <c r="AI10943" s="281"/>
      <c r="AJ10943" s="281"/>
      <c r="AK10943" s="281"/>
      <c r="AL10943" s="281"/>
    </row>
    <row r="10944" spans="34:38">
      <c r="AH10944" s="281"/>
      <c r="AI10944" s="281"/>
      <c r="AJ10944" s="281"/>
      <c r="AK10944" s="281"/>
      <c r="AL10944" s="281"/>
    </row>
    <row r="10945" spans="34:38">
      <c r="AH10945" s="281"/>
      <c r="AI10945" s="281"/>
      <c r="AJ10945" s="281"/>
      <c r="AK10945" s="281"/>
      <c r="AL10945" s="281"/>
    </row>
    <row r="10946" spans="34:38">
      <c r="AH10946" s="281"/>
      <c r="AI10946" s="281"/>
      <c r="AJ10946" s="281"/>
      <c r="AK10946" s="281"/>
      <c r="AL10946" s="281"/>
    </row>
    <row r="10947" spans="34:38">
      <c r="AH10947" s="281"/>
      <c r="AI10947" s="281"/>
      <c r="AJ10947" s="281"/>
      <c r="AK10947" s="281"/>
      <c r="AL10947" s="281"/>
    </row>
    <row r="10948" spans="34:38">
      <c r="AH10948" s="281"/>
      <c r="AI10948" s="281"/>
      <c r="AJ10948" s="281"/>
      <c r="AK10948" s="281"/>
      <c r="AL10948" s="281"/>
    </row>
    <row r="10949" spans="34:38">
      <c r="AH10949" s="281"/>
      <c r="AI10949" s="281"/>
      <c r="AJ10949" s="281"/>
      <c r="AK10949" s="281"/>
      <c r="AL10949" s="281"/>
    </row>
    <row r="10950" spans="34:38">
      <c r="AH10950" s="281"/>
      <c r="AI10950" s="281"/>
      <c r="AJ10950" s="281"/>
      <c r="AK10950" s="281"/>
      <c r="AL10950" s="281"/>
    </row>
    <row r="10951" spans="34:38">
      <c r="AH10951" s="281"/>
      <c r="AI10951" s="281"/>
      <c r="AJ10951" s="281"/>
      <c r="AK10951" s="281"/>
      <c r="AL10951" s="281"/>
    </row>
    <row r="10952" spans="34:38">
      <c r="AH10952" s="281"/>
      <c r="AI10952" s="281"/>
      <c r="AJ10952" s="281"/>
      <c r="AK10952" s="281"/>
      <c r="AL10952" s="281"/>
    </row>
    <row r="10953" spans="34:38">
      <c r="AH10953" s="281"/>
      <c r="AI10953" s="281"/>
      <c r="AJ10953" s="281"/>
      <c r="AK10953" s="281"/>
      <c r="AL10953" s="281"/>
    </row>
    <row r="10954" spans="34:38">
      <c r="AH10954" s="281"/>
      <c r="AI10954" s="281"/>
      <c r="AJ10954" s="281"/>
      <c r="AK10954" s="281"/>
      <c r="AL10954" s="281"/>
    </row>
    <row r="10955" spans="34:38">
      <c r="AH10955" s="281"/>
      <c r="AI10955" s="281"/>
      <c r="AJ10955" s="281"/>
      <c r="AK10955" s="281"/>
      <c r="AL10955" s="281"/>
    </row>
    <row r="10956" spans="34:38">
      <c r="AH10956" s="281"/>
      <c r="AI10956" s="281"/>
      <c r="AJ10956" s="281"/>
      <c r="AK10956" s="281"/>
      <c r="AL10956" s="281"/>
    </row>
    <row r="10957" spans="34:38">
      <c r="AH10957" s="281"/>
      <c r="AI10957" s="281"/>
      <c r="AJ10957" s="281"/>
      <c r="AK10957" s="281"/>
      <c r="AL10957" s="281"/>
    </row>
    <row r="10958" spans="34:38">
      <c r="AH10958" s="281"/>
      <c r="AI10958" s="281"/>
      <c r="AJ10958" s="281"/>
      <c r="AK10958" s="281"/>
      <c r="AL10958" s="281"/>
    </row>
    <row r="10959" spans="34:38">
      <c r="AH10959" s="281"/>
      <c r="AI10959" s="281"/>
      <c r="AJ10959" s="281"/>
      <c r="AK10959" s="281"/>
      <c r="AL10959" s="281"/>
    </row>
    <row r="10960" spans="34:38">
      <c r="AH10960" s="281"/>
      <c r="AI10960" s="281"/>
      <c r="AJ10960" s="281"/>
      <c r="AK10960" s="281"/>
      <c r="AL10960" s="281"/>
    </row>
    <row r="10961" spans="34:38">
      <c r="AH10961" s="281"/>
      <c r="AI10961" s="281"/>
      <c r="AJ10961" s="281"/>
      <c r="AK10961" s="281"/>
      <c r="AL10961" s="281"/>
    </row>
    <row r="10962" spans="34:38">
      <c r="AH10962" s="281"/>
      <c r="AI10962" s="281"/>
      <c r="AJ10962" s="281"/>
      <c r="AK10962" s="281"/>
      <c r="AL10962" s="281"/>
    </row>
    <row r="10963" spans="34:38">
      <c r="AH10963" s="281"/>
      <c r="AI10963" s="281"/>
      <c r="AJ10963" s="281"/>
      <c r="AK10963" s="281"/>
      <c r="AL10963" s="281"/>
    </row>
    <row r="10964" spans="34:38">
      <c r="AH10964" s="281"/>
      <c r="AI10964" s="281"/>
      <c r="AJ10964" s="281"/>
      <c r="AK10964" s="281"/>
      <c r="AL10964" s="281"/>
    </row>
    <row r="10965" spans="34:38">
      <c r="AH10965" s="281"/>
      <c r="AI10965" s="281"/>
      <c r="AJ10965" s="281"/>
      <c r="AK10965" s="281"/>
      <c r="AL10965" s="281"/>
    </row>
    <row r="10966" spans="34:38">
      <c r="AH10966" s="281"/>
      <c r="AI10966" s="281"/>
      <c r="AJ10966" s="281"/>
      <c r="AK10966" s="281"/>
      <c r="AL10966" s="281"/>
    </row>
    <row r="10967" spans="34:38">
      <c r="AH10967" s="281"/>
      <c r="AI10967" s="281"/>
      <c r="AJ10967" s="281"/>
      <c r="AK10967" s="281"/>
      <c r="AL10967" s="281"/>
    </row>
    <row r="10968" spans="34:38">
      <c r="AH10968" s="281"/>
      <c r="AI10968" s="281"/>
      <c r="AJ10968" s="281"/>
      <c r="AK10968" s="281"/>
      <c r="AL10968" s="281"/>
    </row>
    <row r="10969" spans="34:38">
      <c r="AH10969" s="281"/>
      <c r="AI10969" s="281"/>
      <c r="AJ10969" s="281"/>
      <c r="AK10969" s="281"/>
      <c r="AL10969" s="281"/>
    </row>
    <row r="10970" spans="34:38">
      <c r="AH10970" s="281"/>
      <c r="AI10970" s="281"/>
      <c r="AJ10970" s="281"/>
      <c r="AK10970" s="281"/>
      <c r="AL10970" s="281"/>
    </row>
    <row r="10971" spans="34:38">
      <c r="AH10971" s="281"/>
      <c r="AI10971" s="281"/>
      <c r="AJ10971" s="281"/>
      <c r="AK10971" s="281"/>
      <c r="AL10971" s="281"/>
    </row>
    <row r="10972" spans="34:38">
      <c r="AH10972" s="281"/>
      <c r="AI10972" s="281"/>
      <c r="AJ10972" s="281"/>
      <c r="AK10972" s="281"/>
      <c r="AL10972" s="281"/>
    </row>
    <row r="10973" spans="34:38">
      <c r="AH10973" s="281"/>
      <c r="AI10973" s="281"/>
      <c r="AJ10973" s="281"/>
      <c r="AK10973" s="281"/>
      <c r="AL10973" s="281"/>
    </row>
    <row r="10974" spans="34:38">
      <c r="AH10974" s="281"/>
      <c r="AI10974" s="281"/>
      <c r="AJ10974" s="281"/>
      <c r="AK10974" s="281"/>
      <c r="AL10974" s="281"/>
    </row>
    <row r="10975" spans="34:38">
      <c r="AH10975" s="281"/>
      <c r="AI10975" s="281"/>
      <c r="AJ10975" s="281"/>
      <c r="AK10975" s="281"/>
      <c r="AL10975" s="281"/>
    </row>
    <row r="10976" spans="34:38">
      <c r="AH10976" s="281"/>
      <c r="AI10976" s="281"/>
      <c r="AJ10976" s="281"/>
      <c r="AK10976" s="281"/>
      <c r="AL10976" s="281"/>
    </row>
    <row r="10977" spans="34:38">
      <c r="AH10977" s="281"/>
      <c r="AI10977" s="281"/>
      <c r="AJ10977" s="281"/>
      <c r="AK10977" s="281"/>
      <c r="AL10977" s="281"/>
    </row>
    <row r="10978" spans="34:38">
      <c r="AH10978" s="281"/>
      <c r="AI10978" s="281"/>
      <c r="AJ10978" s="281"/>
      <c r="AK10978" s="281"/>
      <c r="AL10978" s="281"/>
    </row>
    <row r="10979" spans="34:38">
      <c r="AH10979" s="281"/>
      <c r="AI10979" s="281"/>
      <c r="AJ10979" s="281"/>
      <c r="AK10979" s="281"/>
      <c r="AL10979" s="281"/>
    </row>
    <row r="10980" spans="34:38">
      <c r="AH10980" s="281"/>
      <c r="AI10980" s="281"/>
      <c r="AJ10980" s="281"/>
      <c r="AK10980" s="281"/>
      <c r="AL10980" s="281"/>
    </row>
    <row r="10981" spans="34:38">
      <c r="AH10981" s="281"/>
      <c r="AI10981" s="281"/>
      <c r="AJ10981" s="281"/>
      <c r="AK10981" s="281"/>
      <c r="AL10981" s="281"/>
    </row>
    <row r="10982" spans="34:38">
      <c r="AH10982" s="281"/>
      <c r="AI10982" s="281"/>
      <c r="AJ10982" s="281"/>
      <c r="AK10982" s="281"/>
      <c r="AL10982" s="281"/>
    </row>
    <row r="10983" spans="34:38">
      <c r="AH10983" s="281"/>
      <c r="AI10983" s="281"/>
      <c r="AJ10983" s="281"/>
      <c r="AK10983" s="281"/>
      <c r="AL10983" s="281"/>
    </row>
    <row r="10984" spans="34:38">
      <c r="AH10984" s="281"/>
      <c r="AI10984" s="281"/>
      <c r="AJ10984" s="281"/>
      <c r="AK10984" s="281"/>
      <c r="AL10984" s="281"/>
    </row>
    <row r="10985" spans="34:38">
      <c r="AH10985" s="281"/>
      <c r="AI10985" s="281"/>
      <c r="AJ10985" s="281"/>
      <c r="AK10985" s="281"/>
      <c r="AL10985" s="281"/>
    </row>
    <row r="10986" spans="34:38">
      <c r="AH10986" s="281"/>
      <c r="AI10986" s="281"/>
      <c r="AJ10986" s="281"/>
      <c r="AK10986" s="281"/>
      <c r="AL10986" s="281"/>
    </row>
    <row r="10987" spans="34:38">
      <c r="AH10987" s="281"/>
      <c r="AI10987" s="281"/>
      <c r="AJ10987" s="281"/>
      <c r="AK10987" s="281"/>
      <c r="AL10987" s="281"/>
    </row>
    <row r="10988" spans="34:38">
      <c r="AH10988" s="281"/>
      <c r="AI10988" s="281"/>
      <c r="AJ10988" s="281"/>
      <c r="AK10988" s="281"/>
      <c r="AL10988" s="281"/>
    </row>
    <row r="10989" spans="34:38">
      <c r="AH10989" s="281"/>
      <c r="AI10989" s="281"/>
      <c r="AJ10989" s="281"/>
      <c r="AK10989" s="281"/>
      <c r="AL10989" s="281"/>
    </row>
    <row r="10990" spans="34:38">
      <c r="AH10990" s="281"/>
      <c r="AI10990" s="281"/>
      <c r="AJ10990" s="281"/>
      <c r="AK10990" s="281"/>
      <c r="AL10990" s="281"/>
    </row>
    <row r="10991" spans="34:38">
      <c r="AH10991" s="281"/>
      <c r="AI10991" s="281"/>
      <c r="AJ10991" s="281"/>
      <c r="AK10991" s="281"/>
      <c r="AL10991" s="281"/>
    </row>
    <row r="10992" spans="34:38">
      <c r="AH10992" s="281"/>
      <c r="AI10992" s="281"/>
      <c r="AJ10992" s="281"/>
      <c r="AK10992" s="281"/>
      <c r="AL10992" s="281"/>
    </row>
    <row r="10993" spans="34:38">
      <c r="AH10993" s="281"/>
      <c r="AI10993" s="281"/>
      <c r="AJ10993" s="281"/>
      <c r="AK10993" s="281"/>
      <c r="AL10993" s="281"/>
    </row>
    <row r="10994" spans="34:38">
      <c r="AH10994" s="281"/>
      <c r="AI10994" s="281"/>
      <c r="AJ10994" s="281"/>
      <c r="AK10994" s="281"/>
      <c r="AL10994" s="281"/>
    </row>
    <row r="10995" spans="34:38">
      <c r="AH10995" s="281"/>
      <c r="AI10995" s="281"/>
      <c r="AJ10995" s="281"/>
      <c r="AK10995" s="281"/>
      <c r="AL10995" s="281"/>
    </row>
    <row r="10996" spans="34:38">
      <c r="AH10996" s="281"/>
      <c r="AI10996" s="281"/>
      <c r="AJ10996" s="281"/>
      <c r="AK10996" s="281"/>
      <c r="AL10996" s="281"/>
    </row>
    <row r="10997" spans="34:38">
      <c r="AH10997" s="281"/>
      <c r="AI10997" s="281"/>
      <c r="AJ10997" s="281"/>
      <c r="AK10997" s="281"/>
      <c r="AL10997" s="281"/>
    </row>
    <row r="10998" spans="34:38">
      <c r="AH10998" s="281"/>
      <c r="AI10998" s="281"/>
      <c r="AJ10998" s="281"/>
      <c r="AK10998" s="281"/>
      <c r="AL10998" s="281"/>
    </row>
    <row r="10999" spans="34:38">
      <c r="AH10999" s="281"/>
      <c r="AI10999" s="281"/>
      <c r="AJ10999" s="281"/>
      <c r="AK10999" s="281"/>
      <c r="AL10999" s="281"/>
    </row>
    <row r="11000" spans="34:38">
      <c r="AH11000" s="281"/>
      <c r="AI11000" s="281"/>
      <c r="AJ11000" s="281"/>
      <c r="AK11000" s="281"/>
      <c r="AL11000" s="281"/>
    </row>
    <row r="11001" spans="34:38">
      <c r="AH11001" s="281"/>
      <c r="AI11001" s="281"/>
      <c r="AJ11001" s="281"/>
      <c r="AK11001" s="281"/>
      <c r="AL11001" s="281"/>
    </row>
    <row r="11002" spans="34:38">
      <c r="AH11002" s="281"/>
      <c r="AI11002" s="281"/>
      <c r="AJ11002" s="281"/>
      <c r="AK11002" s="281"/>
      <c r="AL11002" s="281"/>
    </row>
    <row r="11003" spans="34:38">
      <c r="AH11003" s="281"/>
      <c r="AI11003" s="281"/>
      <c r="AJ11003" s="281"/>
      <c r="AK11003" s="281"/>
      <c r="AL11003" s="281"/>
    </row>
    <row r="11004" spans="34:38">
      <c r="AH11004" s="281"/>
      <c r="AI11004" s="281"/>
      <c r="AJ11004" s="281"/>
      <c r="AK11004" s="281"/>
      <c r="AL11004" s="281"/>
    </row>
    <row r="11005" spans="34:38">
      <c r="AH11005" s="281"/>
      <c r="AI11005" s="281"/>
      <c r="AJ11005" s="281"/>
      <c r="AK11005" s="281"/>
      <c r="AL11005" s="281"/>
    </row>
    <row r="11006" spans="34:38">
      <c r="AH11006" s="281"/>
      <c r="AI11006" s="281"/>
      <c r="AJ11006" s="281"/>
      <c r="AK11006" s="281"/>
      <c r="AL11006" s="281"/>
    </row>
    <row r="11007" spans="34:38">
      <c r="AH11007" s="281"/>
      <c r="AI11007" s="281"/>
      <c r="AJ11007" s="281"/>
      <c r="AK11007" s="281"/>
      <c r="AL11007" s="281"/>
    </row>
    <row r="11008" spans="34:38">
      <c r="AH11008" s="281"/>
      <c r="AI11008" s="281"/>
      <c r="AJ11008" s="281"/>
      <c r="AK11008" s="281"/>
      <c r="AL11008" s="281"/>
    </row>
    <row r="11009" spans="34:38">
      <c r="AH11009" s="281"/>
      <c r="AI11009" s="281"/>
      <c r="AJ11009" s="281"/>
      <c r="AK11009" s="281"/>
      <c r="AL11009" s="281"/>
    </row>
    <row r="11010" spans="34:38">
      <c r="AH11010" s="281"/>
      <c r="AI11010" s="281"/>
      <c r="AJ11010" s="281"/>
      <c r="AK11010" s="281"/>
      <c r="AL11010" s="281"/>
    </row>
    <row r="11011" spans="34:38">
      <c r="AH11011" s="281"/>
      <c r="AI11011" s="281"/>
      <c r="AJ11011" s="281"/>
      <c r="AK11011" s="281"/>
      <c r="AL11011" s="281"/>
    </row>
    <row r="11012" spans="34:38">
      <c r="AH11012" s="281"/>
      <c r="AI11012" s="281"/>
      <c r="AJ11012" s="281"/>
      <c r="AK11012" s="281"/>
      <c r="AL11012" s="281"/>
    </row>
    <row r="11013" spans="34:38">
      <c r="AH11013" s="281"/>
      <c r="AI11013" s="281"/>
      <c r="AJ11013" s="281"/>
      <c r="AK11013" s="281"/>
      <c r="AL11013" s="281"/>
    </row>
    <row r="11014" spans="34:38">
      <c r="AH11014" s="281"/>
      <c r="AI11014" s="281"/>
      <c r="AJ11014" s="281"/>
      <c r="AK11014" s="281"/>
      <c r="AL11014" s="281"/>
    </row>
    <row r="11015" spans="34:38">
      <c r="AH11015" s="281"/>
      <c r="AI11015" s="281"/>
      <c r="AJ11015" s="281"/>
      <c r="AK11015" s="281"/>
      <c r="AL11015" s="281"/>
    </row>
    <row r="11016" spans="34:38">
      <c r="AH11016" s="281"/>
      <c r="AI11016" s="281"/>
      <c r="AJ11016" s="281"/>
      <c r="AK11016" s="281"/>
      <c r="AL11016" s="281"/>
    </row>
    <row r="11017" spans="34:38">
      <c r="AH11017" s="281"/>
      <c r="AI11017" s="281"/>
      <c r="AJ11017" s="281"/>
      <c r="AK11017" s="281"/>
      <c r="AL11017" s="281"/>
    </row>
    <row r="11018" spans="34:38">
      <c r="AH11018" s="281"/>
      <c r="AI11018" s="281"/>
      <c r="AJ11018" s="281"/>
      <c r="AK11018" s="281"/>
      <c r="AL11018" s="281"/>
    </row>
    <row r="11019" spans="34:38">
      <c r="AH11019" s="281"/>
      <c r="AI11019" s="281"/>
      <c r="AJ11019" s="281"/>
      <c r="AK11019" s="281"/>
      <c r="AL11019" s="281"/>
    </row>
    <row r="11020" spans="34:38">
      <c r="AH11020" s="281"/>
      <c r="AI11020" s="281"/>
      <c r="AJ11020" s="281"/>
      <c r="AK11020" s="281"/>
      <c r="AL11020" s="281"/>
    </row>
    <row r="11021" spans="34:38">
      <c r="AH11021" s="281"/>
      <c r="AI11021" s="281"/>
      <c r="AJ11021" s="281"/>
      <c r="AK11021" s="281"/>
      <c r="AL11021" s="281"/>
    </row>
    <row r="11022" spans="34:38">
      <c r="AH11022" s="281"/>
      <c r="AI11022" s="281"/>
      <c r="AJ11022" s="281"/>
      <c r="AK11022" s="281"/>
      <c r="AL11022" s="281"/>
    </row>
    <row r="11023" spans="34:38">
      <c r="AH11023" s="281"/>
      <c r="AI11023" s="281"/>
      <c r="AJ11023" s="281"/>
      <c r="AK11023" s="281"/>
      <c r="AL11023" s="281"/>
    </row>
    <row r="11024" spans="34:38">
      <c r="AH11024" s="281"/>
      <c r="AI11024" s="281"/>
      <c r="AJ11024" s="281"/>
      <c r="AK11024" s="281"/>
      <c r="AL11024" s="281"/>
    </row>
    <row r="11025" spans="34:38">
      <c r="AH11025" s="281"/>
      <c r="AI11025" s="281"/>
      <c r="AJ11025" s="281"/>
      <c r="AK11025" s="281"/>
      <c r="AL11025" s="281"/>
    </row>
    <row r="11026" spans="34:38">
      <c r="AH11026" s="281"/>
      <c r="AI11026" s="281"/>
      <c r="AJ11026" s="281"/>
      <c r="AK11026" s="281"/>
      <c r="AL11026" s="281"/>
    </row>
    <row r="11027" spans="34:38">
      <c r="AH11027" s="281"/>
      <c r="AI11027" s="281"/>
      <c r="AJ11027" s="281"/>
      <c r="AK11027" s="281"/>
      <c r="AL11027" s="281"/>
    </row>
    <row r="11028" spans="34:38">
      <c r="AH11028" s="281"/>
      <c r="AI11028" s="281"/>
      <c r="AJ11028" s="281"/>
      <c r="AK11028" s="281"/>
      <c r="AL11028" s="281"/>
    </row>
    <row r="11029" spans="34:38">
      <c r="AH11029" s="281"/>
      <c r="AI11029" s="281"/>
      <c r="AJ11029" s="281"/>
      <c r="AK11029" s="281"/>
      <c r="AL11029" s="281"/>
    </row>
    <row r="11030" spans="34:38">
      <c r="AH11030" s="281"/>
      <c r="AI11030" s="281"/>
      <c r="AJ11030" s="281"/>
      <c r="AK11030" s="281"/>
      <c r="AL11030" s="281"/>
    </row>
    <row r="11031" spans="34:38">
      <c r="AH11031" s="281"/>
      <c r="AI11031" s="281"/>
      <c r="AJ11031" s="281"/>
      <c r="AK11031" s="281"/>
      <c r="AL11031" s="281"/>
    </row>
    <row r="11032" spans="34:38">
      <c r="AH11032" s="281"/>
      <c r="AI11032" s="281"/>
      <c r="AJ11032" s="281"/>
      <c r="AK11032" s="281"/>
      <c r="AL11032" s="281"/>
    </row>
    <row r="11033" spans="34:38">
      <c r="AH11033" s="281"/>
      <c r="AI11033" s="281"/>
      <c r="AJ11033" s="281"/>
      <c r="AK11033" s="281"/>
      <c r="AL11033" s="281"/>
    </row>
    <row r="11034" spans="34:38">
      <c r="AH11034" s="281"/>
      <c r="AI11034" s="281"/>
      <c r="AJ11034" s="281"/>
      <c r="AK11034" s="281"/>
      <c r="AL11034" s="281"/>
    </row>
    <row r="11035" spans="34:38">
      <c r="AH11035" s="281"/>
      <c r="AI11035" s="281"/>
      <c r="AJ11035" s="281"/>
      <c r="AK11035" s="281"/>
      <c r="AL11035" s="281"/>
    </row>
    <row r="11036" spans="34:38">
      <c r="AH11036" s="281"/>
      <c r="AI11036" s="281"/>
      <c r="AJ11036" s="281"/>
      <c r="AK11036" s="281"/>
      <c r="AL11036" s="281"/>
    </row>
    <row r="11037" spans="34:38">
      <c r="AH11037" s="281"/>
      <c r="AI11037" s="281"/>
      <c r="AJ11037" s="281"/>
      <c r="AK11037" s="281"/>
      <c r="AL11037" s="281"/>
    </row>
    <row r="11038" spans="34:38">
      <c r="AH11038" s="281"/>
      <c r="AI11038" s="281"/>
      <c r="AJ11038" s="281"/>
      <c r="AK11038" s="281"/>
      <c r="AL11038" s="281"/>
    </row>
    <row r="11039" spans="34:38">
      <c r="AH11039" s="281"/>
      <c r="AI11039" s="281"/>
      <c r="AJ11039" s="281"/>
      <c r="AK11039" s="281"/>
      <c r="AL11039" s="281"/>
    </row>
    <row r="11040" spans="34:38">
      <c r="AH11040" s="281"/>
      <c r="AI11040" s="281"/>
      <c r="AJ11040" s="281"/>
      <c r="AK11040" s="281"/>
      <c r="AL11040" s="281"/>
    </row>
    <row r="11041" spans="34:38">
      <c r="AH11041" s="281"/>
      <c r="AI11041" s="281"/>
      <c r="AJ11041" s="281"/>
      <c r="AK11041" s="281"/>
      <c r="AL11041" s="281"/>
    </row>
    <row r="11042" spans="34:38">
      <c r="AH11042" s="281"/>
      <c r="AI11042" s="281"/>
      <c r="AJ11042" s="281"/>
      <c r="AK11042" s="281"/>
      <c r="AL11042" s="281"/>
    </row>
    <row r="11043" spans="34:38">
      <c r="AH11043" s="281"/>
      <c r="AI11043" s="281"/>
      <c r="AJ11043" s="281"/>
      <c r="AK11043" s="281"/>
      <c r="AL11043" s="281"/>
    </row>
    <row r="11044" spans="34:38">
      <c r="AH11044" s="281"/>
      <c r="AI11044" s="281"/>
      <c r="AJ11044" s="281"/>
      <c r="AK11044" s="281"/>
      <c r="AL11044" s="281"/>
    </row>
    <row r="11045" spans="34:38">
      <c r="AH11045" s="281"/>
      <c r="AI11045" s="281"/>
      <c r="AJ11045" s="281"/>
      <c r="AK11045" s="281"/>
      <c r="AL11045" s="281"/>
    </row>
    <row r="11046" spans="34:38">
      <c r="AH11046" s="281"/>
      <c r="AI11046" s="281"/>
      <c r="AJ11046" s="281"/>
      <c r="AK11046" s="281"/>
      <c r="AL11046" s="281"/>
    </row>
    <row r="11047" spans="34:38">
      <c r="AH11047" s="281"/>
      <c r="AI11047" s="281"/>
      <c r="AJ11047" s="281"/>
      <c r="AK11047" s="281"/>
      <c r="AL11047" s="281"/>
    </row>
    <row r="11048" spans="34:38">
      <c r="AH11048" s="281"/>
      <c r="AI11048" s="281"/>
      <c r="AJ11048" s="281"/>
      <c r="AK11048" s="281"/>
      <c r="AL11048" s="281"/>
    </row>
    <row r="11049" spans="34:38">
      <c r="AH11049" s="281"/>
      <c r="AI11049" s="281"/>
      <c r="AJ11049" s="281"/>
      <c r="AK11049" s="281"/>
      <c r="AL11049" s="281"/>
    </row>
    <row r="11050" spans="34:38">
      <c r="AH11050" s="281"/>
      <c r="AI11050" s="281"/>
      <c r="AJ11050" s="281"/>
      <c r="AK11050" s="281"/>
      <c r="AL11050" s="281"/>
    </row>
    <row r="11051" spans="34:38">
      <c r="AH11051" s="281"/>
      <c r="AI11051" s="281"/>
      <c r="AJ11051" s="281"/>
      <c r="AK11051" s="281"/>
      <c r="AL11051" s="281"/>
    </row>
    <row r="11052" spans="34:38">
      <c r="AH11052" s="281"/>
      <c r="AI11052" s="281"/>
      <c r="AJ11052" s="281"/>
      <c r="AK11052" s="281"/>
      <c r="AL11052" s="281"/>
    </row>
    <row r="11053" spans="34:38">
      <c r="AH11053" s="281"/>
      <c r="AI11053" s="281"/>
      <c r="AJ11053" s="281"/>
      <c r="AK11053" s="281"/>
      <c r="AL11053" s="281"/>
    </row>
    <row r="11054" spans="34:38">
      <c r="AH11054" s="281"/>
      <c r="AI11054" s="281"/>
      <c r="AJ11054" s="281"/>
      <c r="AK11054" s="281"/>
      <c r="AL11054" s="281"/>
    </row>
    <row r="11055" spans="34:38">
      <c r="AH11055" s="281"/>
      <c r="AI11055" s="281"/>
      <c r="AJ11055" s="281"/>
      <c r="AK11055" s="281"/>
      <c r="AL11055" s="281"/>
    </row>
    <row r="11056" spans="34:38">
      <c r="AH11056" s="281"/>
      <c r="AI11056" s="281"/>
      <c r="AJ11056" s="281"/>
      <c r="AK11056" s="281"/>
      <c r="AL11056" s="281"/>
    </row>
    <row r="11057" spans="34:38">
      <c r="AH11057" s="281"/>
      <c r="AI11057" s="281"/>
      <c r="AJ11057" s="281"/>
      <c r="AK11057" s="281"/>
      <c r="AL11057" s="281"/>
    </row>
    <row r="11058" spans="34:38">
      <c r="AH11058" s="281"/>
      <c r="AI11058" s="281"/>
      <c r="AJ11058" s="281"/>
      <c r="AK11058" s="281"/>
      <c r="AL11058" s="281"/>
    </row>
    <row r="11059" spans="34:38">
      <c r="AH11059" s="281"/>
      <c r="AI11059" s="281"/>
      <c r="AJ11059" s="281"/>
      <c r="AK11059" s="281"/>
      <c r="AL11059" s="281"/>
    </row>
    <row r="11060" spans="34:38">
      <c r="AH11060" s="281"/>
      <c r="AI11060" s="281"/>
      <c r="AJ11060" s="281"/>
      <c r="AK11060" s="281"/>
      <c r="AL11060" s="281"/>
    </row>
    <row r="11061" spans="34:38">
      <c r="AH11061" s="281"/>
      <c r="AI11061" s="281"/>
      <c r="AJ11061" s="281"/>
      <c r="AK11061" s="281"/>
      <c r="AL11061" s="281"/>
    </row>
    <row r="11062" spans="34:38">
      <c r="AH11062" s="281"/>
      <c r="AI11062" s="281"/>
      <c r="AJ11062" s="281"/>
      <c r="AK11062" s="281"/>
      <c r="AL11062" s="281"/>
    </row>
    <row r="11063" spans="34:38">
      <c r="AH11063" s="281"/>
      <c r="AI11063" s="281"/>
      <c r="AJ11063" s="281"/>
      <c r="AK11063" s="281"/>
      <c r="AL11063" s="281"/>
    </row>
    <row r="11064" spans="34:38">
      <c r="AH11064" s="281"/>
      <c r="AI11064" s="281"/>
      <c r="AJ11064" s="281"/>
      <c r="AK11064" s="281"/>
      <c r="AL11064" s="281"/>
    </row>
    <row r="11065" spans="34:38">
      <c r="AH11065" s="281"/>
      <c r="AI11065" s="281"/>
      <c r="AJ11065" s="281"/>
      <c r="AK11065" s="281"/>
      <c r="AL11065" s="281"/>
    </row>
    <row r="11066" spans="34:38">
      <c r="AH11066" s="281"/>
      <c r="AI11066" s="281"/>
      <c r="AJ11066" s="281"/>
      <c r="AK11066" s="281"/>
      <c r="AL11066" s="281"/>
    </row>
    <row r="11067" spans="34:38">
      <c r="AH11067" s="281"/>
      <c r="AI11067" s="281"/>
      <c r="AJ11067" s="281"/>
      <c r="AK11067" s="281"/>
      <c r="AL11067" s="281"/>
    </row>
    <row r="11068" spans="34:38">
      <c r="AH11068" s="281"/>
      <c r="AI11068" s="281"/>
      <c r="AJ11068" s="281"/>
      <c r="AK11068" s="281"/>
      <c r="AL11068" s="281"/>
    </row>
    <row r="11069" spans="34:38">
      <c r="AH11069" s="281"/>
      <c r="AI11069" s="281"/>
      <c r="AJ11069" s="281"/>
      <c r="AK11069" s="281"/>
      <c r="AL11069" s="281"/>
    </row>
    <row r="11070" spans="34:38">
      <c r="AH11070" s="281"/>
      <c r="AI11070" s="281"/>
      <c r="AJ11070" s="281"/>
      <c r="AK11070" s="281"/>
      <c r="AL11070" s="281"/>
    </row>
    <row r="11071" spans="34:38">
      <c r="AH11071" s="281"/>
      <c r="AI11071" s="281"/>
      <c r="AJ11071" s="281"/>
      <c r="AK11071" s="281"/>
      <c r="AL11071" s="281"/>
    </row>
    <row r="11072" spans="34:38">
      <c r="AH11072" s="281"/>
      <c r="AI11072" s="281"/>
      <c r="AJ11072" s="281"/>
      <c r="AK11072" s="281"/>
      <c r="AL11072" s="281"/>
    </row>
    <row r="11073" spans="34:38">
      <c r="AH11073" s="281"/>
      <c r="AI11073" s="281"/>
      <c r="AJ11073" s="281"/>
      <c r="AK11073" s="281"/>
      <c r="AL11073" s="281"/>
    </row>
    <row r="11074" spans="34:38">
      <c r="AH11074" s="281"/>
      <c r="AI11074" s="281"/>
      <c r="AJ11074" s="281"/>
      <c r="AK11074" s="281"/>
      <c r="AL11074" s="281"/>
    </row>
    <row r="11075" spans="34:38">
      <c r="AH11075" s="281"/>
      <c r="AI11075" s="281"/>
      <c r="AJ11075" s="281"/>
      <c r="AK11075" s="281"/>
      <c r="AL11075" s="281"/>
    </row>
    <row r="11076" spans="34:38">
      <c r="AH11076" s="281"/>
      <c r="AI11076" s="281"/>
      <c r="AJ11076" s="281"/>
      <c r="AK11076" s="281"/>
      <c r="AL11076" s="281"/>
    </row>
    <row r="11077" spans="34:38">
      <c r="AH11077" s="281"/>
      <c r="AI11077" s="281"/>
      <c r="AJ11077" s="281"/>
      <c r="AK11077" s="281"/>
      <c r="AL11077" s="281"/>
    </row>
    <row r="11078" spans="34:38">
      <c r="AH11078" s="281"/>
      <c r="AI11078" s="281"/>
      <c r="AJ11078" s="281"/>
      <c r="AK11078" s="281"/>
      <c r="AL11078" s="281"/>
    </row>
    <row r="11079" spans="34:38">
      <c r="AH11079" s="281"/>
      <c r="AI11079" s="281"/>
      <c r="AJ11079" s="281"/>
      <c r="AK11079" s="281"/>
      <c r="AL11079" s="281"/>
    </row>
    <row r="11080" spans="34:38">
      <c r="AH11080" s="281"/>
      <c r="AI11080" s="281"/>
      <c r="AJ11080" s="281"/>
      <c r="AK11080" s="281"/>
      <c r="AL11080" s="281"/>
    </row>
    <row r="11081" spans="34:38">
      <c r="AH11081" s="281"/>
      <c r="AI11081" s="281"/>
      <c r="AJ11081" s="281"/>
      <c r="AK11081" s="281"/>
      <c r="AL11081" s="281"/>
    </row>
    <row r="11082" spans="34:38">
      <c r="AH11082" s="281"/>
      <c r="AI11082" s="281"/>
      <c r="AJ11082" s="281"/>
      <c r="AK11082" s="281"/>
      <c r="AL11082" s="281"/>
    </row>
    <row r="11083" spans="34:38">
      <c r="AH11083" s="281"/>
      <c r="AI11083" s="281"/>
      <c r="AJ11083" s="281"/>
      <c r="AK11083" s="281"/>
      <c r="AL11083" s="281"/>
    </row>
    <row r="11084" spans="34:38">
      <c r="AH11084" s="281"/>
      <c r="AI11084" s="281"/>
      <c r="AJ11084" s="281"/>
      <c r="AK11084" s="281"/>
      <c r="AL11084" s="281"/>
    </row>
    <row r="11085" spans="34:38">
      <c r="AH11085" s="281"/>
      <c r="AI11085" s="281"/>
      <c r="AJ11085" s="281"/>
      <c r="AK11085" s="281"/>
      <c r="AL11085" s="281"/>
    </row>
    <row r="11086" spans="34:38">
      <c r="AH11086" s="281"/>
      <c r="AI11086" s="281"/>
      <c r="AJ11086" s="281"/>
      <c r="AK11086" s="281"/>
      <c r="AL11086" s="281"/>
    </row>
    <row r="11087" spans="34:38">
      <c r="AH11087" s="281"/>
      <c r="AI11087" s="281"/>
      <c r="AJ11087" s="281"/>
      <c r="AK11087" s="281"/>
      <c r="AL11087" s="281"/>
    </row>
    <row r="11088" spans="34:38">
      <c r="AH11088" s="281"/>
      <c r="AI11088" s="281"/>
      <c r="AJ11088" s="281"/>
      <c r="AK11088" s="281"/>
      <c r="AL11088" s="281"/>
    </row>
    <row r="11089" spans="34:38">
      <c r="AH11089" s="281"/>
      <c r="AI11089" s="281"/>
      <c r="AJ11089" s="281"/>
      <c r="AK11089" s="281"/>
      <c r="AL11089" s="281"/>
    </row>
    <row r="11090" spans="34:38">
      <c r="AH11090" s="281"/>
      <c r="AI11090" s="281"/>
      <c r="AJ11090" s="281"/>
      <c r="AK11090" s="281"/>
      <c r="AL11090" s="281"/>
    </row>
    <row r="11091" spans="34:38">
      <c r="AH11091" s="281"/>
      <c r="AI11091" s="281"/>
      <c r="AJ11091" s="281"/>
      <c r="AK11091" s="281"/>
      <c r="AL11091" s="281"/>
    </row>
    <row r="11092" spans="34:38">
      <c r="AH11092" s="281"/>
      <c r="AI11092" s="281"/>
      <c r="AJ11092" s="281"/>
      <c r="AK11092" s="281"/>
      <c r="AL11092" s="281"/>
    </row>
    <row r="11093" spans="34:38">
      <c r="AH11093" s="281"/>
      <c r="AI11093" s="281"/>
      <c r="AJ11093" s="281"/>
      <c r="AK11093" s="281"/>
      <c r="AL11093" s="281"/>
    </row>
    <row r="11094" spans="34:38">
      <c r="AH11094" s="281"/>
      <c r="AI11094" s="281"/>
      <c r="AJ11094" s="281"/>
      <c r="AK11094" s="281"/>
      <c r="AL11094" s="281"/>
    </row>
    <row r="11095" spans="34:38">
      <c r="AH11095" s="281"/>
      <c r="AI11095" s="281"/>
      <c r="AJ11095" s="281"/>
      <c r="AK11095" s="281"/>
      <c r="AL11095" s="281"/>
    </row>
    <row r="11096" spans="34:38">
      <c r="AH11096" s="281"/>
      <c r="AI11096" s="281"/>
      <c r="AJ11096" s="281"/>
      <c r="AK11096" s="281"/>
      <c r="AL11096" s="281"/>
    </row>
    <row r="11097" spans="34:38">
      <c r="AH11097" s="281"/>
      <c r="AI11097" s="281"/>
      <c r="AJ11097" s="281"/>
      <c r="AK11097" s="281"/>
      <c r="AL11097" s="281"/>
    </row>
    <row r="11098" spans="34:38">
      <c r="AH11098" s="281"/>
      <c r="AI11098" s="281"/>
      <c r="AJ11098" s="281"/>
      <c r="AK11098" s="281"/>
      <c r="AL11098" s="281"/>
    </row>
    <row r="11099" spans="34:38">
      <c r="AH11099" s="281"/>
      <c r="AI11099" s="281"/>
      <c r="AJ11099" s="281"/>
      <c r="AK11099" s="281"/>
      <c r="AL11099" s="281"/>
    </row>
    <row r="11100" spans="34:38">
      <c r="AH11100" s="281"/>
      <c r="AI11100" s="281"/>
      <c r="AJ11100" s="281"/>
      <c r="AK11100" s="281"/>
      <c r="AL11100" s="281"/>
    </row>
    <row r="11101" spans="34:38">
      <c r="AH11101" s="281"/>
      <c r="AI11101" s="281"/>
      <c r="AJ11101" s="281"/>
      <c r="AK11101" s="281"/>
      <c r="AL11101" s="281"/>
    </row>
    <row r="11102" spans="34:38">
      <c r="AH11102" s="281"/>
      <c r="AI11102" s="281"/>
      <c r="AJ11102" s="281"/>
      <c r="AK11102" s="281"/>
      <c r="AL11102" s="281"/>
    </row>
    <row r="11103" spans="34:38">
      <c r="AH11103" s="281"/>
      <c r="AI11103" s="281"/>
      <c r="AJ11103" s="281"/>
      <c r="AK11103" s="281"/>
      <c r="AL11103" s="281"/>
    </row>
    <row r="11104" spans="34:38">
      <c r="AH11104" s="281"/>
      <c r="AI11104" s="281"/>
      <c r="AJ11104" s="281"/>
      <c r="AK11104" s="281"/>
      <c r="AL11104" s="281"/>
    </row>
    <row r="11105" spans="34:38">
      <c r="AH11105" s="281"/>
      <c r="AI11105" s="281"/>
      <c r="AJ11105" s="281"/>
      <c r="AK11105" s="281"/>
      <c r="AL11105" s="281"/>
    </row>
    <row r="11106" spans="34:38">
      <c r="AH11106" s="281"/>
      <c r="AI11106" s="281"/>
      <c r="AJ11106" s="281"/>
      <c r="AK11106" s="281"/>
      <c r="AL11106" s="281"/>
    </row>
    <row r="11107" spans="34:38">
      <c r="AH11107" s="281"/>
      <c r="AI11107" s="281"/>
      <c r="AJ11107" s="281"/>
      <c r="AK11107" s="281"/>
      <c r="AL11107" s="281"/>
    </row>
    <row r="11108" spans="34:38">
      <c r="AH11108" s="281"/>
      <c r="AI11108" s="281"/>
      <c r="AJ11108" s="281"/>
      <c r="AK11108" s="281"/>
      <c r="AL11108" s="281"/>
    </row>
    <row r="11109" spans="34:38">
      <c r="AH11109" s="281"/>
      <c r="AI11109" s="281"/>
      <c r="AJ11109" s="281"/>
      <c r="AK11109" s="281"/>
      <c r="AL11109" s="281"/>
    </row>
    <row r="11110" spans="34:38">
      <c r="AH11110" s="281"/>
      <c r="AI11110" s="281"/>
      <c r="AJ11110" s="281"/>
      <c r="AK11110" s="281"/>
      <c r="AL11110" s="281"/>
    </row>
    <row r="11111" spans="34:38">
      <c r="AH11111" s="281"/>
      <c r="AI11111" s="281"/>
      <c r="AJ11111" s="281"/>
      <c r="AK11111" s="281"/>
      <c r="AL11111" s="281"/>
    </row>
    <row r="11112" spans="34:38">
      <c r="AH11112" s="281"/>
      <c r="AI11112" s="281"/>
      <c r="AJ11112" s="281"/>
      <c r="AK11112" s="281"/>
      <c r="AL11112" s="281"/>
    </row>
    <row r="11113" spans="34:38">
      <c r="AH11113" s="281"/>
      <c r="AI11113" s="281"/>
      <c r="AJ11113" s="281"/>
      <c r="AK11113" s="281"/>
      <c r="AL11113" s="281"/>
    </row>
    <row r="11114" spans="34:38">
      <c r="AH11114" s="281"/>
      <c r="AI11114" s="281"/>
      <c r="AJ11114" s="281"/>
      <c r="AK11114" s="281"/>
      <c r="AL11114" s="281"/>
    </row>
    <row r="11115" spans="34:38">
      <c r="AH11115" s="281"/>
      <c r="AI11115" s="281"/>
      <c r="AJ11115" s="281"/>
      <c r="AK11115" s="281"/>
      <c r="AL11115" s="281"/>
    </row>
    <row r="11116" spans="34:38">
      <c r="AH11116" s="281"/>
      <c r="AI11116" s="281"/>
      <c r="AJ11116" s="281"/>
      <c r="AK11116" s="281"/>
      <c r="AL11116" s="281"/>
    </row>
    <row r="11117" spans="34:38">
      <c r="AH11117" s="281"/>
      <c r="AI11117" s="281"/>
      <c r="AJ11117" s="281"/>
      <c r="AK11117" s="281"/>
      <c r="AL11117" s="281"/>
    </row>
    <row r="11118" spans="34:38">
      <c r="AH11118" s="281"/>
      <c r="AI11118" s="281"/>
      <c r="AJ11118" s="281"/>
      <c r="AK11118" s="281"/>
      <c r="AL11118" s="281"/>
    </row>
    <row r="11119" spans="34:38">
      <c r="AH11119" s="281"/>
      <c r="AI11119" s="281"/>
      <c r="AJ11119" s="281"/>
      <c r="AK11119" s="281"/>
      <c r="AL11119" s="281"/>
    </row>
    <row r="11120" spans="34:38">
      <c r="AH11120" s="281"/>
      <c r="AI11120" s="281"/>
      <c r="AJ11120" s="281"/>
      <c r="AK11120" s="281"/>
      <c r="AL11120" s="281"/>
    </row>
    <row r="11121" spans="34:38">
      <c r="AH11121" s="281"/>
      <c r="AI11121" s="281"/>
      <c r="AJ11121" s="281"/>
      <c r="AK11121" s="281"/>
      <c r="AL11121" s="281"/>
    </row>
    <row r="11122" spans="34:38">
      <c r="AH11122" s="281"/>
      <c r="AI11122" s="281"/>
      <c r="AJ11122" s="281"/>
      <c r="AK11122" s="281"/>
      <c r="AL11122" s="281"/>
    </row>
    <row r="11123" spans="34:38">
      <c r="AH11123" s="281"/>
      <c r="AI11123" s="281"/>
      <c r="AJ11123" s="281"/>
      <c r="AK11123" s="281"/>
      <c r="AL11123" s="281"/>
    </row>
    <row r="11124" spans="34:38">
      <c r="AH11124" s="281"/>
      <c r="AI11124" s="281"/>
      <c r="AJ11124" s="281"/>
      <c r="AK11124" s="281"/>
      <c r="AL11124" s="281"/>
    </row>
    <row r="11125" spans="34:38">
      <c r="AH11125" s="281"/>
      <c r="AI11125" s="281"/>
      <c r="AJ11125" s="281"/>
      <c r="AK11125" s="281"/>
      <c r="AL11125" s="281"/>
    </row>
    <row r="11126" spans="34:38">
      <c r="AH11126" s="281"/>
      <c r="AI11126" s="281"/>
      <c r="AJ11126" s="281"/>
      <c r="AK11126" s="281"/>
      <c r="AL11126" s="281"/>
    </row>
    <row r="11127" spans="34:38">
      <c r="AH11127" s="281"/>
      <c r="AI11127" s="281"/>
      <c r="AJ11127" s="281"/>
      <c r="AK11127" s="281"/>
      <c r="AL11127" s="281"/>
    </row>
    <row r="11128" spans="34:38">
      <c r="AH11128" s="281"/>
      <c r="AI11128" s="281"/>
      <c r="AJ11128" s="281"/>
      <c r="AK11128" s="281"/>
      <c r="AL11128" s="281"/>
    </row>
    <row r="11129" spans="34:38">
      <c r="AH11129" s="281"/>
      <c r="AI11129" s="281"/>
      <c r="AJ11129" s="281"/>
      <c r="AK11129" s="281"/>
      <c r="AL11129" s="281"/>
    </row>
    <row r="11130" spans="34:38">
      <c r="AH11130" s="281"/>
      <c r="AI11130" s="281"/>
      <c r="AJ11130" s="281"/>
      <c r="AK11130" s="281"/>
      <c r="AL11130" s="281"/>
    </row>
    <row r="11131" spans="34:38">
      <c r="AH11131" s="281"/>
      <c r="AI11131" s="281"/>
      <c r="AJ11131" s="281"/>
      <c r="AK11131" s="281"/>
      <c r="AL11131" s="281"/>
    </row>
    <row r="11132" spans="34:38">
      <c r="AH11132" s="281"/>
      <c r="AI11132" s="281"/>
      <c r="AJ11132" s="281"/>
      <c r="AK11132" s="281"/>
      <c r="AL11132" s="281"/>
    </row>
    <row r="11133" spans="34:38">
      <c r="AH11133" s="281"/>
      <c r="AI11133" s="281"/>
      <c r="AJ11133" s="281"/>
      <c r="AK11133" s="281"/>
      <c r="AL11133" s="281"/>
    </row>
    <row r="11134" spans="34:38">
      <c r="AH11134" s="281"/>
      <c r="AI11134" s="281"/>
      <c r="AJ11134" s="281"/>
      <c r="AK11134" s="281"/>
      <c r="AL11134" s="281"/>
    </row>
    <row r="11135" spans="34:38">
      <c r="AH11135" s="281"/>
      <c r="AI11135" s="281"/>
      <c r="AJ11135" s="281"/>
      <c r="AK11135" s="281"/>
      <c r="AL11135" s="281"/>
    </row>
    <row r="11136" spans="34:38">
      <c r="AH11136" s="281"/>
      <c r="AI11136" s="281"/>
      <c r="AJ11136" s="281"/>
      <c r="AK11136" s="281"/>
      <c r="AL11136" s="281"/>
    </row>
    <row r="11137" spans="34:38">
      <c r="AH11137" s="281"/>
      <c r="AI11137" s="281"/>
      <c r="AJ11137" s="281"/>
      <c r="AK11137" s="281"/>
      <c r="AL11137" s="281"/>
    </row>
    <row r="11138" spans="34:38">
      <c r="AH11138" s="281"/>
      <c r="AI11138" s="281"/>
      <c r="AJ11138" s="281"/>
      <c r="AK11138" s="281"/>
      <c r="AL11138" s="281"/>
    </row>
    <row r="11139" spans="34:38">
      <c r="AH11139" s="281"/>
      <c r="AI11139" s="281"/>
      <c r="AJ11139" s="281"/>
      <c r="AK11139" s="281"/>
      <c r="AL11139" s="281"/>
    </row>
    <row r="11140" spans="34:38">
      <c r="AH11140" s="281"/>
      <c r="AI11140" s="281"/>
      <c r="AJ11140" s="281"/>
      <c r="AK11140" s="281"/>
      <c r="AL11140" s="281"/>
    </row>
    <row r="11141" spans="34:38">
      <c r="AH11141" s="281"/>
      <c r="AI11141" s="281"/>
      <c r="AJ11141" s="281"/>
      <c r="AK11141" s="281"/>
      <c r="AL11141" s="281"/>
    </row>
    <row r="11142" spans="34:38">
      <c r="AH11142" s="281"/>
      <c r="AI11142" s="281"/>
      <c r="AJ11142" s="281"/>
      <c r="AK11142" s="281"/>
      <c r="AL11142" s="281"/>
    </row>
    <row r="11143" spans="34:38">
      <c r="AH11143" s="281"/>
      <c r="AI11143" s="281"/>
      <c r="AJ11143" s="281"/>
      <c r="AK11143" s="281"/>
      <c r="AL11143" s="281"/>
    </row>
    <row r="11144" spans="34:38">
      <c r="AH11144" s="281"/>
      <c r="AI11144" s="281"/>
      <c r="AJ11144" s="281"/>
      <c r="AK11144" s="281"/>
      <c r="AL11144" s="281"/>
    </row>
    <row r="11145" spans="34:38">
      <c r="AH11145" s="281"/>
      <c r="AI11145" s="281"/>
      <c r="AJ11145" s="281"/>
      <c r="AK11145" s="281"/>
      <c r="AL11145" s="281"/>
    </row>
    <row r="11146" spans="34:38">
      <c r="AH11146" s="281"/>
      <c r="AI11146" s="281"/>
      <c r="AJ11146" s="281"/>
      <c r="AK11146" s="281"/>
      <c r="AL11146" s="281"/>
    </row>
    <row r="11147" spans="34:38">
      <c r="AH11147" s="281"/>
      <c r="AI11147" s="281"/>
      <c r="AJ11147" s="281"/>
      <c r="AK11147" s="281"/>
      <c r="AL11147" s="281"/>
    </row>
    <row r="11148" spans="34:38">
      <c r="AH11148" s="281"/>
      <c r="AI11148" s="281"/>
      <c r="AJ11148" s="281"/>
      <c r="AK11148" s="281"/>
      <c r="AL11148" s="281"/>
    </row>
    <row r="11149" spans="34:38">
      <c r="AH11149" s="281"/>
      <c r="AI11149" s="281"/>
      <c r="AJ11149" s="281"/>
      <c r="AK11149" s="281"/>
      <c r="AL11149" s="281"/>
    </row>
    <row r="11150" spans="34:38">
      <c r="AH11150" s="281"/>
      <c r="AI11150" s="281"/>
      <c r="AJ11150" s="281"/>
      <c r="AK11150" s="281"/>
      <c r="AL11150" s="281"/>
    </row>
    <row r="11151" spans="34:38">
      <c r="AH11151" s="281"/>
      <c r="AI11151" s="281"/>
      <c r="AJ11151" s="281"/>
      <c r="AK11151" s="281"/>
      <c r="AL11151" s="281"/>
    </row>
    <row r="11152" spans="34:38">
      <c r="AH11152" s="281"/>
      <c r="AI11152" s="281"/>
      <c r="AJ11152" s="281"/>
      <c r="AK11152" s="281"/>
      <c r="AL11152" s="281"/>
    </row>
    <row r="11153" spans="34:38">
      <c r="AH11153" s="281"/>
      <c r="AI11153" s="281"/>
      <c r="AJ11153" s="281"/>
      <c r="AK11153" s="281"/>
      <c r="AL11153" s="281"/>
    </row>
    <row r="11154" spans="34:38">
      <c r="AH11154" s="281"/>
      <c r="AI11154" s="281"/>
      <c r="AJ11154" s="281"/>
      <c r="AK11154" s="281"/>
      <c r="AL11154" s="281"/>
    </row>
    <row r="11155" spans="34:38">
      <c r="AH11155" s="281"/>
      <c r="AI11155" s="281"/>
      <c r="AJ11155" s="281"/>
      <c r="AK11155" s="281"/>
      <c r="AL11155" s="281"/>
    </row>
    <row r="11156" spans="34:38">
      <c r="AH11156" s="281"/>
      <c r="AI11156" s="281"/>
      <c r="AJ11156" s="281"/>
      <c r="AK11156" s="281"/>
      <c r="AL11156" s="281"/>
    </row>
    <row r="11157" spans="34:38">
      <c r="AH11157" s="281"/>
      <c r="AI11157" s="281"/>
      <c r="AJ11157" s="281"/>
      <c r="AK11157" s="281"/>
      <c r="AL11157" s="281"/>
    </row>
    <row r="11158" spans="34:38">
      <c r="AH11158" s="281"/>
      <c r="AI11158" s="281"/>
      <c r="AJ11158" s="281"/>
      <c r="AK11158" s="281"/>
      <c r="AL11158" s="281"/>
    </row>
    <row r="11159" spans="34:38">
      <c r="AH11159" s="281"/>
      <c r="AI11159" s="281"/>
      <c r="AJ11159" s="281"/>
      <c r="AK11159" s="281"/>
      <c r="AL11159" s="281"/>
    </row>
    <row r="11160" spans="34:38">
      <c r="AH11160" s="281"/>
      <c r="AI11160" s="281"/>
      <c r="AJ11160" s="281"/>
      <c r="AK11160" s="281"/>
      <c r="AL11160" s="281"/>
    </row>
    <row r="11161" spans="34:38">
      <c r="AH11161" s="281"/>
      <c r="AI11161" s="281"/>
      <c r="AJ11161" s="281"/>
      <c r="AK11161" s="281"/>
      <c r="AL11161" s="281"/>
    </row>
    <row r="11162" spans="34:38">
      <c r="AH11162" s="281"/>
      <c r="AI11162" s="281"/>
      <c r="AJ11162" s="281"/>
      <c r="AK11162" s="281"/>
      <c r="AL11162" s="281"/>
    </row>
    <row r="11163" spans="34:38">
      <c r="AH11163" s="281"/>
      <c r="AI11163" s="281"/>
      <c r="AJ11163" s="281"/>
      <c r="AK11163" s="281"/>
      <c r="AL11163" s="281"/>
    </row>
    <row r="11164" spans="34:38">
      <c r="AH11164" s="281"/>
      <c r="AI11164" s="281"/>
      <c r="AJ11164" s="281"/>
      <c r="AK11164" s="281"/>
      <c r="AL11164" s="281"/>
    </row>
    <row r="11165" spans="34:38">
      <c r="AH11165" s="281"/>
      <c r="AI11165" s="281"/>
      <c r="AJ11165" s="281"/>
      <c r="AK11165" s="281"/>
      <c r="AL11165" s="281"/>
    </row>
    <row r="11166" spans="34:38">
      <c r="AH11166" s="281"/>
      <c r="AI11166" s="281"/>
      <c r="AJ11166" s="281"/>
      <c r="AK11166" s="281"/>
      <c r="AL11166" s="281"/>
    </row>
    <row r="11167" spans="34:38">
      <c r="AH11167" s="281"/>
      <c r="AI11167" s="281"/>
      <c r="AJ11167" s="281"/>
      <c r="AK11167" s="281"/>
      <c r="AL11167" s="281"/>
    </row>
    <row r="11168" spans="34:38">
      <c r="AH11168" s="281"/>
      <c r="AI11168" s="281"/>
      <c r="AJ11168" s="281"/>
      <c r="AK11168" s="281"/>
      <c r="AL11168" s="281"/>
    </row>
    <row r="11169" spans="34:38">
      <c r="AH11169" s="281"/>
      <c r="AI11169" s="281"/>
      <c r="AJ11169" s="281"/>
      <c r="AK11169" s="281"/>
      <c r="AL11169" s="281"/>
    </row>
    <row r="11170" spans="34:38">
      <c r="AH11170" s="281"/>
      <c r="AI11170" s="281"/>
      <c r="AJ11170" s="281"/>
      <c r="AK11170" s="281"/>
      <c r="AL11170" s="281"/>
    </row>
    <row r="11171" spans="34:38">
      <c r="AH11171" s="281"/>
      <c r="AI11171" s="281"/>
      <c r="AJ11171" s="281"/>
      <c r="AK11171" s="281"/>
      <c r="AL11171" s="281"/>
    </row>
    <row r="11172" spans="34:38">
      <c r="AH11172" s="281"/>
      <c r="AI11172" s="281"/>
      <c r="AJ11172" s="281"/>
      <c r="AK11172" s="281"/>
      <c r="AL11172" s="281"/>
    </row>
    <row r="11173" spans="34:38">
      <c r="AH11173" s="281"/>
      <c r="AI11173" s="281"/>
      <c r="AJ11173" s="281"/>
      <c r="AK11173" s="281"/>
      <c r="AL11173" s="281"/>
    </row>
    <row r="11174" spans="34:38">
      <c r="AH11174" s="281"/>
      <c r="AI11174" s="281"/>
      <c r="AJ11174" s="281"/>
      <c r="AK11174" s="281"/>
      <c r="AL11174" s="281"/>
    </row>
    <row r="11175" spans="34:38">
      <c r="AH11175" s="281"/>
      <c r="AI11175" s="281"/>
      <c r="AJ11175" s="281"/>
      <c r="AK11175" s="281"/>
      <c r="AL11175" s="281"/>
    </row>
    <row r="11176" spans="34:38">
      <c r="AH11176" s="281"/>
      <c r="AI11176" s="281"/>
      <c r="AJ11176" s="281"/>
      <c r="AK11176" s="281"/>
      <c r="AL11176" s="281"/>
    </row>
    <row r="11177" spans="34:38">
      <c r="AH11177" s="281"/>
      <c r="AI11177" s="281"/>
      <c r="AJ11177" s="281"/>
      <c r="AK11177" s="281"/>
      <c r="AL11177" s="281"/>
    </row>
    <row r="11178" spans="34:38">
      <c r="AH11178" s="281"/>
      <c r="AI11178" s="281"/>
      <c r="AJ11178" s="281"/>
      <c r="AK11178" s="281"/>
      <c r="AL11178" s="281"/>
    </row>
    <row r="11179" spans="34:38">
      <c r="AH11179" s="281"/>
      <c r="AI11179" s="281"/>
      <c r="AJ11179" s="281"/>
      <c r="AK11179" s="281"/>
      <c r="AL11179" s="281"/>
    </row>
    <row r="11180" spans="34:38">
      <c r="AH11180" s="281"/>
      <c r="AI11180" s="281"/>
      <c r="AJ11180" s="281"/>
      <c r="AK11180" s="281"/>
      <c r="AL11180" s="281"/>
    </row>
    <row r="11181" spans="34:38">
      <c r="AH11181" s="281"/>
      <c r="AI11181" s="281"/>
      <c r="AJ11181" s="281"/>
      <c r="AK11181" s="281"/>
      <c r="AL11181" s="281"/>
    </row>
    <row r="11182" spans="34:38">
      <c r="AH11182" s="281"/>
      <c r="AI11182" s="281"/>
      <c r="AJ11182" s="281"/>
      <c r="AK11182" s="281"/>
      <c r="AL11182" s="281"/>
    </row>
    <row r="11183" spans="34:38">
      <c r="AH11183" s="281"/>
      <c r="AI11183" s="281"/>
      <c r="AJ11183" s="281"/>
      <c r="AK11183" s="281"/>
      <c r="AL11183" s="281"/>
    </row>
    <row r="11184" spans="34:38">
      <c r="AH11184" s="281"/>
      <c r="AI11184" s="281"/>
      <c r="AJ11184" s="281"/>
      <c r="AK11184" s="281"/>
      <c r="AL11184" s="281"/>
    </row>
    <row r="11185" spans="34:38">
      <c r="AH11185" s="281"/>
      <c r="AI11185" s="281"/>
      <c r="AJ11185" s="281"/>
      <c r="AK11185" s="281"/>
      <c r="AL11185" s="281"/>
    </row>
    <row r="11186" spans="34:38">
      <c r="AH11186" s="281"/>
      <c r="AI11186" s="281"/>
      <c r="AJ11186" s="281"/>
      <c r="AK11186" s="281"/>
      <c r="AL11186" s="281"/>
    </row>
    <row r="11187" spans="34:38">
      <c r="AH11187" s="281"/>
      <c r="AI11187" s="281"/>
      <c r="AJ11187" s="281"/>
      <c r="AK11187" s="281"/>
      <c r="AL11187" s="281"/>
    </row>
    <row r="11188" spans="34:38">
      <c r="AH11188" s="281"/>
      <c r="AI11188" s="281"/>
      <c r="AJ11188" s="281"/>
      <c r="AK11188" s="281"/>
      <c r="AL11188" s="281"/>
    </row>
    <row r="11189" spans="34:38">
      <c r="AH11189" s="281"/>
      <c r="AI11189" s="281"/>
      <c r="AJ11189" s="281"/>
      <c r="AK11189" s="281"/>
      <c r="AL11189" s="281"/>
    </row>
    <row r="11190" spans="34:38">
      <c r="AH11190" s="281"/>
      <c r="AI11190" s="281"/>
      <c r="AJ11190" s="281"/>
      <c r="AK11190" s="281"/>
      <c r="AL11190" s="281"/>
    </row>
    <row r="11191" spans="34:38">
      <c r="AH11191" s="281"/>
      <c r="AI11191" s="281"/>
      <c r="AJ11191" s="281"/>
      <c r="AK11191" s="281"/>
      <c r="AL11191" s="281"/>
    </row>
    <row r="11192" spans="34:38">
      <c r="AH11192" s="281"/>
      <c r="AI11192" s="281"/>
      <c r="AJ11192" s="281"/>
      <c r="AK11192" s="281"/>
      <c r="AL11192" s="281"/>
    </row>
    <row r="11193" spans="34:38">
      <c r="AH11193" s="281"/>
      <c r="AI11193" s="281"/>
      <c r="AJ11193" s="281"/>
      <c r="AK11193" s="281"/>
      <c r="AL11193" s="281"/>
    </row>
    <row r="11194" spans="34:38">
      <c r="AH11194" s="281"/>
      <c r="AI11194" s="281"/>
      <c r="AJ11194" s="281"/>
      <c r="AK11194" s="281"/>
      <c r="AL11194" s="281"/>
    </row>
    <row r="11195" spans="34:38">
      <c r="AH11195" s="281"/>
      <c r="AI11195" s="281"/>
      <c r="AJ11195" s="281"/>
      <c r="AK11195" s="281"/>
      <c r="AL11195" s="281"/>
    </row>
    <row r="11196" spans="34:38">
      <c r="AH11196" s="281"/>
      <c r="AI11196" s="281"/>
      <c r="AJ11196" s="281"/>
      <c r="AK11196" s="281"/>
      <c r="AL11196" s="281"/>
    </row>
    <row r="11197" spans="34:38">
      <c r="AH11197" s="281"/>
      <c r="AI11197" s="281"/>
      <c r="AJ11197" s="281"/>
      <c r="AK11197" s="281"/>
      <c r="AL11197" s="281"/>
    </row>
    <row r="11198" spans="34:38">
      <c r="AH11198" s="281"/>
      <c r="AI11198" s="281"/>
      <c r="AJ11198" s="281"/>
      <c r="AK11198" s="281"/>
      <c r="AL11198" s="281"/>
    </row>
    <row r="11199" spans="34:38">
      <c r="AH11199" s="281"/>
      <c r="AI11199" s="281"/>
      <c r="AJ11199" s="281"/>
      <c r="AK11199" s="281"/>
      <c r="AL11199" s="281"/>
    </row>
    <row r="11200" spans="34:38">
      <c r="AH11200" s="281"/>
      <c r="AI11200" s="281"/>
      <c r="AJ11200" s="281"/>
      <c r="AK11200" s="281"/>
      <c r="AL11200" s="281"/>
    </row>
    <row r="11201" spans="34:38">
      <c r="AH11201" s="281"/>
      <c r="AI11201" s="281"/>
      <c r="AJ11201" s="281"/>
      <c r="AK11201" s="281"/>
      <c r="AL11201" s="281"/>
    </row>
    <row r="11202" spans="34:38">
      <c r="AH11202" s="281"/>
      <c r="AI11202" s="281"/>
      <c r="AJ11202" s="281"/>
      <c r="AK11202" s="281"/>
      <c r="AL11202" s="281"/>
    </row>
    <row r="11203" spans="34:38">
      <c r="AH11203" s="281"/>
      <c r="AI11203" s="281"/>
      <c r="AJ11203" s="281"/>
      <c r="AK11203" s="281"/>
      <c r="AL11203" s="281"/>
    </row>
    <row r="11204" spans="34:38">
      <c r="AH11204" s="281"/>
      <c r="AI11204" s="281"/>
      <c r="AJ11204" s="281"/>
      <c r="AK11204" s="281"/>
      <c r="AL11204" s="281"/>
    </row>
    <row r="11205" spans="34:38">
      <c r="AH11205" s="281"/>
      <c r="AI11205" s="281"/>
      <c r="AJ11205" s="281"/>
      <c r="AK11205" s="281"/>
      <c r="AL11205" s="281"/>
    </row>
    <row r="11206" spans="34:38">
      <c r="AH11206" s="281"/>
      <c r="AI11206" s="281"/>
      <c r="AJ11206" s="281"/>
      <c r="AK11206" s="281"/>
      <c r="AL11206" s="281"/>
    </row>
    <row r="11207" spans="34:38">
      <c r="AH11207" s="281"/>
      <c r="AI11207" s="281"/>
      <c r="AJ11207" s="281"/>
      <c r="AK11207" s="281"/>
      <c r="AL11207" s="281"/>
    </row>
    <row r="11208" spans="34:38">
      <c r="AH11208" s="281"/>
      <c r="AI11208" s="281"/>
      <c r="AJ11208" s="281"/>
      <c r="AK11208" s="281"/>
      <c r="AL11208" s="281"/>
    </row>
    <row r="11209" spans="34:38">
      <c r="AH11209" s="281"/>
      <c r="AI11209" s="281"/>
      <c r="AJ11209" s="281"/>
      <c r="AK11209" s="281"/>
      <c r="AL11209" s="281"/>
    </row>
    <row r="11210" spans="34:38">
      <c r="AH11210" s="281"/>
      <c r="AI11210" s="281"/>
      <c r="AJ11210" s="281"/>
      <c r="AK11210" s="281"/>
      <c r="AL11210" s="281"/>
    </row>
    <row r="11211" spans="34:38">
      <c r="AH11211" s="281"/>
      <c r="AI11211" s="281"/>
      <c r="AJ11211" s="281"/>
      <c r="AK11211" s="281"/>
      <c r="AL11211" s="281"/>
    </row>
    <row r="11212" spans="34:38">
      <c r="AH11212" s="281"/>
      <c r="AI11212" s="281"/>
      <c r="AJ11212" s="281"/>
      <c r="AK11212" s="281"/>
      <c r="AL11212" s="281"/>
    </row>
    <row r="11213" spans="34:38">
      <c r="AH11213" s="281"/>
      <c r="AI11213" s="281"/>
      <c r="AJ11213" s="281"/>
      <c r="AK11213" s="281"/>
      <c r="AL11213" s="281"/>
    </row>
    <row r="11214" spans="34:38">
      <c r="AH11214" s="281"/>
      <c r="AI11214" s="281"/>
      <c r="AJ11214" s="281"/>
      <c r="AK11214" s="281"/>
      <c r="AL11214" s="281"/>
    </row>
    <row r="11215" spans="34:38">
      <c r="AH11215" s="281"/>
      <c r="AI11215" s="281"/>
      <c r="AJ11215" s="281"/>
      <c r="AK11215" s="281"/>
      <c r="AL11215" s="281"/>
    </row>
    <row r="11216" spans="34:38">
      <c r="AH11216" s="281"/>
      <c r="AI11216" s="281"/>
      <c r="AJ11216" s="281"/>
      <c r="AK11216" s="281"/>
      <c r="AL11216" s="281"/>
    </row>
    <row r="11217" spans="34:38">
      <c r="AH11217" s="281"/>
      <c r="AI11217" s="281"/>
      <c r="AJ11217" s="281"/>
      <c r="AK11217" s="281"/>
      <c r="AL11217" s="281"/>
    </row>
    <row r="11218" spans="34:38">
      <c r="AH11218" s="281"/>
      <c r="AI11218" s="281"/>
      <c r="AJ11218" s="281"/>
      <c r="AK11218" s="281"/>
      <c r="AL11218" s="281"/>
    </row>
    <row r="11219" spans="34:38">
      <c r="AH11219" s="281"/>
      <c r="AI11219" s="281"/>
      <c r="AJ11219" s="281"/>
      <c r="AK11219" s="281"/>
      <c r="AL11219" s="281"/>
    </row>
    <row r="11220" spans="34:38">
      <c r="AH11220" s="281"/>
      <c r="AI11220" s="281"/>
      <c r="AJ11220" s="281"/>
      <c r="AK11220" s="281"/>
      <c r="AL11220" s="281"/>
    </row>
    <row r="11221" spans="34:38">
      <c r="AH11221" s="281"/>
      <c r="AI11221" s="281"/>
      <c r="AJ11221" s="281"/>
      <c r="AK11221" s="281"/>
      <c r="AL11221" s="281"/>
    </row>
    <row r="11222" spans="34:38">
      <c r="AH11222" s="281"/>
      <c r="AI11222" s="281"/>
      <c r="AJ11222" s="281"/>
      <c r="AK11222" s="281"/>
      <c r="AL11222" s="281"/>
    </row>
    <row r="11223" spans="34:38">
      <c r="AH11223" s="281"/>
      <c r="AI11223" s="281"/>
      <c r="AJ11223" s="281"/>
      <c r="AK11223" s="281"/>
      <c r="AL11223" s="281"/>
    </row>
    <row r="11224" spans="34:38">
      <c r="AH11224" s="281"/>
      <c r="AI11224" s="281"/>
      <c r="AJ11224" s="281"/>
      <c r="AK11224" s="281"/>
      <c r="AL11224" s="281"/>
    </row>
    <row r="11225" spans="34:38">
      <c r="AH11225" s="281"/>
      <c r="AI11225" s="281"/>
      <c r="AJ11225" s="281"/>
      <c r="AK11225" s="281"/>
      <c r="AL11225" s="281"/>
    </row>
    <row r="11226" spans="34:38">
      <c r="AH11226" s="281"/>
      <c r="AI11226" s="281"/>
      <c r="AJ11226" s="281"/>
      <c r="AK11226" s="281"/>
      <c r="AL11226" s="281"/>
    </row>
    <row r="11227" spans="34:38">
      <c r="AH11227" s="281"/>
      <c r="AI11227" s="281"/>
      <c r="AJ11227" s="281"/>
      <c r="AK11227" s="281"/>
      <c r="AL11227" s="281"/>
    </row>
    <row r="11228" spans="34:38">
      <c r="AH11228" s="281"/>
      <c r="AI11228" s="281"/>
      <c r="AJ11228" s="281"/>
      <c r="AK11228" s="281"/>
      <c r="AL11228" s="281"/>
    </row>
    <row r="11229" spans="34:38">
      <c r="AH11229" s="281"/>
      <c r="AI11229" s="281"/>
      <c r="AJ11229" s="281"/>
      <c r="AK11229" s="281"/>
      <c r="AL11229" s="281"/>
    </row>
    <row r="11230" spans="34:38">
      <c r="AH11230" s="281"/>
      <c r="AI11230" s="281"/>
      <c r="AJ11230" s="281"/>
      <c r="AK11230" s="281"/>
      <c r="AL11230" s="281"/>
    </row>
    <row r="11231" spans="34:38">
      <c r="AH11231" s="281"/>
      <c r="AI11231" s="281"/>
      <c r="AJ11231" s="281"/>
      <c r="AK11231" s="281"/>
      <c r="AL11231" s="281"/>
    </row>
    <row r="11232" spans="34:38">
      <c r="AH11232" s="281"/>
      <c r="AI11232" s="281"/>
      <c r="AJ11232" s="281"/>
      <c r="AK11232" s="281"/>
      <c r="AL11232" s="281"/>
    </row>
    <row r="11233" spans="34:38">
      <c r="AH11233" s="281"/>
      <c r="AI11233" s="281"/>
      <c r="AJ11233" s="281"/>
      <c r="AK11233" s="281"/>
      <c r="AL11233" s="281"/>
    </row>
    <row r="11234" spans="34:38">
      <c r="AH11234" s="281"/>
      <c r="AI11234" s="281"/>
      <c r="AJ11234" s="281"/>
      <c r="AK11234" s="281"/>
      <c r="AL11234" s="281"/>
    </row>
    <row r="11235" spans="34:38">
      <c r="AH11235" s="281"/>
      <c r="AI11235" s="281"/>
      <c r="AJ11235" s="281"/>
      <c r="AK11235" s="281"/>
      <c r="AL11235" s="281"/>
    </row>
    <row r="11236" spans="34:38">
      <c r="AH11236" s="281"/>
      <c r="AI11236" s="281"/>
      <c r="AJ11236" s="281"/>
      <c r="AK11236" s="281"/>
      <c r="AL11236" s="281"/>
    </row>
    <row r="11237" spans="34:38">
      <c r="AH11237" s="281"/>
      <c r="AI11237" s="281"/>
      <c r="AJ11237" s="281"/>
      <c r="AK11237" s="281"/>
      <c r="AL11237" s="281"/>
    </row>
    <row r="11238" spans="34:38">
      <c r="AH11238" s="281"/>
      <c r="AI11238" s="281"/>
      <c r="AJ11238" s="281"/>
      <c r="AK11238" s="281"/>
      <c r="AL11238" s="281"/>
    </row>
    <row r="11239" spans="34:38">
      <c r="AH11239" s="281"/>
      <c r="AI11239" s="281"/>
      <c r="AJ11239" s="281"/>
      <c r="AK11239" s="281"/>
      <c r="AL11239" s="281"/>
    </row>
    <row r="11240" spans="34:38">
      <c r="AH11240" s="281"/>
      <c r="AI11240" s="281"/>
      <c r="AJ11240" s="281"/>
      <c r="AK11240" s="281"/>
      <c r="AL11240" s="281"/>
    </row>
    <row r="11241" spans="34:38">
      <c r="AH11241" s="281"/>
      <c r="AI11241" s="281"/>
      <c r="AJ11241" s="281"/>
      <c r="AK11241" s="281"/>
      <c r="AL11241" s="281"/>
    </row>
    <row r="11242" spans="34:38">
      <c r="AH11242" s="281"/>
      <c r="AI11242" s="281"/>
      <c r="AJ11242" s="281"/>
      <c r="AK11242" s="281"/>
      <c r="AL11242" s="281"/>
    </row>
    <row r="11243" spans="34:38">
      <c r="AH11243" s="281"/>
      <c r="AI11243" s="281"/>
      <c r="AJ11243" s="281"/>
      <c r="AK11243" s="281"/>
      <c r="AL11243" s="281"/>
    </row>
    <row r="11244" spans="34:38">
      <c r="AH11244" s="281"/>
      <c r="AI11244" s="281"/>
      <c r="AJ11244" s="281"/>
      <c r="AK11244" s="281"/>
      <c r="AL11244" s="281"/>
    </row>
    <row r="11245" spans="34:38">
      <c r="AH11245" s="281"/>
      <c r="AI11245" s="281"/>
      <c r="AJ11245" s="281"/>
      <c r="AK11245" s="281"/>
      <c r="AL11245" s="281"/>
    </row>
    <row r="11246" spans="34:38">
      <c r="AH11246" s="281"/>
      <c r="AI11246" s="281"/>
      <c r="AJ11246" s="281"/>
      <c r="AK11246" s="281"/>
      <c r="AL11246" s="281"/>
    </row>
    <row r="11247" spans="34:38">
      <c r="AH11247" s="281"/>
      <c r="AI11247" s="281"/>
      <c r="AJ11247" s="281"/>
      <c r="AK11247" s="281"/>
      <c r="AL11247" s="281"/>
    </row>
    <row r="11248" spans="34:38">
      <c r="AH11248" s="281"/>
      <c r="AI11248" s="281"/>
      <c r="AJ11248" s="281"/>
      <c r="AK11248" s="281"/>
      <c r="AL11248" s="281"/>
    </row>
    <row r="11249" spans="34:38">
      <c r="AH11249" s="281"/>
      <c r="AI11249" s="281"/>
      <c r="AJ11249" s="281"/>
      <c r="AK11249" s="281"/>
      <c r="AL11249" s="281"/>
    </row>
    <row r="11250" spans="34:38">
      <c r="AH11250" s="281"/>
      <c r="AI11250" s="281"/>
      <c r="AJ11250" s="281"/>
      <c r="AK11250" s="281"/>
      <c r="AL11250" s="281"/>
    </row>
    <row r="11251" spans="34:38">
      <c r="AH11251" s="281"/>
      <c r="AI11251" s="281"/>
      <c r="AJ11251" s="281"/>
      <c r="AK11251" s="281"/>
      <c r="AL11251" s="281"/>
    </row>
    <row r="11252" spans="34:38">
      <c r="AH11252" s="281"/>
      <c r="AI11252" s="281"/>
      <c r="AJ11252" s="281"/>
      <c r="AK11252" s="281"/>
      <c r="AL11252" s="281"/>
    </row>
    <row r="11253" spans="34:38">
      <c r="AH11253" s="281"/>
      <c r="AI11253" s="281"/>
      <c r="AJ11253" s="281"/>
      <c r="AK11253" s="281"/>
      <c r="AL11253" s="281"/>
    </row>
    <row r="11254" spans="34:38">
      <c r="AH11254" s="281"/>
      <c r="AI11254" s="281"/>
      <c r="AJ11254" s="281"/>
      <c r="AK11254" s="281"/>
      <c r="AL11254" s="281"/>
    </row>
    <row r="11255" spans="34:38">
      <c r="AH11255" s="281"/>
      <c r="AI11255" s="281"/>
      <c r="AJ11255" s="281"/>
      <c r="AK11255" s="281"/>
      <c r="AL11255" s="281"/>
    </row>
    <row r="11256" spans="34:38">
      <c r="AH11256" s="281"/>
      <c r="AI11256" s="281"/>
      <c r="AJ11256" s="281"/>
      <c r="AK11256" s="281"/>
      <c r="AL11256" s="281"/>
    </row>
    <row r="11257" spans="34:38">
      <c r="AH11257" s="281"/>
      <c r="AI11257" s="281"/>
      <c r="AJ11257" s="281"/>
      <c r="AK11257" s="281"/>
      <c r="AL11257" s="281"/>
    </row>
    <row r="11258" spans="34:38">
      <c r="AH11258" s="281"/>
      <c r="AI11258" s="281"/>
      <c r="AJ11258" s="281"/>
      <c r="AK11258" s="281"/>
      <c r="AL11258" s="281"/>
    </row>
    <row r="11259" spans="34:38">
      <c r="AH11259" s="281"/>
      <c r="AI11259" s="281"/>
      <c r="AJ11259" s="281"/>
      <c r="AK11259" s="281"/>
      <c r="AL11259" s="281"/>
    </row>
    <row r="11260" spans="34:38">
      <c r="AH11260" s="281"/>
      <c r="AI11260" s="281"/>
      <c r="AJ11260" s="281"/>
      <c r="AK11260" s="281"/>
      <c r="AL11260" s="281"/>
    </row>
    <row r="11261" spans="34:38">
      <c r="AH11261" s="281"/>
      <c r="AI11261" s="281"/>
      <c r="AJ11261" s="281"/>
      <c r="AK11261" s="281"/>
      <c r="AL11261" s="281"/>
    </row>
    <row r="11262" spans="34:38">
      <c r="AH11262" s="281"/>
      <c r="AI11262" s="281"/>
      <c r="AJ11262" s="281"/>
      <c r="AK11262" s="281"/>
      <c r="AL11262" s="281"/>
    </row>
    <row r="11263" spans="34:38">
      <c r="AH11263" s="281"/>
      <c r="AI11263" s="281"/>
      <c r="AJ11263" s="281"/>
      <c r="AK11263" s="281"/>
      <c r="AL11263" s="281"/>
    </row>
    <row r="11264" spans="34:38">
      <c r="AH11264" s="281"/>
      <c r="AI11264" s="281"/>
      <c r="AJ11264" s="281"/>
      <c r="AK11264" s="281"/>
      <c r="AL11264" s="281"/>
    </row>
    <row r="11265" spans="34:38">
      <c r="AH11265" s="281"/>
      <c r="AI11265" s="281"/>
      <c r="AJ11265" s="281"/>
      <c r="AK11265" s="281"/>
      <c r="AL11265" s="281"/>
    </row>
    <row r="11266" spans="34:38">
      <c r="AH11266" s="281"/>
      <c r="AI11266" s="281"/>
      <c r="AJ11266" s="281"/>
      <c r="AK11266" s="281"/>
      <c r="AL11266" s="281"/>
    </row>
    <row r="11267" spans="34:38">
      <c r="AH11267" s="281"/>
      <c r="AI11267" s="281"/>
      <c r="AJ11267" s="281"/>
      <c r="AK11267" s="281"/>
      <c r="AL11267" s="281"/>
    </row>
    <row r="11268" spans="34:38">
      <c r="AH11268" s="281"/>
      <c r="AI11268" s="281"/>
      <c r="AJ11268" s="281"/>
      <c r="AK11268" s="281"/>
      <c r="AL11268" s="281"/>
    </row>
    <row r="11269" spans="34:38">
      <c r="AH11269" s="281"/>
      <c r="AI11269" s="281"/>
      <c r="AJ11269" s="281"/>
      <c r="AK11269" s="281"/>
      <c r="AL11269" s="281"/>
    </row>
    <row r="11270" spans="34:38">
      <c r="AH11270" s="281"/>
      <c r="AI11270" s="281"/>
      <c r="AJ11270" s="281"/>
      <c r="AK11270" s="281"/>
      <c r="AL11270" s="281"/>
    </row>
    <row r="11271" spans="34:38">
      <c r="AH11271" s="281"/>
      <c r="AI11271" s="281"/>
      <c r="AJ11271" s="281"/>
      <c r="AK11271" s="281"/>
      <c r="AL11271" s="281"/>
    </row>
    <row r="11272" spans="34:38">
      <c r="AH11272" s="281"/>
      <c r="AI11272" s="281"/>
      <c r="AJ11272" s="281"/>
      <c r="AK11272" s="281"/>
      <c r="AL11272" s="281"/>
    </row>
    <row r="11273" spans="34:38">
      <c r="AH11273" s="281"/>
      <c r="AI11273" s="281"/>
      <c r="AJ11273" s="281"/>
      <c r="AK11273" s="281"/>
      <c r="AL11273" s="281"/>
    </row>
    <row r="11274" spans="34:38">
      <c r="AH11274" s="281"/>
      <c r="AI11274" s="281"/>
      <c r="AJ11274" s="281"/>
      <c r="AK11274" s="281"/>
      <c r="AL11274" s="281"/>
    </row>
    <row r="11275" spans="34:38">
      <c r="AH11275" s="281"/>
      <c r="AI11275" s="281"/>
      <c r="AJ11275" s="281"/>
      <c r="AK11275" s="281"/>
      <c r="AL11275" s="281"/>
    </row>
    <row r="11276" spans="34:38">
      <c r="AH11276" s="281"/>
      <c r="AI11276" s="281"/>
      <c r="AJ11276" s="281"/>
      <c r="AK11276" s="281"/>
      <c r="AL11276" s="281"/>
    </row>
    <row r="11277" spans="34:38">
      <c r="AH11277" s="281"/>
      <c r="AI11277" s="281"/>
      <c r="AJ11277" s="281"/>
      <c r="AK11277" s="281"/>
      <c r="AL11277" s="281"/>
    </row>
    <row r="11278" spans="34:38">
      <c r="AH11278" s="281"/>
      <c r="AI11278" s="281"/>
      <c r="AJ11278" s="281"/>
      <c r="AK11278" s="281"/>
      <c r="AL11278" s="281"/>
    </row>
    <row r="11279" spans="34:38">
      <c r="AH11279" s="281"/>
      <c r="AI11279" s="281"/>
      <c r="AJ11279" s="281"/>
      <c r="AK11279" s="281"/>
      <c r="AL11279" s="281"/>
    </row>
    <row r="11280" spans="34:38">
      <c r="AH11280" s="281"/>
      <c r="AI11280" s="281"/>
      <c r="AJ11280" s="281"/>
      <c r="AK11280" s="281"/>
      <c r="AL11280" s="281"/>
    </row>
    <row r="11281" spans="34:38">
      <c r="AH11281" s="281"/>
      <c r="AI11281" s="281"/>
      <c r="AJ11281" s="281"/>
      <c r="AK11281" s="281"/>
      <c r="AL11281" s="281"/>
    </row>
    <row r="11282" spans="34:38">
      <c r="AH11282" s="281"/>
      <c r="AI11282" s="281"/>
      <c r="AJ11282" s="281"/>
      <c r="AK11282" s="281"/>
      <c r="AL11282" s="281"/>
    </row>
    <row r="11283" spans="34:38">
      <c r="AH11283" s="281"/>
      <c r="AI11283" s="281"/>
      <c r="AJ11283" s="281"/>
      <c r="AK11283" s="281"/>
      <c r="AL11283" s="281"/>
    </row>
    <row r="11284" spans="34:38">
      <c r="AH11284" s="281"/>
      <c r="AI11284" s="281"/>
      <c r="AJ11284" s="281"/>
      <c r="AK11284" s="281"/>
      <c r="AL11284" s="281"/>
    </row>
    <row r="11285" spans="34:38">
      <c r="AH11285" s="281"/>
      <c r="AI11285" s="281"/>
      <c r="AJ11285" s="281"/>
      <c r="AK11285" s="281"/>
      <c r="AL11285" s="281"/>
    </row>
    <row r="11286" spans="34:38">
      <c r="AH11286" s="281"/>
      <c r="AI11286" s="281"/>
      <c r="AJ11286" s="281"/>
      <c r="AK11286" s="281"/>
      <c r="AL11286" s="281"/>
    </row>
    <row r="11287" spans="34:38">
      <c r="AH11287" s="281"/>
      <c r="AI11287" s="281"/>
      <c r="AJ11287" s="281"/>
      <c r="AK11287" s="281"/>
      <c r="AL11287" s="281"/>
    </row>
    <row r="11288" spans="34:38">
      <c r="AH11288" s="281"/>
      <c r="AI11288" s="281"/>
      <c r="AJ11288" s="281"/>
      <c r="AK11288" s="281"/>
      <c r="AL11288" s="281"/>
    </row>
    <row r="11289" spans="34:38">
      <c r="AH11289" s="281"/>
      <c r="AI11289" s="281"/>
      <c r="AJ11289" s="281"/>
      <c r="AK11289" s="281"/>
      <c r="AL11289" s="281"/>
    </row>
    <row r="11290" spans="34:38">
      <c r="AH11290" s="281"/>
      <c r="AI11290" s="281"/>
      <c r="AJ11290" s="281"/>
      <c r="AK11290" s="281"/>
      <c r="AL11290" s="281"/>
    </row>
    <row r="11291" spans="34:38">
      <c r="AH11291" s="281"/>
      <c r="AI11291" s="281"/>
      <c r="AJ11291" s="281"/>
      <c r="AK11291" s="281"/>
      <c r="AL11291" s="281"/>
    </row>
    <row r="11292" spans="34:38">
      <c r="AH11292" s="281"/>
      <c r="AI11292" s="281"/>
      <c r="AJ11292" s="281"/>
      <c r="AK11292" s="281"/>
      <c r="AL11292" s="281"/>
    </row>
    <row r="11293" spans="34:38">
      <c r="AH11293" s="281"/>
      <c r="AI11293" s="281"/>
      <c r="AJ11293" s="281"/>
      <c r="AK11293" s="281"/>
      <c r="AL11293" s="281"/>
    </row>
    <row r="11294" spans="34:38">
      <c r="AH11294" s="281"/>
      <c r="AI11294" s="281"/>
      <c r="AJ11294" s="281"/>
      <c r="AK11294" s="281"/>
      <c r="AL11294" s="281"/>
    </row>
    <row r="11295" spans="34:38">
      <c r="AH11295" s="281"/>
      <c r="AI11295" s="281"/>
      <c r="AJ11295" s="281"/>
      <c r="AK11295" s="281"/>
      <c r="AL11295" s="281"/>
    </row>
    <row r="11296" spans="34:38">
      <c r="AH11296" s="281"/>
      <c r="AI11296" s="281"/>
      <c r="AJ11296" s="281"/>
      <c r="AK11296" s="281"/>
      <c r="AL11296" s="281"/>
    </row>
    <row r="11297" spans="34:38">
      <c r="AH11297" s="281"/>
      <c r="AI11297" s="281"/>
      <c r="AJ11297" s="281"/>
      <c r="AK11297" s="281"/>
      <c r="AL11297" s="281"/>
    </row>
    <row r="11298" spans="34:38">
      <c r="AH11298" s="281"/>
      <c r="AI11298" s="281"/>
      <c r="AJ11298" s="281"/>
      <c r="AK11298" s="281"/>
      <c r="AL11298" s="281"/>
    </row>
    <row r="11299" spans="34:38">
      <c r="AH11299" s="281"/>
      <c r="AI11299" s="281"/>
      <c r="AJ11299" s="281"/>
      <c r="AK11299" s="281"/>
      <c r="AL11299" s="281"/>
    </row>
    <row r="11300" spans="34:38">
      <c r="AH11300" s="281"/>
      <c r="AI11300" s="281"/>
      <c r="AJ11300" s="281"/>
      <c r="AK11300" s="281"/>
      <c r="AL11300" s="281"/>
    </row>
    <row r="11301" spans="34:38">
      <c r="AH11301" s="281"/>
      <c r="AI11301" s="281"/>
      <c r="AJ11301" s="281"/>
      <c r="AK11301" s="281"/>
      <c r="AL11301" s="281"/>
    </row>
    <row r="11302" spans="34:38">
      <c r="AH11302" s="281"/>
      <c r="AI11302" s="281"/>
      <c r="AJ11302" s="281"/>
      <c r="AK11302" s="281"/>
      <c r="AL11302" s="281"/>
    </row>
    <row r="11303" spans="34:38">
      <c r="AH11303" s="281"/>
      <c r="AI11303" s="281"/>
      <c r="AJ11303" s="281"/>
      <c r="AK11303" s="281"/>
      <c r="AL11303" s="281"/>
    </row>
    <row r="11304" spans="34:38">
      <c r="AH11304" s="281"/>
      <c r="AI11304" s="281"/>
      <c r="AJ11304" s="281"/>
      <c r="AK11304" s="281"/>
      <c r="AL11304" s="281"/>
    </row>
    <row r="11305" spans="34:38">
      <c r="AH11305" s="281"/>
      <c r="AI11305" s="281"/>
      <c r="AJ11305" s="281"/>
      <c r="AK11305" s="281"/>
      <c r="AL11305" s="281"/>
    </row>
    <row r="11306" spans="34:38">
      <c r="AH11306" s="281"/>
      <c r="AI11306" s="281"/>
      <c r="AJ11306" s="281"/>
      <c r="AK11306" s="281"/>
      <c r="AL11306" s="281"/>
    </row>
    <row r="11307" spans="34:38">
      <c r="AH11307" s="281"/>
      <c r="AI11307" s="281"/>
      <c r="AJ11307" s="281"/>
      <c r="AK11307" s="281"/>
      <c r="AL11307" s="281"/>
    </row>
    <row r="11308" spans="34:38">
      <c r="AH11308" s="281"/>
      <c r="AI11308" s="281"/>
      <c r="AJ11308" s="281"/>
      <c r="AK11308" s="281"/>
      <c r="AL11308" s="281"/>
    </row>
    <row r="11309" spans="34:38">
      <c r="AH11309" s="281"/>
      <c r="AI11309" s="281"/>
      <c r="AJ11309" s="281"/>
      <c r="AK11309" s="281"/>
      <c r="AL11309" s="281"/>
    </row>
    <row r="11310" spans="34:38">
      <c r="AH11310" s="281"/>
      <c r="AI11310" s="281"/>
      <c r="AJ11310" s="281"/>
      <c r="AK11310" s="281"/>
      <c r="AL11310" s="281"/>
    </row>
    <row r="11311" spans="34:38">
      <c r="AH11311" s="281"/>
      <c r="AI11311" s="281"/>
      <c r="AJ11311" s="281"/>
      <c r="AK11311" s="281"/>
      <c r="AL11311" s="281"/>
    </row>
    <row r="11312" spans="34:38">
      <c r="AH11312" s="281"/>
      <c r="AI11312" s="281"/>
      <c r="AJ11312" s="281"/>
      <c r="AK11312" s="281"/>
      <c r="AL11312" s="281"/>
    </row>
    <row r="11313" spans="34:38">
      <c r="AH11313" s="281"/>
      <c r="AI11313" s="281"/>
      <c r="AJ11313" s="281"/>
      <c r="AK11313" s="281"/>
      <c r="AL11313" s="281"/>
    </row>
    <row r="11314" spans="34:38">
      <c r="AH11314" s="281"/>
      <c r="AI11314" s="281"/>
      <c r="AJ11314" s="281"/>
      <c r="AK11314" s="281"/>
      <c r="AL11314" s="281"/>
    </row>
    <row r="11315" spans="34:38">
      <c r="AH11315" s="281"/>
      <c r="AI11315" s="281"/>
      <c r="AJ11315" s="281"/>
      <c r="AK11315" s="281"/>
      <c r="AL11315" s="281"/>
    </row>
    <row r="11316" spans="34:38">
      <c r="AH11316" s="281"/>
      <c r="AI11316" s="281"/>
      <c r="AJ11316" s="281"/>
      <c r="AK11316" s="281"/>
      <c r="AL11316" s="281"/>
    </row>
    <row r="11317" spans="34:38">
      <c r="AH11317" s="281"/>
      <c r="AI11317" s="281"/>
      <c r="AJ11317" s="281"/>
      <c r="AK11317" s="281"/>
      <c r="AL11317" s="281"/>
    </row>
    <row r="11318" spans="34:38">
      <c r="AH11318" s="281"/>
      <c r="AI11318" s="281"/>
      <c r="AJ11318" s="281"/>
      <c r="AK11318" s="281"/>
      <c r="AL11318" s="281"/>
    </row>
    <row r="11319" spans="34:38">
      <c r="AH11319" s="281"/>
      <c r="AI11319" s="281"/>
      <c r="AJ11319" s="281"/>
      <c r="AK11319" s="281"/>
      <c r="AL11319" s="281"/>
    </row>
    <row r="11320" spans="34:38">
      <c r="AH11320" s="281"/>
      <c r="AI11320" s="281"/>
      <c r="AJ11320" s="281"/>
      <c r="AK11320" s="281"/>
      <c r="AL11320" s="281"/>
    </row>
    <row r="11321" spans="34:38">
      <c r="AH11321" s="281"/>
      <c r="AI11321" s="281"/>
      <c r="AJ11321" s="281"/>
      <c r="AK11321" s="281"/>
      <c r="AL11321" s="281"/>
    </row>
    <row r="11322" spans="34:38">
      <c r="AH11322" s="281"/>
      <c r="AI11322" s="281"/>
      <c r="AJ11322" s="281"/>
      <c r="AK11322" s="281"/>
      <c r="AL11322" s="281"/>
    </row>
    <row r="11323" spans="34:38">
      <c r="AH11323" s="281"/>
      <c r="AI11323" s="281"/>
      <c r="AJ11323" s="281"/>
      <c r="AK11323" s="281"/>
      <c r="AL11323" s="281"/>
    </row>
    <row r="11324" spans="34:38">
      <c r="AH11324" s="281"/>
      <c r="AI11324" s="281"/>
      <c r="AJ11324" s="281"/>
      <c r="AK11324" s="281"/>
      <c r="AL11324" s="281"/>
    </row>
    <row r="11325" spans="34:38">
      <c r="AH11325" s="281"/>
      <c r="AI11325" s="281"/>
      <c r="AJ11325" s="281"/>
      <c r="AK11325" s="281"/>
      <c r="AL11325" s="281"/>
    </row>
    <row r="11326" spans="34:38">
      <c r="AH11326" s="281"/>
      <c r="AI11326" s="281"/>
      <c r="AJ11326" s="281"/>
      <c r="AK11326" s="281"/>
      <c r="AL11326" s="281"/>
    </row>
    <row r="11327" spans="34:38">
      <c r="AH11327" s="281"/>
      <c r="AI11327" s="281"/>
      <c r="AJ11327" s="281"/>
      <c r="AK11327" s="281"/>
      <c r="AL11327" s="281"/>
    </row>
    <row r="11328" spans="34:38">
      <c r="AH11328" s="281"/>
      <c r="AI11328" s="281"/>
      <c r="AJ11328" s="281"/>
      <c r="AK11328" s="281"/>
      <c r="AL11328" s="281"/>
    </row>
    <row r="11329" spans="34:38">
      <c r="AH11329" s="281"/>
      <c r="AI11329" s="281"/>
      <c r="AJ11329" s="281"/>
      <c r="AK11329" s="281"/>
      <c r="AL11329" s="281"/>
    </row>
    <row r="11330" spans="34:38">
      <c r="AH11330" s="281"/>
      <c r="AI11330" s="281"/>
      <c r="AJ11330" s="281"/>
      <c r="AK11330" s="281"/>
      <c r="AL11330" s="281"/>
    </row>
    <row r="11331" spans="34:38">
      <c r="AH11331" s="281"/>
      <c r="AI11331" s="281"/>
      <c r="AJ11331" s="281"/>
      <c r="AK11331" s="281"/>
      <c r="AL11331" s="281"/>
    </row>
    <row r="11332" spans="34:38">
      <c r="AH11332" s="281"/>
      <c r="AI11332" s="281"/>
      <c r="AJ11332" s="281"/>
      <c r="AK11332" s="281"/>
      <c r="AL11332" s="281"/>
    </row>
    <row r="11333" spans="34:38">
      <c r="AH11333" s="281"/>
      <c r="AI11333" s="281"/>
      <c r="AJ11333" s="281"/>
      <c r="AK11333" s="281"/>
      <c r="AL11333" s="281"/>
    </row>
    <row r="11334" spans="34:38">
      <c r="AH11334" s="281"/>
      <c r="AI11334" s="281"/>
      <c r="AJ11334" s="281"/>
      <c r="AK11334" s="281"/>
      <c r="AL11334" s="281"/>
    </row>
    <row r="11335" spans="34:38">
      <c r="AH11335" s="281"/>
      <c r="AI11335" s="281"/>
      <c r="AJ11335" s="281"/>
      <c r="AK11335" s="281"/>
      <c r="AL11335" s="281"/>
    </row>
    <row r="11336" spans="34:38">
      <c r="AH11336" s="281"/>
      <c r="AI11336" s="281"/>
      <c r="AJ11336" s="281"/>
      <c r="AK11336" s="281"/>
      <c r="AL11336" s="281"/>
    </row>
    <row r="11337" spans="34:38">
      <c r="AH11337" s="281"/>
      <c r="AI11337" s="281"/>
      <c r="AJ11337" s="281"/>
      <c r="AK11337" s="281"/>
      <c r="AL11337" s="281"/>
    </row>
    <row r="11338" spans="34:38">
      <c r="AH11338" s="281"/>
      <c r="AI11338" s="281"/>
      <c r="AJ11338" s="281"/>
      <c r="AK11338" s="281"/>
      <c r="AL11338" s="281"/>
    </row>
    <row r="11339" spans="34:38">
      <c r="AH11339" s="281"/>
      <c r="AI11339" s="281"/>
      <c r="AJ11339" s="281"/>
      <c r="AK11339" s="281"/>
      <c r="AL11339" s="281"/>
    </row>
    <row r="11340" spans="34:38">
      <c r="AH11340" s="281"/>
      <c r="AI11340" s="281"/>
      <c r="AJ11340" s="281"/>
      <c r="AK11340" s="281"/>
      <c r="AL11340" s="281"/>
    </row>
    <row r="11341" spans="34:38">
      <c r="AH11341" s="281"/>
      <c r="AI11341" s="281"/>
      <c r="AJ11341" s="281"/>
      <c r="AK11341" s="281"/>
      <c r="AL11341" s="281"/>
    </row>
    <row r="11342" spans="34:38">
      <c r="AH11342" s="281"/>
      <c r="AI11342" s="281"/>
      <c r="AJ11342" s="281"/>
      <c r="AK11342" s="281"/>
      <c r="AL11342" s="281"/>
    </row>
    <row r="11343" spans="34:38">
      <c r="AH11343" s="281"/>
      <c r="AI11343" s="281"/>
      <c r="AJ11343" s="281"/>
      <c r="AK11343" s="281"/>
      <c r="AL11343" s="281"/>
    </row>
    <row r="11344" spans="34:38">
      <c r="AH11344" s="281"/>
      <c r="AI11344" s="281"/>
      <c r="AJ11344" s="281"/>
      <c r="AK11344" s="281"/>
      <c r="AL11344" s="281"/>
    </row>
    <row r="11345" spans="34:38">
      <c r="AH11345" s="281"/>
      <c r="AI11345" s="281"/>
      <c r="AJ11345" s="281"/>
      <c r="AK11345" s="281"/>
      <c r="AL11345" s="281"/>
    </row>
    <row r="11346" spans="34:38">
      <c r="AH11346" s="281"/>
      <c r="AI11346" s="281"/>
      <c r="AJ11346" s="281"/>
      <c r="AK11346" s="281"/>
      <c r="AL11346" s="281"/>
    </row>
    <row r="11347" spans="34:38">
      <c r="AH11347" s="281"/>
      <c r="AI11347" s="281"/>
      <c r="AJ11347" s="281"/>
      <c r="AK11347" s="281"/>
      <c r="AL11347" s="281"/>
    </row>
    <row r="11348" spans="34:38">
      <c r="AH11348" s="281"/>
      <c r="AI11348" s="281"/>
      <c r="AJ11348" s="281"/>
      <c r="AK11348" s="281"/>
      <c r="AL11348" s="281"/>
    </row>
    <row r="11349" spans="34:38">
      <c r="AH11349" s="281"/>
      <c r="AI11349" s="281"/>
      <c r="AJ11349" s="281"/>
      <c r="AK11349" s="281"/>
      <c r="AL11349" s="281"/>
    </row>
    <row r="11350" spans="34:38">
      <c r="AH11350" s="281"/>
      <c r="AI11350" s="281"/>
      <c r="AJ11350" s="281"/>
      <c r="AK11350" s="281"/>
      <c r="AL11350" s="281"/>
    </row>
    <row r="11351" spans="34:38">
      <c r="AH11351" s="281"/>
      <c r="AI11351" s="281"/>
      <c r="AJ11351" s="281"/>
      <c r="AK11351" s="281"/>
      <c r="AL11351" s="281"/>
    </row>
    <row r="11352" spans="34:38">
      <c r="AH11352" s="281"/>
      <c r="AI11352" s="281"/>
      <c r="AJ11352" s="281"/>
      <c r="AK11352" s="281"/>
      <c r="AL11352" s="281"/>
    </row>
    <row r="11353" spans="34:38">
      <c r="AH11353" s="281"/>
      <c r="AI11353" s="281"/>
      <c r="AJ11353" s="281"/>
      <c r="AK11353" s="281"/>
      <c r="AL11353" s="281"/>
    </row>
    <row r="11354" spans="34:38">
      <c r="AH11354" s="281"/>
      <c r="AI11354" s="281"/>
      <c r="AJ11354" s="281"/>
      <c r="AK11354" s="281"/>
      <c r="AL11354" s="281"/>
    </row>
    <row r="11355" spans="34:38">
      <c r="AH11355" s="281"/>
      <c r="AI11355" s="281"/>
      <c r="AJ11355" s="281"/>
      <c r="AK11355" s="281"/>
      <c r="AL11355" s="281"/>
    </row>
    <row r="11356" spans="34:38">
      <c r="AH11356" s="281"/>
      <c r="AI11356" s="281"/>
      <c r="AJ11356" s="281"/>
      <c r="AK11356" s="281"/>
      <c r="AL11356" s="281"/>
    </row>
    <row r="11357" spans="34:38">
      <c r="AH11357" s="281"/>
      <c r="AI11357" s="281"/>
      <c r="AJ11357" s="281"/>
      <c r="AK11357" s="281"/>
      <c r="AL11357" s="281"/>
    </row>
    <row r="11358" spans="34:38">
      <c r="AH11358" s="281"/>
      <c r="AI11358" s="281"/>
      <c r="AJ11358" s="281"/>
      <c r="AK11358" s="281"/>
      <c r="AL11358" s="281"/>
    </row>
    <row r="11359" spans="34:38">
      <c r="AH11359" s="281"/>
      <c r="AI11359" s="281"/>
      <c r="AJ11359" s="281"/>
      <c r="AK11359" s="281"/>
      <c r="AL11359" s="281"/>
    </row>
    <row r="11360" spans="34:38">
      <c r="AH11360" s="281"/>
      <c r="AI11360" s="281"/>
      <c r="AJ11360" s="281"/>
      <c r="AK11360" s="281"/>
      <c r="AL11360" s="281"/>
    </row>
    <row r="11361" spans="34:38">
      <c r="AH11361" s="281"/>
      <c r="AI11361" s="281"/>
      <c r="AJ11361" s="281"/>
      <c r="AK11361" s="281"/>
      <c r="AL11361" s="281"/>
    </row>
    <row r="11362" spans="34:38">
      <c r="AH11362" s="281"/>
      <c r="AI11362" s="281"/>
      <c r="AJ11362" s="281"/>
      <c r="AK11362" s="281"/>
      <c r="AL11362" s="281"/>
    </row>
    <row r="11363" spans="34:38">
      <c r="AH11363" s="281"/>
      <c r="AI11363" s="281"/>
      <c r="AJ11363" s="281"/>
      <c r="AK11363" s="281"/>
      <c r="AL11363" s="281"/>
    </row>
    <row r="11364" spans="34:38">
      <c r="AH11364" s="281"/>
      <c r="AI11364" s="281"/>
      <c r="AJ11364" s="281"/>
      <c r="AK11364" s="281"/>
      <c r="AL11364" s="281"/>
    </row>
    <row r="11365" spans="34:38">
      <c r="AH11365" s="281"/>
      <c r="AI11365" s="281"/>
      <c r="AJ11365" s="281"/>
      <c r="AK11365" s="281"/>
      <c r="AL11365" s="281"/>
    </row>
    <row r="11366" spans="34:38">
      <c r="AH11366" s="281"/>
      <c r="AI11366" s="281"/>
      <c r="AJ11366" s="281"/>
      <c r="AK11366" s="281"/>
      <c r="AL11366" s="281"/>
    </row>
    <row r="11367" spans="34:38">
      <c r="AH11367" s="281"/>
      <c r="AI11367" s="281"/>
      <c r="AJ11367" s="281"/>
      <c r="AK11367" s="281"/>
      <c r="AL11367" s="281"/>
    </row>
    <row r="11368" spans="34:38">
      <c r="AH11368" s="281"/>
      <c r="AI11368" s="281"/>
      <c r="AJ11368" s="281"/>
      <c r="AK11368" s="281"/>
      <c r="AL11368" s="281"/>
    </row>
    <row r="11369" spans="34:38">
      <c r="AH11369" s="281"/>
      <c r="AI11369" s="281"/>
      <c r="AJ11369" s="281"/>
      <c r="AK11369" s="281"/>
      <c r="AL11369" s="281"/>
    </row>
    <row r="11370" spans="34:38">
      <c r="AH11370" s="281"/>
      <c r="AI11370" s="281"/>
      <c r="AJ11370" s="281"/>
      <c r="AK11370" s="281"/>
      <c r="AL11370" s="281"/>
    </row>
    <row r="11371" spans="34:38">
      <c r="AH11371" s="281"/>
      <c r="AI11371" s="281"/>
      <c r="AJ11371" s="281"/>
      <c r="AK11371" s="281"/>
      <c r="AL11371" s="281"/>
    </row>
    <row r="11372" spans="34:38">
      <c r="AH11372" s="281"/>
      <c r="AI11372" s="281"/>
      <c r="AJ11372" s="281"/>
      <c r="AK11372" s="281"/>
      <c r="AL11372" s="281"/>
    </row>
    <row r="11373" spans="34:38">
      <c r="AH11373" s="281"/>
      <c r="AI11373" s="281"/>
      <c r="AJ11373" s="281"/>
      <c r="AK11373" s="281"/>
      <c r="AL11373" s="281"/>
    </row>
    <row r="11374" spans="34:38">
      <c r="AH11374" s="281"/>
      <c r="AI11374" s="281"/>
      <c r="AJ11374" s="281"/>
      <c r="AK11374" s="281"/>
      <c r="AL11374" s="281"/>
    </row>
    <row r="11375" spans="34:38">
      <c r="AH11375" s="281"/>
      <c r="AI11375" s="281"/>
      <c r="AJ11375" s="281"/>
      <c r="AK11375" s="281"/>
      <c r="AL11375" s="281"/>
    </row>
    <row r="11376" spans="34:38">
      <c r="AH11376" s="281"/>
      <c r="AI11376" s="281"/>
      <c r="AJ11376" s="281"/>
      <c r="AK11376" s="281"/>
      <c r="AL11376" s="281"/>
    </row>
    <row r="11377" spans="34:38">
      <c r="AH11377" s="281"/>
      <c r="AI11377" s="281"/>
      <c r="AJ11377" s="281"/>
      <c r="AK11377" s="281"/>
      <c r="AL11377" s="281"/>
    </row>
    <row r="11378" spans="34:38">
      <c r="AH11378" s="281"/>
      <c r="AI11378" s="281"/>
      <c r="AJ11378" s="281"/>
      <c r="AK11378" s="281"/>
      <c r="AL11378" s="281"/>
    </row>
    <row r="11379" spans="34:38">
      <c r="AH11379" s="281"/>
      <c r="AI11379" s="281"/>
      <c r="AJ11379" s="281"/>
      <c r="AK11379" s="281"/>
      <c r="AL11379" s="281"/>
    </row>
    <row r="11380" spans="34:38">
      <c r="AH11380" s="281"/>
      <c r="AI11380" s="281"/>
      <c r="AJ11380" s="281"/>
      <c r="AK11380" s="281"/>
      <c r="AL11380" s="281"/>
    </row>
    <row r="11381" spans="34:38">
      <c r="AH11381" s="281"/>
      <c r="AI11381" s="281"/>
      <c r="AJ11381" s="281"/>
      <c r="AK11381" s="281"/>
      <c r="AL11381" s="281"/>
    </row>
    <row r="11382" spans="34:38">
      <c r="AH11382" s="281"/>
      <c r="AI11382" s="281"/>
      <c r="AJ11382" s="281"/>
      <c r="AK11382" s="281"/>
      <c r="AL11382" s="281"/>
    </row>
    <row r="11383" spans="34:38">
      <c r="AH11383" s="281"/>
      <c r="AI11383" s="281"/>
      <c r="AJ11383" s="281"/>
      <c r="AK11383" s="281"/>
      <c r="AL11383" s="281"/>
    </row>
    <row r="11384" spans="34:38">
      <c r="AH11384" s="281"/>
      <c r="AI11384" s="281"/>
      <c r="AJ11384" s="281"/>
      <c r="AK11384" s="281"/>
      <c r="AL11384" s="281"/>
    </row>
    <row r="11385" spans="34:38">
      <c r="AH11385" s="281"/>
      <c r="AI11385" s="281"/>
      <c r="AJ11385" s="281"/>
      <c r="AK11385" s="281"/>
      <c r="AL11385" s="281"/>
    </row>
    <row r="11386" spans="34:38">
      <c r="AH11386" s="281"/>
      <c r="AI11386" s="281"/>
      <c r="AJ11386" s="281"/>
      <c r="AK11386" s="281"/>
      <c r="AL11386" s="281"/>
    </row>
    <row r="11387" spans="34:38">
      <c r="AH11387" s="281"/>
      <c r="AI11387" s="281"/>
      <c r="AJ11387" s="281"/>
      <c r="AK11387" s="281"/>
      <c r="AL11387" s="281"/>
    </row>
    <row r="11388" spans="34:38">
      <c r="AH11388" s="281"/>
      <c r="AI11388" s="281"/>
      <c r="AJ11388" s="281"/>
      <c r="AK11388" s="281"/>
      <c r="AL11388" s="281"/>
    </row>
    <row r="11389" spans="34:38">
      <c r="AH11389" s="281"/>
      <c r="AI11389" s="281"/>
      <c r="AJ11389" s="281"/>
      <c r="AK11389" s="281"/>
      <c r="AL11389" s="281"/>
    </row>
    <row r="11390" spans="34:38">
      <c r="AH11390" s="281"/>
      <c r="AI11390" s="281"/>
      <c r="AJ11390" s="281"/>
      <c r="AK11390" s="281"/>
      <c r="AL11390" s="281"/>
    </row>
    <row r="11391" spans="34:38">
      <c r="AH11391" s="281"/>
      <c r="AI11391" s="281"/>
      <c r="AJ11391" s="281"/>
      <c r="AK11391" s="281"/>
      <c r="AL11391" s="281"/>
    </row>
    <row r="11392" spans="34:38">
      <c r="AH11392" s="281"/>
      <c r="AI11392" s="281"/>
      <c r="AJ11392" s="281"/>
      <c r="AK11392" s="281"/>
      <c r="AL11392" s="281"/>
    </row>
    <row r="11393" spans="34:38">
      <c r="AH11393" s="281"/>
      <c r="AI11393" s="281"/>
      <c r="AJ11393" s="281"/>
      <c r="AK11393" s="281"/>
      <c r="AL11393" s="281"/>
    </row>
    <row r="11394" spans="34:38">
      <c r="AH11394" s="281"/>
      <c r="AI11394" s="281"/>
      <c r="AJ11394" s="281"/>
      <c r="AK11394" s="281"/>
      <c r="AL11394" s="281"/>
    </row>
    <row r="11395" spans="34:38">
      <c r="AH11395" s="281"/>
      <c r="AI11395" s="281"/>
      <c r="AJ11395" s="281"/>
      <c r="AK11395" s="281"/>
      <c r="AL11395" s="281"/>
    </row>
    <row r="11396" spans="34:38">
      <c r="AH11396" s="281"/>
      <c r="AI11396" s="281"/>
      <c r="AJ11396" s="281"/>
      <c r="AK11396" s="281"/>
      <c r="AL11396" s="281"/>
    </row>
    <row r="11397" spans="34:38">
      <c r="AH11397" s="281"/>
      <c r="AI11397" s="281"/>
      <c r="AJ11397" s="281"/>
      <c r="AK11397" s="281"/>
      <c r="AL11397" s="281"/>
    </row>
    <row r="11398" spans="34:38">
      <c r="AH11398" s="281"/>
      <c r="AI11398" s="281"/>
      <c r="AJ11398" s="281"/>
      <c r="AK11398" s="281"/>
      <c r="AL11398" s="281"/>
    </row>
    <row r="11399" spans="34:38">
      <c r="AH11399" s="281"/>
      <c r="AI11399" s="281"/>
      <c r="AJ11399" s="281"/>
      <c r="AK11399" s="281"/>
      <c r="AL11399" s="281"/>
    </row>
    <row r="11400" spans="34:38">
      <c r="AH11400" s="281"/>
      <c r="AI11400" s="281"/>
      <c r="AJ11400" s="281"/>
      <c r="AK11400" s="281"/>
      <c r="AL11400" s="281"/>
    </row>
    <row r="11401" spans="34:38">
      <c r="AH11401" s="281"/>
      <c r="AI11401" s="281"/>
      <c r="AJ11401" s="281"/>
      <c r="AK11401" s="281"/>
      <c r="AL11401" s="281"/>
    </row>
    <row r="11402" spans="34:38">
      <c r="AH11402" s="281"/>
      <c r="AI11402" s="281"/>
      <c r="AJ11402" s="281"/>
      <c r="AK11402" s="281"/>
      <c r="AL11402" s="281"/>
    </row>
    <row r="11403" spans="34:38">
      <c r="AH11403" s="281"/>
      <c r="AI11403" s="281"/>
      <c r="AJ11403" s="281"/>
      <c r="AK11403" s="281"/>
      <c r="AL11403" s="281"/>
    </row>
    <row r="11404" spans="34:38">
      <c r="AH11404" s="281"/>
      <c r="AI11404" s="281"/>
      <c r="AJ11404" s="281"/>
      <c r="AK11404" s="281"/>
      <c r="AL11404" s="281"/>
    </row>
    <row r="11405" spans="34:38">
      <c r="AH11405" s="281"/>
      <c r="AI11405" s="281"/>
      <c r="AJ11405" s="281"/>
      <c r="AK11405" s="281"/>
      <c r="AL11405" s="281"/>
    </row>
    <row r="11406" spans="34:38">
      <c r="AH11406" s="281"/>
      <c r="AI11406" s="281"/>
      <c r="AJ11406" s="281"/>
      <c r="AK11406" s="281"/>
      <c r="AL11406" s="281"/>
    </row>
    <row r="11407" spans="34:38">
      <c r="AH11407" s="281"/>
      <c r="AI11407" s="281"/>
      <c r="AJ11407" s="281"/>
      <c r="AK11407" s="281"/>
      <c r="AL11407" s="281"/>
    </row>
    <row r="11408" spans="34:38">
      <c r="AH11408" s="281"/>
      <c r="AI11408" s="281"/>
      <c r="AJ11408" s="281"/>
      <c r="AK11408" s="281"/>
      <c r="AL11408" s="281"/>
    </row>
    <row r="11409" spans="34:38">
      <c r="AH11409" s="281"/>
      <c r="AI11409" s="281"/>
      <c r="AJ11409" s="281"/>
      <c r="AK11409" s="281"/>
      <c r="AL11409" s="281"/>
    </row>
    <row r="11410" spans="34:38">
      <c r="AH11410" s="281"/>
      <c r="AI11410" s="281"/>
      <c r="AJ11410" s="281"/>
      <c r="AK11410" s="281"/>
      <c r="AL11410" s="281"/>
    </row>
    <row r="11411" spans="34:38">
      <c r="AH11411" s="281"/>
      <c r="AI11411" s="281"/>
      <c r="AJ11411" s="281"/>
      <c r="AK11411" s="281"/>
      <c r="AL11411" s="281"/>
    </row>
    <row r="11412" spans="34:38">
      <c r="AH11412" s="281"/>
      <c r="AI11412" s="281"/>
      <c r="AJ11412" s="281"/>
      <c r="AK11412" s="281"/>
      <c r="AL11412" s="281"/>
    </row>
    <row r="11413" spans="34:38">
      <c r="AH11413" s="281"/>
      <c r="AI11413" s="281"/>
      <c r="AJ11413" s="281"/>
      <c r="AK11413" s="281"/>
      <c r="AL11413" s="281"/>
    </row>
    <row r="11414" spans="34:38">
      <c r="AH11414" s="281"/>
      <c r="AI11414" s="281"/>
      <c r="AJ11414" s="281"/>
      <c r="AK11414" s="281"/>
      <c r="AL11414" s="281"/>
    </row>
    <row r="11415" spans="34:38">
      <c r="AH11415" s="281"/>
      <c r="AI11415" s="281"/>
      <c r="AJ11415" s="281"/>
      <c r="AK11415" s="281"/>
      <c r="AL11415" s="281"/>
    </row>
    <row r="11416" spans="34:38">
      <c r="AH11416" s="281"/>
      <c r="AI11416" s="281"/>
      <c r="AJ11416" s="281"/>
      <c r="AK11416" s="281"/>
      <c r="AL11416" s="281"/>
    </row>
    <row r="11417" spans="34:38">
      <c r="AH11417" s="281"/>
      <c r="AI11417" s="281"/>
      <c r="AJ11417" s="281"/>
      <c r="AK11417" s="281"/>
      <c r="AL11417" s="281"/>
    </row>
    <row r="11418" spans="34:38">
      <c r="AH11418" s="281"/>
      <c r="AI11418" s="281"/>
      <c r="AJ11418" s="281"/>
      <c r="AK11418" s="281"/>
      <c r="AL11418" s="281"/>
    </row>
    <row r="11419" spans="34:38">
      <c r="AH11419" s="281"/>
      <c r="AI11419" s="281"/>
      <c r="AJ11419" s="281"/>
      <c r="AK11419" s="281"/>
      <c r="AL11419" s="281"/>
    </row>
    <row r="11420" spans="34:38">
      <c r="AH11420" s="281"/>
      <c r="AI11420" s="281"/>
      <c r="AJ11420" s="281"/>
      <c r="AK11420" s="281"/>
      <c r="AL11420" s="281"/>
    </row>
    <row r="11421" spans="34:38">
      <c r="AH11421" s="281"/>
      <c r="AI11421" s="281"/>
      <c r="AJ11421" s="281"/>
      <c r="AK11421" s="281"/>
      <c r="AL11421" s="281"/>
    </row>
    <row r="11422" spans="34:38">
      <c r="AH11422" s="281"/>
      <c r="AI11422" s="281"/>
      <c r="AJ11422" s="281"/>
      <c r="AK11422" s="281"/>
      <c r="AL11422" s="281"/>
    </row>
    <row r="11423" spans="34:38">
      <c r="AH11423" s="281"/>
      <c r="AI11423" s="281"/>
      <c r="AJ11423" s="281"/>
      <c r="AK11423" s="281"/>
      <c r="AL11423" s="281"/>
    </row>
    <row r="11424" spans="34:38">
      <c r="AH11424" s="281"/>
      <c r="AI11424" s="281"/>
      <c r="AJ11424" s="281"/>
      <c r="AK11424" s="281"/>
      <c r="AL11424" s="281"/>
    </row>
    <row r="11425" spans="34:38">
      <c r="AH11425" s="281"/>
      <c r="AI11425" s="281"/>
      <c r="AJ11425" s="281"/>
      <c r="AK11425" s="281"/>
      <c r="AL11425" s="281"/>
    </row>
    <row r="11426" spans="34:38">
      <c r="AH11426" s="281"/>
      <c r="AI11426" s="281"/>
      <c r="AJ11426" s="281"/>
      <c r="AK11426" s="281"/>
      <c r="AL11426" s="281"/>
    </row>
    <row r="11427" spans="34:38">
      <c r="AH11427" s="281"/>
      <c r="AI11427" s="281"/>
      <c r="AJ11427" s="281"/>
      <c r="AK11427" s="281"/>
      <c r="AL11427" s="281"/>
    </row>
    <row r="11428" spans="34:38">
      <c r="AH11428" s="281"/>
      <c r="AI11428" s="281"/>
      <c r="AJ11428" s="281"/>
      <c r="AK11428" s="281"/>
      <c r="AL11428" s="281"/>
    </row>
    <row r="11429" spans="34:38">
      <c r="AH11429" s="281"/>
      <c r="AI11429" s="281"/>
      <c r="AJ11429" s="281"/>
      <c r="AK11429" s="281"/>
      <c r="AL11429" s="281"/>
    </row>
    <row r="11430" spans="34:38">
      <c r="AH11430" s="281"/>
      <c r="AI11430" s="281"/>
      <c r="AJ11430" s="281"/>
      <c r="AK11430" s="281"/>
      <c r="AL11430" s="281"/>
    </row>
    <row r="11431" spans="34:38">
      <c r="AH11431" s="281"/>
      <c r="AI11431" s="281"/>
      <c r="AJ11431" s="281"/>
      <c r="AK11431" s="281"/>
      <c r="AL11431" s="281"/>
    </row>
    <row r="11432" spans="34:38">
      <c r="AH11432" s="281"/>
      <c r="AI11432" s="281"/>
      <c r="AJ11432" s="281"/>
      <c r="AK11432" s="281"/>
      <c r="AL11432" s="281"/>
    </row>
    <row r="11433" spans="34:38">
      <c r="AH11433" s="281"/>
      <c r="AI11433" s="281"/>
      <c r="AJ11433" s="281"/>
      <c r="AK11433" s="281"/>
      <c r="AL11433" s="281"/>
    </row>
    <row r="11434" spans="34:38">
      <c r="AH11434" s="281"/>
      <c r="AI11434" s="281"/>
      <c r="AJ11434" s="281"/>
      <c r="AK11434" s="281"/>
      <c r="AL11434" s="281"/>
    </row>
    <row r="11435" spans="34:38">
      <c r="AH11435" s="281"/>
      <c r="AI11435" s="281"/>
      <c r="AJ11435" s="281"/>
      <c r="AK11435" s="281"/>
      <c r="AL11435" s="281"/>
    </row>
    <row r="11436" spans="34:38">
      <c r="AH11436" s="281"/>
      <c r="AI11436" s="281"/>
      <c r="AJ11436" s="281"/>
      <c r="AK11436" s="281"/>
      <c r="AL11436" s="281"/>
    </row>
    <row r="11437" spans="34:38">
      <c r="AH11437" s="281"/>
      <c r="AI11437" s="281"/>
      <c r="AJ11437" s="281"/>
      <c r="AK11437" s="281"/>
      <c r="AL11437" s="281"/>
    </row>
    <row r="11438" spans="34:38">
      <c r="AH11438" s="281"/>
      <c r="AI11438" s="281"/>
      <c r="AJ11438" s="281"/>
      <c r="AK11438" s="281"/>
      <c r="AL11438" s="281"/>
    </row>
    <row r="11439" spans="34:38">
      <c r="AH11439" s="281"/>
      <c r="AI11439" s="281"/>
      <c r="AJ11439" s="281"/>
      <c r="AK11439" s="281"/>
      <c r="AL11439" s="281"/>
    </row>
    <row r="11440" spans="34:38">
      <c r="AH11440" s="281"/>
      <c r="AI11440" s="281"/>
      <c r="AJ11440" s="281"/>
      <c r="AK11440" s="281"/>
      <c r="AL11440" s="281"/>
    </row>
    <row r="11441" spans="34:38">
      <c r="AH11441" s="281"/>
      <c r="AI11441" s="281"/>
      <c r="AJ11441" s="281"/>
      <c r="AK11441" s="281"/>
      <c r="AL11441" s="281"/>
    </row>
    <row r="11442" spans="34:38">
      <c r="AH11442" s="281"/>
      <c r="AI11442" s="281"/>
      <c r="AJ11442" s="281"/>
      <c r="AK11442" s="281"/>
      <c r="AL11442" s="281"/>
    </row>
    <row r="11443" spans="34:38">
      <c r="AH11443" s="281"/>
      <c r="AI11443" s="281"/>
      <c r="AJ11443" s="281"/>
      <c r="AK11443" s="281"/>
      <c r="AL11443" s="281"/>
    </row>
    <row r="11444" spans="34:38">
      <c r="AH11444" s="281"/>
      <c r="AI11444" s="281"/>
      <c r="AJ11444" s="281"/>
      <c r="AK11444" s="281"/>
      <c r="AL11444" s="281"/>
    </row>
    <row r="11445" spans="34:38">
      <c r="AH11445" s="281"/>
      <c r="AI11445" s="281"/>
      <c r="AJ11445" s="281"/>
      <c r="AK11445" s="281"/>
      <c r="AL11445" s="281"/>
    </row>
    <row r="11446" spans="34:38">
      <c r="AH11446" s="281"/>
      <c r="AI11446" s="281"/>
      <c r="AJ11446" s="281"/>
      <c r="AK11446" s="281"/>
      <c r="AL11446" s="281"/>
    </row>
    <row r="11447" spans="34:38">
      <c r="AH11447" s="281"/>
      <c r="AI11447" s="281"/>
      <c r="AJ11447" s="281"/>
      <c r="AK11447" s="281"/>
      <c r="AL11447" s="281"/>
    </row>
    <row r="11448" spans="34:38">
      <c r="AH11448" s="281"/>
      <c r="AI11448" s="281"/>
      <c r="AJ11448" s="281"/>
      <c r="AK11448" s="281"/>
      <c r="AL11448" s="281"/>
    </row>
    <row r="11449" spans="34:38">
      <c r="AH11449" s="281"/>
      <c r="AI11449" s="281"/>
      <c r="AJ11449" s="281"/>
      <c r="AK11449" s="281"/>
      <c r="AL11449" s="281"/>
    </row>
    <row r="11450" spans="34:38">
      <c r="AH11450" s="281"/>
      <c r="AI11450" s="281"/>
      <c r="AJ11450" s="281"/>
      <c r="AK11450" s="281"/>
      <c r="AL11450" s="281"/>
    </row>
    <row r="11451" spans="34:38">
      <c r="AH11451" s="281"/>
      <c r="AI11451" s="281"/>
      <c r="AJ11451" s="281"/>
      <c r="AK11451" s="281"/>
      <c r="AL11451" s="281"/>
    </row>
    <row r="11452" spans="34:38">
      <c r="AH11452" s="281"/>
      <c r="AI11452" s="281"/>
      <c r="AJ11452" s="281"/>
      <c r="AK11452" s="281"/>
      <c r="AL11452" s="281"/>
    </row>
    <row r="11453" spans="34:38">
      <c r="AH11453" s="281"/>
      <c r="AI11453" s="281"/>
      <c r="AJ11453" s="281"/>
      <c r="AK11453" s="281"/>
      <c r="AL11453" s="281"/>
    </row>
    <row r="11454" spans="34:38">
      <c r="AH11454" s="281"/>
      <c r="AI11454" s="281"/>
      <c r="AJ11454" s="281"/>
      <c r="AK11454" s="281"/>
      <c r="AL11454" s="281"/>
    </row>
    <row r="11455" spans="34:38">
      <c r="AH11455" s="281"/>
      <c r="AI11455" s="281"/>
      <c r="AJ11455" s="281"/>
      <c r="AK11455" s="281"/>
      <c r="AL11455" s="281"/>
    </row>
    <row r="11456" spans="34:38">
      <c r="AH11456" s="281"/>
      <c r="AI11456" s="281"/>
      <c r="AJ11456" s="281"/>
      <c r="AK11456" s="281"/>
      <c r="AL11456" s="281"/>
    </row>
    <row r="11457" spans="34:38">
      <c r="AH11457" s="281"/>
      <c r="AI11457" s="281"/>
      <c r="AJ11457" s="281"/>
      <c r="AK11457" s="281"/>
      <c r="AL11457" s="281"/>
    </row>
    <row r="11458" spans="34:38">
      <c r="AH11458" s="281"/>
      <c r="AI11458" s="281"/>
      <c r="AJ11458" s="281"/>
      <c r="AK11458" s="281"/>
      <c r="AL11458" s="281"/>
    </row>
    <row r="11459" spans="34:38">
      <c r="AH11459" s="281"/>
      <c r="AI11459" s="281"/>
      <c r="AJ11459" s="281"/>
      <c r="AK11459" s="281"/>
      <c r="AL11459" s="281"/>
    </row>
    <row r="11460" spans="34:38">
      <c r="AH11460" s="281"/>
      <c r="AI11460" s="281"/>
      <c r="AJ11460" s="281"/>
      <c r="AK11460" s="281"/>
      <c r="AL11460" s="281"/>
    </row>
    <row r="11461" spans="34:38">
      <c r="AH11461" s="281"/>
      <c r="AI11461" s="281"/>
      <c r="AJ11461" s="281"/>
      <c r="AK11461" s="281"/>
      <c r="AL11461" s="281"/>
    </row>
    <row r="11462" spans="34:38">
      <c r="AH11462" s="281"/>
      <c r="AI11462" s="281"/>
      <c r="AJ11462" s="281"/>
      <c r="AK11462" s="281"/>
      <c r="AL11462" s="281"/>
    </row>
    <row r="11463" spans="34:38">
      <c r="AH11463" s="281"/>
      <c r="AI11463" s="281"/>
      <c r="AJ11463" s="281"/>
      <c r="AK11463" s="281"/>
      <c r="AL11463" s="281"/>
    </row>
    <row r="11464" spans="34:38">
      <c r="AH11464" s="281"/>
      <c r="AI11464" s="281"/>
      <c r="AJ11464" s="281"/>
      <c r="AK11464" s="281"/>
      <c r="AL11464" s="281"/>
    </row>
    <row r="11465" spans="34:38">
      <c r="AH11465" s="281"/>
      <c r="AI11465" s="281"/>
      <c r="AJ11465" s="281"/>
      <c r="AK11465" s="281"/>
      <c r="AL11465" s="281"/>
    </row>
    <row r="11466" spans="34:38">
      <c r="AH11466" s="281"/>
      <c r="AI11466" s="281"/>
      <c r="AJ11466" s="281"/>
      <c r="AK11466" s="281"/>
      <c r="AL11466" s="281"/>
    </row>
    <row r="11467" spans="34:38">
      <c r="AH11467" s="281"/>
      <c r="AI11467" s="281"/>
      <c r="AJ11467" s="281"/>
      <c r="AK11467" s="281"/>
      <c r="AL11467" s="281"/>
    </row>
    <row r="11468" spans="34:38">
      <c r="AH11468" s="281"/>
      <c r="AI11468" s="281"/>
      <c r="AJ11468" s="281"/>
      <c r="AK11468" s="281"/>
      <c r="AL11468" s="281"/>
    </row>
    <row r="11469" spans="34:38">
      <c r="AH11469" s="281"/>
      <c r="AI11469" s="281"/>
      <c r="AJ11469" s="281"/>
      <c r="AK11469" s="281"/>
      <c r="AL11469" s="281"/>
    </row>
    <row r="11470" spans="34:38">
      <c r="AH11470" s="281"/>
      <c r="AI11470" s="281"/>
      <c r="AJ11470" s="281"/>
      <c r="AK11470" s="281"/>
      <c r="AL11470" s="281"/>
    </row>
    <row r="11471" spans="34:38">
      <c r="AH11471" s="281"/>
      <c r="AI11471" s="281"/>
      <c r="AJ11471" s="281"/>
      <c r="AK11471" s="281"/>
      <c r="AL11471" s="281"/>
    </row>
    <row r="11472" spans="34:38">
      <c r="AH11472" s="281"/>
      <c r="AI11472" s="281"/>
      <c r="AJ11472" s="281"/>
      <c r="AK11472" s="281"/>
      <c r="AL11472" s="281"/>
    </row>
    <row r="11473" spans="34:38">
      <c r="AH11473" s="281"/>
      <c r="AI11473" s="281"/>
      <c r="AJ11473" s="281"/>
      <c r="AK11473" s="281"/>
      <c r="AL11473" s="281"/>
    </row>
    <row r="11474" spans="34:38">
      <c r="AH11474" s="281"/>
      <c r="AI11474" s="281"/>
      <c r="AJ11474" s="281"/>
      <c r="AK11474" s="281"/>
      <c r="AL11474" s="281"/>
    </row>
    <row r="11475" spans="34:38">
      <c r="AH11475" s="281"/>
      <c r="AI11475" s="281"/>
      <c r="AJ11475" s="281"/>
      <c r="AK11475" s="281"/>
      <c r="AL11475" s="281"/>
    </row>
    <row r="11476" spans="34:38">
      <c r="AH11476" s="281"/>
      <c r="AI11476" s="281"/>
      <c r="AJ11476" s="281"/>
      <c r="AK11476" s="281"/>
      <c r="AL11476" s="281"/>
    </row>
    <row r="11477" spans="34:38">
      <c r="AH11477" s="281"/>
      <c r="AI11477" s="281"/>
      <c r="AJ11477" s="281"/>
      <c r="AK11477" s="281"/>
      <c r="AL11477" s="281"/>
    </row>
    <row r="11478" spans="34:38">
      <c r="AH11478" s="281"/>
      <c r="AI11478" s="281"/>
      <c r="AJ11478" s="281"/>
      <c r="AK11478" s="281"/>
      <c r="AL11478" s="281"/>
    </row>
    <row r="11479" spans="34:38">
      <c r="AH11479" s="281"/>
      <c r="AI11479" s="281"/>
      <c r="AJ11479" s="281"/>
      <c r="AK11479" s="281"/>
      <c r="AL11479" s="281"/>
    </row>
    <row r="11480" spans="34:38">
      <c r="AH11480" s="281"/>
      <c r="AI11480" s="281"/>
      <c r="AJ11480" s="281"/>
      <c r="AK11480" s="281"/>
      <c r="AL11480" s="281"/>
    </row>
    <row r="11481" spans="34:38">
      <c r="AH11481" s="281"/>
      <c r="AI11481" s="281"/>
      <c r="AJ11481" s="281"/>
      <c r="AK11481" s="281"/>
      <c r="AL11481" s="281"/>
    </row>
    <row r="11482" spans="34:38">
      <c r="AH11482" s="281"/>
      <c r="AI11482" s="281"/>
      <c r="AJ11482" s="281"/>
      <c r="AK11482" s="281"/>
      <c r="AL11482" s="281"/>
    </row>
    <row r="11483" spans="34:38">
      <c r="AH11483" s="281"/>
      <c r="AI11483" s="281"/>
      <c r="AJ11483" s="281"/>
      <c r="AK11483" s="281"/>
      <c r="AL11483" s="281"/>
    </row>
    <row r="11484" spans="34:38">
      <c r="AH11484" s="281"/>
      <c r="AI11484" s="281"/>
      <c r="AJ11484" s="281"/>
      <c r="AK11484" s="281"/>
      <c r="AL11484" s="281"/>
    </row>
    <row r="11485" spans="34:38">
      <c r="AH11485" s="281"/>
      <c r="AI11485" s="281"/>
      <c r="AJ11485" s="281"/>
      <c r="AK11485" s="281"/>
      <c r="AL11485" s="281"/>
    </row>
    <row r="11486" spans="34:38">
      <c r="AH11486" s="281"/>
      <c r="AI11486" s="281"/>
      <c r="AJ11486" s="281"/>
      <c r="AK11486" s="281"/>
      <c r="AL11486" s="281"/>
    </row>
    <row r="11487" spans="34:38">
      <c r="AH11487" s="281"/>
      <c r="AI11487" s="281"/>
      <c r="AJ11487" s="281"/>
      <c r="AK11487" s="281"/>
      <c r="AL11487" s="281"/>
    </row>
    <row r="11488" spans="34:38">
      <c r="AH11488" s="281"/>
      <c r="AI11488" s="281"/>
      <c r="AJ11488" s="281"/>
      <c r="AK11488" s="281"/>
      <c r="AL11488" s="281"/>
    </row>
    <row r="11489" spans="34:38">
      <c r="AH11489" s="281"/>
      <c r="AI11489" s="281"/>
      <c r="AJ11489" s="281"/>
      <c r="AK11489" s="281"/>
      <c r="AL11489" s="281"/>
    </row>
    <row r="11490" spans="34:38">
      <c r="AH11490" s="281"/>
      <c r="AI11490" s="281"/>
      <c r="AJ11490" s="281"/>
      <c r="AK11490" s="281"/>
      <c r="AL11490" s="281"/>
    </row>
    <row r="11491" spans="34:38">
      <c r="AH11491" s="281"/>
      <c r="AI11491" s="281"/>
      <c r="AJ11491" s="281"/>
      <c r="AK11491" s="281"/>
      <c r="AL11491" s="281"/>
    </row>
    <row r="11492" spans="34:38">
      <c r="AH11492" s="281"/>
      <c r="AI11492" s="281"/>
      <c r="AJ11492" s="281"/>
      <c r="AK11492" s="281"/>
      <c r="AL11492" s="281"/>
    </row>
    <row r="11493" spans="34:38">
      <c r="AH11493" s="281"/>
      <c r="AI11493" s="281"/>
      <c r="AJ11493" s="281"/>
      <c r="AK11493" s="281"/>
      <c r="AL11493" s="281"/>
    </row>
    <row r="11494" spans="34:38">
      <c r="AH11494" s="281"/>
      <c r="AI11494" s="281"/>
      <c r="AJ11494" s="281"/>
      <c r="AK11494" s="281"/>
      <c r="AL11494" s="281"/>
    </row>
    <row r="11495" spans="34:38">
      <c r="AH11495" s="281"/>
      <c r="AI11495" s="281"/>
      <c r="AJ11495" s="281"/>
      <c r="AK11495" s="281"/>
      <c r="AL11495" s="281"/>
    </row>
    <row r="11496" spans="34:38">
      <c r="AH11496" s="281"/>
      <c r="AI11496" s="281"/>
      <c r="AJ11496" s="281"/>
      <c r="AK11496" s="281"/>
      <c r="AL11496" s="281"/>
    </row>
    <row r="11497" spans="34:38">
      <c r="AH11497" s="281"/>
      <c r="AI11497" s="281"/>
      <c r="AJ11497" s="281"/>
      <c r="AK11497" s="281"/>
      <c r="AL11497" s="281"/>
    </row>
    <row r="11498" spans="34:38">
      <c r="AH11498" s="281"/>
      <c r="AI11498" s="281"/>
      <c r="AJ11498" s="281"/>
      <c r="AK11498" s="281"/>
      <c r="AL11498" s="281"/>
    </row>
    <row r="11499" spans="34:38">
      <c r="AH11499" s="281"/>
      <c r="AI11499" s="281"/>
      <c r="AJ11499" s="281"/>
      <c r="AK11499" s="281"/>
      <c r="AL11499" s="281"/>
    </row>
    <row r="11500" spans="34:38">
      <c r="AH11500" s="281"/>
      <c r="AI11500" s="281"/>
      <c r="AJ11500" s="281"/>
      <c r="AK11500" s="281"/>
      <c r="AL11500" s="281"/>
    </row>
    <row r="11501" spans="34:38">
      <c r="AH11501" s="281"/>
      <c r="AI11501" s="281"/>
      <c r="AJ11501" s="281"/>
      <c r="AK11501" s="281"/>
      <c r="AL11501" s="281"/>
    </row>
    <row r="11502" spans="34:38">
      <c r="AH11502" s="281"/>
      <c r="AI11502" s="281"/>
      <c r="AJ11502" s="281"/>
      <c r="AK11502" s="281"/>
      <c r="AL11502" s="281"/>
    </row>
    <row r="11503" spans="34:38">
      <c r="AH11503" s="281"/>
      <c r="AI11503" s="281"/>
      <c r="AJ11503" s="281"/>
      <c r="AK11503" s="281"/>
      <c r="AL11503" s="281"/>
    </row>
    <row r="11504" spans="34:38">
      <c r="AH11504" s="281"/>
      <c r="AI11504" s="281"/>
      <c r="AJ11504" s="281"/>
      <c r="AK11504" s="281"/>
      <c r="AL11504" s="281"/>
    </row>
    <row r="11505" spans="34:38">
      <c r="AH11505" s="281"/>
      <c r="AI11505" s="281"/>
      <c r="AJ11505" s="281"/>
      <c r="AK11505" s="281"/>
      <c r="AL11505" s="281"/>
    </row>
    <row r="11506" spans="34:38">
      <c r="AH11506" s="281"/>
      <c r="AI11506" s="281"/>
      <c r="AJ11506" s="281"/>
      <c r="AK11506" s="281"/>
      <c r="AL11506" s="281"/>
    </row>
    <row r="11507" spans="34:38">
      <c r="AH11507" s="281"/>
      <c r="AI11507" s="281"/>
      <c r="AJ11507" s="281"/>
      <c r="AK11507" s="281"/>
      <c r="AL11507" s="281"/>
    </row>
    <row r="11508" spans="34:38">
      <c r="AH11508" s="281"/>
      <c r="AI11508" s="281"/>
      <c r="AJ11508" s="281"/>
      <c r="AK11508" s="281"/>
      <c r="AL11508" s="281"/>
    </row>
    <row r="11509" spans="34:38">
      <c r="AH11509" s="281"/>
      <c r="AI11509" s="281"/>
      <c r="AJ11509" s="281"/>
      <c r="AK11509" s="281"/>
      <c r="AL11509" s="281"/>
    </row>
    <row r="11510" spans="34:38">
      <c r="AH11510" s="281"/>
      <c r="AI11510" s="281"/>
      <c r="AJ11510" s="281"/>
      <c r="AK11510" s="281"/>
      <c r="AL11510" s="281"/>
    </row>
    <row r="11511" spans="34:38">
      <c r="AH11511" s="281"/>
      <c r="AI11511" s="281"/>
      <c r="AJ11511" s="281"/>
      <c r="AK11511" s="281"/>
      <c r="AL11511" s="281"/>
    </row>
    <row r="11512" spans="34:38">
      <c r="AH11512" s="281"/>
      <c r="AI11512" s="281"/>
      <c r="AJ11512" s="281"/>
      <c r="AK11512" s="281"/>
      <c r="AL11512" s="281"/>
    </row>
    <row r="11513" spans="34:38">
      <c r="AH11513" s="281"/>
      <c r="AI11513" s="281"/>
      <c r="AJ11513" s="281"/>
      <c r="AK11513" s="281"/>
      <c r="AL11513" s="281"/>
    </row>
    <row r="11514" spans="34:38">
      <c r="AH11514" s="281"/>
      <c r="AI11514" s="281"/>
      <c r="AJ11514" s="281"/>
      <c r="AK11514" s="281"/>
      <c r="AL11514" s="281"/>
    </row>
    <row r="11515" spans="34:38">
      <c r="AH11515" s="281"/>
      <c r="AI11515" s="281"/>
      <c r="AJ11515" s="281"/>
      <c r="AK11515" s="281"/>
      <c r="AL11515" s="281"/>
    </row>
    <row r="11516" spans="34:38">
      <c r="AH11516" s="281"/>
      <c r="AI11516" s="281"/>
      <c r="AJ11516" s="281"/>
      <c r="AK11516" s="281"/>
      <c r="AL11516" s="281"/>
    </row>
    <row r="11517" spans="34:38">
      <c r="AH11517" s="281"/>
      <c r="AI11517" s="281"/>
      <c r="AJ11517" s="281"/>
      <c r="AK11517" s="281"/>
      <c r="AL11517" s="281"/>
    </row>
    <row r="11518" spans="34:38">
      <c r="AH11518" s="281"/>
      <c r="AI11518" s="281"/>
      <c r="AJ11518" s="281"/>
      <c r="AK11518" s="281"/>
      <c r="AL11518" s="281"/>
    </row>
    <row r="11519" spans="34:38">
      <c r="AH11519" s="281"/>
      <c r="AI11519" s="281"/>
      <c r="AJ11519" s="281"/>
      <c r="AK11519" s="281"/>
      <c r="AL11519" s="281"/>
    </row>
    <row r="11520" spans="34:38">
      <c r="AH11520" s="281"/>
      <c r="AI11520" s="281"/>
      <c r="AJ11520" s="281"/>
      <c r="AK11520" s="281"/>
      <c r="AL11520" s="281"/>
    </row>
    <row r="11521" spans="34:38">
      <c r="AH11521" s="281"/>
      <c r="AI11521" s="281"/>
      <c r="AJ11521" s="281"/>
      <c r="AK11521" s="281"/>
      <c r="AL11521" s="281"/>
    </row>
    <row r="11522" spans="34:38">
      <c r="AH11522" s="281"/>
      <c r="AI11522" s="281"/>
      <c r="AJ11522" s="281"/>
      <c r="AK11522" s="281"/>
      <c r="AL11522" s="281"/>
    </row>
    <row r="11523" spans="34:38">
      <c r="AH11523" s="281"/>
      <c r="AI11523" s="281"/>
      <c r="AJ11523" s="281"/>
      <c r="AK11523" s="281"/>
      <c r="AL11523" s="281"/>
    </row>
    <row r="11524" spans="34:38">
      <c r="AH11524" s="281"/>
      <c r="AI11524" s="281"/>
      <c r="AJ11524" s="281"/>
      <c r="AK11524" s="281"/>
      <c r="AL11524" s="281"/>
    </row>
    <row r="11525" spans="34:38">
      <c r="AH11525" s="281"/>
      <c r="AI11525" s="281"/>
      <c r="AJ11525" s="281"/>
      <c r="AK11525" s="281"/>
      <c r="AL11525" s="281"/>
    </row>
    <row r="11526" spans="34:38">
      <c r="AH11526" s="281"/>
      <c r="AI11526" s="281"/>
      <c r="AJ11526" s="281"/>
      <c r="AK11526" s="281"/>
      <c r="AL11526" s="281"/>
    </row>
    <row r="11527" spans="34:38">
      <c r="AH11527" s="281"/>
      <c r="AI11527" s="281"/>
      <c r="AJ11527" s="281"/>
      <c r="AK11527" s="281"/>
      <c r="AL11527" s="281"/>
    </row>
    <row r="11528" spans="34:38">
      <c r="AH11528" s="281"/>
      <c r="AI11528" s="281"/>
      <c r="AJ11528" s="281"/>
      <c r="AK11528" s="281"/>
      <c r="AL11528" s="281"/>
    </row>
    <row r="11529" spans="34:38">
      <c r="AH11529" s="281"/>
      <c r="AI11529" s="281"/>
      <c r="AJ11529" s="281"/>
      <c r="AK11529" s="281"/>
      <c r="AL11529" s="281"/>
    </row>
    <row r="11530" spans="34:38">
      <c r="AH11530" s="281"/>
      <c r="AI11530" s="281"/>
      <c r="AJ11530" s="281"/>
      <c r="AK11530" s="281"/>
      <c r="AL11530" s="281"/>
    </row>
    <row r="11531" spans="34:38">
      <c r="AH11531" s="281"/>
      <c r="AI11531" s="281"/>
      <c r="AJ11531" s="281"/>
      <c r="AK11531" s="281"/>
      <c r="AL11531" s="281"/>
    </row>
    <row r="11532" spans="34:38">
      <c r="AH11532" s="281"/>
      <c r="AI11532" s="281"/>
      <c r="AJ11532" s="281"/>
      <c r="AK11532" s="281"/>
      <c r="AL11532" s="281"/>
    </row>
    <row r="11533" spans="34:38">
      <c r="AH11533" s="281"/>
      <c r="AI11533" s="281"/>
      <c r="AJ11533" s="281"/>
      <c r="AK11533" s="281"/>
      <c r="AL11533" s="281"/>
    </row>
    <row r="11534" spans="34:38">
      <c r="AH11534" s="281"/>
      <c r="AI11534" s="281"/>
      <c r="AJ11534" s="281"/>
      <c r="AK11534" s="281"/>
      <c r="AL11534" s="281"/>
    </row>
    <row r="11535" spans="34:38">
      <c r="AH11535" s="281"/>
      <c r="AI11535" s="281"/>
      <c r="AJ11535" s="281"/>
      <c r="AK11535" s="281"/>
      <c r="AL11535" s="281"/>
    </row>
    <row r="11536" spans="34:38">
      <c r="AH11536" s="281"/>
      <c r="AI11536" s="281"/>
      <c r="AJ11536" s="281"/>
      <c r="AK11536" s="281"/>
      <c r="AL11536" s="281"/>
    </row>
    <row r="11537" spans="34:38">
      <c r="AH11537" s="281"/>
      <c r="AI11537" s="281"/>
      <c r="AJ11537" s="281"/>
      <c r="AK11537" s="281"/>
      <c r="AL11537" s="281"/>
    </row>
    <row r="11538" spans="34:38">
      <c r="AH11538" s="281"/>
      <c r="AI11538" s="281"/>
      <c r="AJ11538" s="281"/>
      <c r="AK11538" s="281"/>
      <c r="AL11538" s="281"/>
    </row>
    <row r="11539" spans="34:38">
      <c r="AH11539" s="281"/>
      <c r="AI11539" s="281"/>
      <c r="AJ11539" s="281"/>
      <c r="AK11539" s="281"/>
      <c r="AL11539" s="281"/>
    </row>
    <row r="11540" spans="34:38">
      <c r="AH11540" s="281"/>
      <c r="AI11540" s="281"/>
      <c r="AJ11540" s="281"/>
      <c r="AK11540" s="281"/>
      <c r="AL11540" s="281"/>
    </row>
    <row r="11541" spans="34:38">
      <c r="AH11541" s="281"/>
      <c r="AI11541" s="281"/>
      <c r="AJ11541" s="281"/>
      <c r="AK11541" s="281"/>
      <c r="AL11541" s="281"/>
    </row>
    <row r="11542" spans="34:38">
      <c r="AH11542" s="281"/>
      <c r="AI11542" s="281"/>
      <c r="AJ11542" s="281"/>
      <c r="AK11542" s="281"/>
      <c r="AL11542" s="281"/>
    </row>
    <row r="11543" spans="34:38">
      <c r="AH11543" s="281"/>
      <c r="AI11543" s="281"/>
      <c r="AJ11543" s="281"/>
      <c r="AK11543" s="281"/>
      <c r="AL11543" s="281"/>
    </row>
    <row r="11544" spans="34:38">
      <c r="AH11544" s="281"/>
      <c r="AI11544" s="281"/>
      <c r="AJ11544" s="281"/>
      <c r="AK11544" s="281"/>
      <c r="AL11544" s="281"/>
    </row>
    <row r="11545" spans="34:38">
      <c r="AH11545" s="281"/>
      <c r="AI11545" s="281"/>
      <c r="AJ11545" s="281"/>
      <c r="AK11545" s="281"/>
      <c r="AL11545" s="281"/>
    </row>
    <row r="11546" spans="34:38">
      <c r="AH11546" s="281"/>
      <c r="AI11546" s="281"/>
      <c r="AJ11546" s="281"/>
      <c r="AK11546" s="281"/>
      <c r="AL11546" s="281"/>
    </row>
    <row r="11547" spans="34:38">
      <c r="AH11547" s="281"/>
      <c r="AI11547" s="281"/>
      <c r="AJ11547" s="281"/>
      <c r="AK11547" s="281"/>
      <c r="AL11547" s="281"/>
    </row>
    <row r="11548" spans="34:38">
      <c r="AH11548" s="281"/>
      <c r="AI11548" s="281"/>
      <c r="AJ11548" s="281"/>
      <c r="AK11548" s="281"/>
      <c r="AL11548" s="281"/>
    </row>
    <row r="11549" spans="34:38">
      <c r="AH11549" s="281"/>
      <c r="AI11549" s="281"/>
      <c r="AJ11549" s="281"/>
      <c r="AK11549" s="281"/>
      <c r="AL11549" s="281"/>
    </row>
    <row r="11550" spans="34:38">
      <c r="AH11550" s="281"/>
      <c r="AI11550" s="281"/>
      <c r="AJ11550" s="281"/>
      <c r="AK11550" s="281"/>
      <c r="AL11550" s="281"/>
    </row>
    <row r="11551" spans="34:38">
      <c r="AH11551" s="281"/>
      <c r="AI11551" s="281"/>
      <c r="AJ11551" s="281"/>
      <c r="AK11551" s="281"/>
      <c r="AL11551" s="281"/>
    </row>
    <row r="11552" spans="34:38">
      <c r="AH11552" s="281"/>
      <c r="AI11552" s="281"/>
      <c r="AJ11552" s="281"/>
      <c r="AK11552" s="281"/>
      <c r="AL11552" s="281"/>
    </row>
    <row r="11553" spans="34:38">
      <c r="AH11553" s="281"/>
      <c r="AI11553" s="281"/>
      <c r="AJ11553" s="281"/>
      <c r="AK11553" s="281"/>
      <c r="AL11553" s="281"/>
    </row>
    <row r="11554" spans="34:38">
      <c r="AH11554" s="281"/>
      <c r="AI11554" s="281"/>
      <c r="AJ11554" s="281"/>
      <c r="AK11554" s="281"/>
      <c r="AL11554" s="281"/>
    </row>
    <row r="11555" spans="34:38">
      <c r="AH11555" s="281"/>
      <c r="AI11555" s="281"/>
      <c r="AJ11555" s="281"/>
      <c r="AK11555" s="281"/>
      <c r="AL11555" s="281"/>
    </row>
    <row r="11556" spans="34:38">
      <c r="AH11556" s="281"/>
      <c r="AI11556" s="281"/>
      <c r="AJ11556" s="281"/>
      <c r="AK11556" s="281"/>
      <c r="AL11556" s="281"/>
    </row>
    <row r="11557" spans="34:38">
      <c r="AH11557" s="281"/>
      <c r="AI11557" s="281"/>
      <c r="AJ11557" s="281"/>
      <c r="AK11557" s="281"/>
      <c r="AL11557" s="281"/>
    </row>
    <row r="11558" spans="34:38">
      <c r="AH11558" s="281"/>
      <c r="AI11558" s="281"/>
      <c r="AJ11558" s="281"/>
      <c r="AK11558" s="281"/>
      <c r="AL11558" s="281"/>
    </row>
    <row r="11559" spans="34:38">
      <c r="AH11559" s="281"/>
      <c r="AI11559" s="281"/>
      <c r="AJ11559" s="281"/>
      <c r="AK11559" s="281"/>
      <c r="AL11559" s="281"/>
    </row>
    <row r="11560" spans="34:38">
      <c r="AH11560" s="281"/>
      <c r="AI11560" s="281"/>
      <c r="AJ11560" s="281"/>
      <c r="AK11560" s="281"/>
      <c r="AL11560" s="281"/>
    </row>
    <row r="11561" spans="34:38">
      <c r="AH11561" s="281"/>
      <c r="AI11561" s="281"/>
      <c r="AJ11561" s="281"/>
      <c r="AK11561" s="281"/>
      <c r="AL11561" s="281"/>
    </row>
    <row r="11562" spans="34:38">
      <c r="AH11562" s="281"/>
      <c r="AI11562" s="281"/>
      <c r="AJ11562" s="281"/>
      <c r="AK11562" s="281"/>
      <c r="AL11562" s="281"/>
    </row>
    <row r="11563" spans="34:38">
      <c r="AH11563" s="281"/>
      <c r="AI11563" s="281"/>
      <c r="AJ11563" s="281"/>
      <c r="AK11563" s="281"/>
      <c r="AL11563" s="281"/>
    </row>
    <row r="11564" spans="34:38">
      <c r="AH11564" s="281"/>
      <c r="AI11564" s="281"/>
      <c r="AJ11564" s="281"/>
      <c r="AK11564" s="281"/>
      <c r="AL11564" s="281"/>
    </row>
    <row r="11565" spans="34:38">
      <c r="AH11565" s="281"/>
      <c r="AI11565" s="281"/>
      <c r="AJ11565" s="281"/>
      <c r="AK11565" s="281"/>
      <c r="AL11565" s="281"/>
    </row>
    <row r="11566" spans="34:38">
      <c r="AH11566" s="281"/>
      <c r="AI11566" s="281"/>
      <c r="AJ11566" s="281"/>
      <c r="AK11566" s="281"/>
      <c r="AL11566" s="281"/>
    </row>
    <row r="11567" spans="34:38">
      <c r="AH11567" s="281"/>
      <c r="AI11567" s="281"/>
      <c r="AJ11567" s="281"/>
      <c r="AK11567" s="281"/>
      <c r="AL11567" s="281"/>
    </row>
    <row r="11568" spans="34:38">
      <c r="AH11568" s="281"/>
      <c r="AI11568" s="281"/>
      <c r="AJ11568" s="281"/>
      <c r="AK11568" s="281"/>
      <c r="AL11568" s="281"/>
    </row>
    <row r="11569" spans="34:38">
      <c r="AH11569" s="281"/>
      <c r="AI11569" s="281"/>
      <c r="AJ11569" s="281"/>
      <c r="AK11569" s="281"/>
      <c r="AL11569" s="281"/>
    </row>
    <row r="11570" spans="34:38">
      <c r="AH11570" s="281"/>
      <c r="AI11570" s="281"/>
      <c r="AJ11570" s="281"/>
      <c r="AK11570" s="281"/>
      <c r="AL11570" s="281"/>
    </row>
    <row r="11571" spans="34:38">
      <c r="AH11571" s="281"/>
      <c r="AI11571" s="281"/>
      <c r="AJ11571" s="281"/>
      <c r="AK11571" s="281"/>
      <c r="AL11571" s="281"/>
    </row>
    <row r="11572" spans="34:38">
      <c r="AH11572" s="281"/>
      <c r="AI11572" s="281"/>
      <c r="AJ11572" s="281"/>
      <c r="AK11572" s="281"/>
      <c r="AL11572" s="281"/>
    </row>
    <row r="11573" spans="34:38">
      <c r="AH11573" s="281"/>
      <c r="AI11573" s="281"/>
      <c r="AJ11573" s="281"/>
      <c r="AK11573" s="281"/>
      <c r="AL11573" s="281"/>
    </row>
    <row r="11574" spans="34:38">
      <c r="AH11574" s="281"/>
      <c r="AI11574" s="281"/>
      <c r="AJ11574" s="281"/>
      <c r="AK11574" s="281"/>
      <c r="AL11574" s="281"/>
    </row>
    <row r="11575" spans="34:38">
      <c r="AH11575" s="281"/>
      <c r="AI11575" s="281"/>
      <c r="AJ11575" s="281"/>
      <c r="AK11575" s="281"/>
      <c r="AL11575" s="281"/>
    </row>
    <row r="11576" spans="34:38">
      <c r="AH11576" s="281"/>
      <c r="AI11576" s="281"/>
      <c r="AJ11576" s="281"/>
      <c r="AK11576" s="281"/>
      <c r="AL11576" s="281"/>
    </row>
    <row r="11577" spans="34:38">
      <c r="AH11577" s="281"/>
      <c r="AI11577" s="281"/>
      <c r="AJ11577" s="281"/>
      <c r="AK11577" s="281"/>
      <c r="AL11577" s="281"/>
    </row>
    <row r="11578" spans="34:38">
      <c r="AH11578" s="281"/>
      <c r="AI11578" s="281"/>
      <c r="AJ11578" s="281"/>
      <c r="AK11578" s="281"/>
      <c r="AL11578" s="281"/>
    </row>
    <row r="11579" spans="34:38">
      <c r="AH11579" s="281"/>
      <c r="AI11579" s="281"/>
      <c r="AJ11579" s="281"/>
      <c r="AK11579" s="281"/>
      <c r="AL11579" s="281"/>
    </row>
    <row r="11580" spans="34:38">
      <c r="AH11580" s="281"/>
      <c r="AI11580" s="281"/>
      <c r="AJ11580" s="281"/>
      <c r="AK11580" s="281"/>
      <c r="AL11580" s="281"/>
    </row>
    <row r="11581" spans="34:38">
      <c r="AH11581" s="281"/>
      <c r="AI11581" s="281"/>
      <c r="AJ11581" s="281"/>
      <c r="AK11581" s="281"/>
      <c r="AL11581" s="281"/>
    </row>
    <row r="11582" spans="34:38">
      <c r="AH11582" s="281"/>
      <c r="AI11582" s="281"/>
      <c r="AJ11582" s="281"/>
      <c r="AK11582" s="281"/>
      <c r="AL11582" s="281"/>
    </row>
    <row r="11583" spans="34:38">
      <c r="AH11583" s="281"/>
      <c r="AI11583" s="281"/>
      <c r="AJ11583" s="281"/>
      <c r="AK11583" s="281"/>
      <c r="AL11583" s="281"/>
    </row>
    <row r="11584" spans="34:38">
      <c r="AH11584" s="281"/>
      <c r="AI11584" s="281"/>
      <c r="AJ11584" s="281"/>
      <c r="AK11584" s="281"/>
      <c r="AL11584" s="281"/>
    </row>
    <row r="11585" spans="34:38">
      <c r="AH11585" s="281"/>
      <c r="AI11585" s="281"/>
      <c r="AJ11585" s="281"/>
      <c r="AK11585" s="281"/>
      <c r="AL11585" s="281"/>
    </row>
    <row r="11586" spans="34:38">
      <c r="AH11586" s="281"/>
      <c r="AI11586" s="281"/>
      <c r="AJ11586" s="281"/>
      <c r="AK11586" s="281"/>
      <c r="AL11586" s="281"/>
    </row>
    <row r="11587" spans="34:38">
      <c r="AH11587" s="281"/>
      <c r="AI11587" s="281"/>
      <c r="AJ11587" s="281"/>
      <c r="AK11587" s="281"/>
      <c r="AL11587" s="281"/>
    </row>
    <row r="11588" spans="34:38">
      <c r="AH11588" s="281"/>
      <c r="AI11588" s="281"/>
      <c r="AJ11588" s="281"/>
      <c r="AK11588" s="281"/>
      <c r="AL11588" s="281"/>
    </row>
    <row r="11589" spans="34:38">
      <c r="AH11589" s="281"/>
      <c r="AI11589" s="281"/>
      <c r="AJ11589" s="281"/>
      <c r="AK11589" s="281"/>
      <c r="AL11589" s="281"/>
    </row>
    <row r="11590" spans="34:38">
      <c r="AH11590" s="281"/>
      <c r="AI11590" s="281"/>
      <c r="AJ11590" s="281"/>
      <c r="AK11590" s="281"/>
      <c r="AL11590" s="281"/>
    </row>
    <row r="11591" spans="34:38">
      <c r="AH11591" s="281"/>
      <c r="AI11591" s="281"/>
      <c r="AJ11591" s="281"/>
      <c r="AK11591" s="281"/>
      <c r="AL11591" s="281"/>
    </row>
    <row r="11592" spans="34:38">
      <c r="AH11592" s="281"/>
      <c r="AI11592" s="281"/>
      <c r="AJ11592" s="281"/>
      <c r="AK11592" s="281"/>
      <c r="AL11592" s="281"/>
    </row>
    <row r="11593" spans="34:38">
      <c r="AH11593" s="281"/>
      <c r="AI11593" s="281"/>
      <c r="AJ11593" s="281"/>
      <c r="AK11593" s="281"/>
      <c r="AL11593" s="281"/>
    </row>
    <row r="11594" spans="34:38">
      <c r="AH11594" s="281"/>
      <c r="AI11594" s="281"/>
      <c r="AJ11594" s="281"/>
      <c r="AK11594" s="281"/>
      <c r="AL11594" s="281"/>
    </row>
    <row r="11595" spans="34:38">
      <c r="AH11595" s="281"/>
      <c r="AI11595" s="281"/>
      <c r="AJ11595" s="281"/>
      <c r="AK11595" s="281"/>
      <c r="AL11595" s="281"/>
    </row>
    <row r="11596" spans="34:38">
      <c r="AH11596" s="281"/>
      <c r="AI11596" s="281"/>
      <c r="AJ11596" s="281"/>
      <c r="AK11596" s="281"/>
      <c r="AL11596" s="281"/>
    </row>
    <row r="11597" spans="34:38">
      <c r="AH11597" s="281"/>
      <c r="AI11597" s="281"/>
      <c r="AJ11597" s="281"/>
      <c r="AK11597" s="281"/>
      <c r="AL11597" s="281"/>
    </row>
    <row r="11598" spans="34:38">
      <c r="AH11598" s="281"/>
      <c r="AI11598" s="281"/>
      <c r="AJ11598" s="281"/>
      <c r="AK11598" s="281"/>
      <c r="AL11598" s="281"/>
    </row>
    <row r="11599" spans="34:38">
      <c r="AH11599" s="281"/>
      <c r="AI11599" s="281"/>
      <c r="AJ11599" s="281"/>
      <c r="AK11599" s="281"/>
      <c r="AL11599" s="281"/>
    </row>
    <row r="11600" spans="34:38">
      <c r="AH11600" s="281"/>
      <c r="AI11600" s="281"/>
      <c r="AJ11600" s="281"/>
      <c r="AK11600" s="281"/>
      <c r="AL11600" s="281"/>
    </row>
    <row r="11601" spans="34:38">
      <c r="AH11601" s="281"/>
      <c r="AI11601" s="281"/>
      <c r="AJ11601" s="281"/>
      <c r="AK11601" s="281"/>
      <c r="AL11601" s="281"/>
    </row>
    <row r="11602" spans="34:38">
      <c r="AH11602" s="281"/>
      <c r="AI11602" s="281"/>
      <c r="AJ11602" s="281"/>
      <c r="AK11602" s="281"/>
      <c r="AL11602" s="281"/>
    </row>
    <row r="11603" spans="34:38">
      <c r="AH11603" s="281"/>
      <c r="AI11603" s="281"/>
      <c r="AJ11603" s="281"/>
      <c r="AK11603" s="281"/>
      <c r="AL11603" s="281"/>
    </row>
    <row r="11604" spans="34:38">
      <c r="AH11604" s="281"/>
      <c r="AI11604" s="281"/>
      <c r="AJ11604" s="281"/>
      <c r="AK11604" s="281"/>
      <c r="AL11604" s="281"/>
    </row>
    <row r="11605" spans="34:38">
      <c r="AH11605" s="281"/>
      <c r="AI11605" s="281"/>
      <c r="AJ11605" s="281"/>
      <c r="AK11605" s="281"/>
      <c r="AL11605" s="281"/>
    </row>
    <row r="11606" spans="34:38">
      <c r="AH11606" s="281"/>
      <c r="AI11606" s="281"/>
      <c r="AJ11606" s="281"/>
      <c r="AK11606" s="281"/>
      <c r="AL11606" s="281"/>
    </row>
    <row r="11607" spans="34:38">
      <c r="AH11607" s="281"/>
      <c r="AI11607" s="281"/>
      <c r="AJ11607" s="281"/>
      <c r="AK11607" s="281"/>
      <c r="AL11607" s="281"/>
    </row>
    <row r="11608" spans="34:38">
      <c r="AH11608" s="281"/>
      <c r="AI11608" s="281"/>
      <c r="AJ11608" s="281"/>
      <c r="AK11608" s="281"/>
      <c r="AL11608" s="281"/>
    </row>
    <row r="11609" spans="34:38">
      <c r="AH11609" s="281"/>
      <c r="AI11609" s="281"/>
      <c r="AJ11609" s="281"/>
      <c r="AK11609" s="281"/>
      <c r="AL11609" s="281"/>
    </row>
    <row r="11610" spans="34:38">
      <c r="AH11610" s="281"/>
      <c r="AI11610" s="281"/>
      <c r="AJ11610" s="281"/>
      <c r="AK11610" s="281"/>
      <c r="AL11610" s="281"/>
    </row>
    <row r="11611" spans="34:38">
      <c r="AH11611" s="281"/>
      <c r="AI11611" s="281"/>
      <c r="AJ11611" s="281"/>
      <c r="AK11611" s="281"/>
      <c r="AL11611" s="281"/>
    </row>
    <row r="11612" spans="34:38">
      <c r="AH11612" s="281"/>
      <c r="AI11612" s="281"/>
      <c r="AJ11612" s="281"/>
      <c r="AK11612" s="281"/>
      <c r="AL11612" s="281"/>
    </row>
    <row r="11613" spans="34:38">
      <c r="AH11613" s="281"/>
      <c r="AI11613" s="281"/>
      <c r="AJ11613" s="281"/>
      <c r="AK11613" s="281"/>
      <c r="AL11613" s="281"/>
    </row>
    <row r="11614" spans="34:38">
      <c r="AH11614" s="281"/>
      <c r="AI11614" s="281"/>
      <c r="AJ11614" s="281"/>
      <c r="AK11614" s="281"/>
      <c r="AL11614" s="281"/>
    </row>
    <row r="11615" spans="34:38">
      <c r="AH11615" s="281"/>
      <c r="AI11615" s="281"/>
      <c r="AJ11615" s="281"/>
      <c r="AK11615" s="281"/>
      <c r="AL11615" s="281"/>
    </row>
    <row r="11616" spans="34:38">
      <c r="AH11616" s="281"/>
      <c r="AI11616" s="281"/>
      <c r="AJ11616" s="281"/>
      <c r="AK11616" s="281"/>
      <c r="AL11616" s="281"/>
    </row>
    <row r="11617" spans="34:38">
      <c r="AH11617" s="281"/>
      <c r="AI11617" s="281"/>
      <c r="AJ11617" s="281"/>
      <c r="AK11617" s="281"/>
      <c r="AL11617" s="281"/>
    </row>
    <row r="11618" spans="34:38">
      <c r="AH11618" s="281"/>
      <c r="AI11618" s="281"/>
      <c r="AJ11618" s="281"/>
      <c r="AK11618" s="281"/>
      <c r="AL11618" s="281"/>
    </row>
    <row r="11619" spans="34:38">
      <c r="AH11619" s="281"/>
      <c r="AI11619" s="281"/>
      <c r="AJ11619" s="281"/>
      <c r="AK11619" s="281"/>
      <c r="AL11619" s="281"/>
    </row>
    <row r="11620" spans="34:38">
      <c r="AH11620" s="281"/>
      <c r="AI11620" s="281"/>
      <c r="AJ11620" s="281"/>
      <c r="AK11620" s="281"/>
      <c r="AL11620" s="281"/>
    </row>
    <row r="11621" spans="34:38">
      <c r="AH11621" s="281"/>
      <c r="AI11621" s="281"/>
      <c r="AJ11621" s="281"/>
      <c r="AK11621" s="281"/>
      <c r="AL11621" s="281"/>
    </row>
    <row r="11622" spans="34:38">
      <c r="AH11622" s="281"/>
      <c r="AI11622" s="281"/>
      <c r="AJ11622" s="281"/>
      <c r="AK11622" s="281"/>
      <c r="AL11622" s="281"/>
    </row>
    <row r="11623" spans="34:38">
      <c r="AH11623" s="281"/>
      <c r="AI11623" s="281"/>
      <c r="AJ11623" s="281"/>
      <c r="AK11623" s="281"/>
      <c r="AL11623" s="281"/>
    </row>
    <row r="11624" spans="34:38">
      <c r="AH11624" s="281"/>
      <c r="AI11624" s="281"/>
      <c r="AJ11624" s="281"/>
      <c r="AK11624" s="281"/>
      <c r="AL11624" s="281"/>
    </row>
    <row r="11625" spans="34:38">
      <c r="AH11625" s="281"/>
      <c r="AI11625" s="281"/>
      <c r="AJ11625" s="281"/>
      <c r="AK11625" s="281"/>
      <c r="AL11625" s="281"/>
    </row>
    <row r="11626" spans="34:38">
      <c r="AH11626" s="281"/>
      <c r="AI11626" s="281"/>
      <c r="AJ11626" s="281"/>
      <c r="AK11626" s="281"/>
      <c r="AL11626" s="281"/>
    </row>
    <row r="11627" spans="34:38">
      <c r="AH11627" s="281"/>
      <c r="AI11627" s="281"/>
      <c r="AJ11627" s="281"/>
      <c r="AK11627" s="281"/>
      <c r="AL11627" s="281"/>
    </row>
    <row r="11628" spans="34:38">
      <c r="AH11628" s="281"/>
      <c r="AI11628" s="281"/>
      <c r="AJ11628" s="281"/>
      <c r="AK11628" s="281"/>
      <c r="AL11628" s="281"/>
    </row>
    <row r="11629" spans="34:38">
      <c r="AH11629" s="281"/>
      <c r="AI11629" s="281"/>
      <c r="AJ11629" s="281"/>
      <c r="AK11629" s="281"/>
      <c r="AL11629" s="281"/>
    </row>
    <row r="11630" spans="34:38">
      <c r="AH11630" s="281"/>
      <c r="AI11630" s="281"/>
      <c r="AJ11630" s="281"/>
      <c r="AK11630" s="281"/>
      <c r="AL11630" s="281"/>
    </row>
    <row r="11631" spans="34:38">
      <c r="AH11631" s="281"/>
      <c r="AI11631" s="281"/>
      <c r="AJ11631" s="281"/>
      <c r="AK11631" s="281"/>
      <c r="AL11631" s="281"/>
    </row>
    <row r="11632" spans="34:38">
      <c r="AH11632" s="281"/>
      <c r="AI11632" s="281"/>
      <c r="AJ11632" s="281"/>
      <c r="AK11632" s="281"/>
      <c r="AL11632" s="281"/>
    </row>
    <row r="11633" spans="34:38">
      <c r="AH11633" s="281"/>
      <c r="AI11633" s="281"/>
      <c r="AJ11633" s="281"/>
      <c r="AK11633" s="281"/>
      <c r="AL11633" s="281"/>
    </row>
    <row r="11634" spans="34:38">
      <c r="AH11634" s="281"/>
      <c r="AI11634" s="281"/>
      <c r="AJ11634" s="281"/>
      <c r="AK11634" s="281"/>
      <c r="AL11634" s="281"/>
    </row>
    <row r="11635" spans="34:38">
      <c r="AH11635" s="281"/>
      <c r="AI11635" s="281"/>
      <c r="AJ11635" s="281"/>
      <c r="AK11635" s="281"/>
      <c r="AL11635" s="281"/>
    </row>
    <row r="11636" spans="34:38">
      <c r="AH11636" s="281"/>
      <c r="AI11636" s="281"/>
      <c r="AJ11636" s="281"/>
      <c r="AK11636" s="281"/>
      <c r="AL11636" s="281"/>
    </row>
    <row r="11637" spans="34:38">
      <c r="AH11637" s="281"/>
      <c r="AI11637" s="281"/>
      <c r="AJ11637" s="281"/>
      <c r="AK11637" s="281"/>
      <c r="AL11637" s="281"/>
    </row>
    <row r="11638" spans="34:38">
      <c r="AH11638" s="281"/>
      <c r="AI11638" s="281"/>
      <c r="AJ11638" s="281"/>
      <c r="AK11638" s="281"/>
      <c r="AL11638" s="281"/>
    </row>
    <row r="11639" spans="34:38">
      <c r="AH11639" s="281"/>
      <c r="AI11639" s="281"/>
      <c r="AJ11639" s="281"/>
      <c r="AK11639" s="281"/>
      <c r="AL11639" s="281"/>
    </row>
    <row r="11640" spans="34:38">
      <c r="AH11640" s="281"/>
      <c r="AI11640" s="281"/>
      <c r="AJ11640" s="281"/>
      <c r="AK11640" s="281"/>
      <c r="AL11640" s="281"/>
    </row>
    <row r="11641" spans="34:38">
      <c r="AH11641" s="281"/>
      <c r="AI11641" s="281"/>
      <c r="AJ11641" s="281"/>
      <c r="AK11641" s="281"/>
      <c r="AL11641" s="281"/>
    </row>
    <row r="11642" spans="34:38">
      <c r="AH11642" s="281"/>
      <c r="AI11642" s="281"/>
      <c r="AJ11642" s="281"/>
      <c r="AK11642" s="281"/>
      <c r="AL11642" s="281"/>
    </row>
    <row r="11643" spans="34:38">
      <c r="AH11643" s="281"/>
      <c r="AI11643" s="281"/>
      <c r="AJ11643" s="281"/>
      <c r="AK11643" s="281"/>
      <c r="AL11643" s="281"/>
    </row>
    <row r="11644" spans="34:38">
      <c r="AH11644" s="281"/>
      <c r="AI11644" s="281"/>
      <c r="AJ11644" s="281"/>
      <c r="AK11644" s="281"/>
      <c r="AL11644" s="281"/>
    </row>
    <row r="11645" spans="34:38">
      <c r="AH11645" s="281"/>
      <c r="AI11645" s="281"/>
      <c r="AJ11645" s="281"/>
      <c r="AK11645" s="281"/>
      <c r="AL11645" s="281"/>
    </row>
    <row r="11646" spans="34:38">
      <c r="AH11646" s="281"/>
      <c r="AI11646" s="281"/>
      <c r="AJ11646" s="281"/>
      <c r="AK11646" s="281"/>
      <c r="AL11646" s="281"/>
    </row>
    <row r="11647" spans="34:38">
      <c r="AH11647" s="281"/>
      <c r="AI11647" s="281"/>
      <c r="AJ11647" s="281"/>
      <c r="AK11647" s="281"/>
      <c r="AL11647" s="281"/>
    </row>
    <row r="11648" spans="34:38">
      <c r="AH11648" s="281"/>
      <c r="AI11648" s="281"/>
      <c r="AJ11648" s="281"/>
      <c r="AK11648" s="281"/>
      <c r="AL11648" s="281"/>
    </row>
    <row r="11649" spans="34:38">
      <c r="AH11649" s="281"/>
      <c r="AI11649" s="281"/>
      <c r="AJ11649" s="281"/>
      <c r="AK11649" s="281"/>
      <c r="AL11649" s="281"/>
    </row>
    <row r="11650" spans="34:38">
      <c r="AH11650" s="281"/>
      <c r="AI11650" s="281"/>
      <c r="AJ11650" s="281"/>
      <c r="AK11650" s="281"/>
      <c r="AL11650" s="281"/>
    </row>
    <row r="11651" spans="34:38">
      <c r="AH11651" s="281"/>
      <c r="AI11651" s="281"/>
      <c r="AJ11651" s="281"/>
      <c r="AK11651" s="281"/>
      <c r="AL11651" s="281"/>
    </row>
    <row r="11652" spans="34:38">
      <c r="AH11652" s="281"/>
      <c r="AI11652" s="281"/>
      <c r="AJ11652" s="281"/>
      <c r="AK11652" s="281"/>
      <c r="AL11652" s="281"/>
    </row>
    <row r="11653" spans="34:38">
      <c r="AH11653" s="281"/>
      <c r="AI11653" s="281"/>
      <c r="AJ11653" s="281"/>
      <c r="AK11653" s="281"/>
      <c r="AL11653" s="281"/>
    </row>
    <row r="11654" spans="34:38">
      <c r="AH11654" s="281"/>
      <c r="AI11654" s="281"/>
      <c r="AJ11654" s="281"/>
      <c r="AK11654" s="281"/>
      <c r="AL11654" s="281"/>
    </row>
    <row r="11655" spans="34:38">
      <c r="AH11655" s="281"/>
      <c r="AI11655" s="281"/>
      <c r="AJ11655" s="281"/>
      <c r="AK11655" s="281"/>
      <c r="AL11655" s="281"/>
    </row>
    <row r="11656" spans="34:38">
      <c r="AH11656" s="281"/>
      <c r="AI11656" s="281"/>
      <c r="AJ11656" s="281"/>
      <c r="AK11656" s="281"/>
      <c r="AL11656" s="281"/>
    </row>
    <row r="11657" spans="34:38">
      <c r="AH11657" s="281"/>
      <c r="AI11657" s="281"/>
      <c r="AJ11657" s="281"/>
      <c r="AK11657" s="281"/>
      <c r="AL11657" s="281"/>
    </row>
    <row r="11658" spans="34:38">
      <c r="AH11658" s="281"/>
      <c r="AI11658" s="281"/>
      <c r="AJ11658" s="281"/>
      <c r="AK11658" s="281"/>
      <c r="AL11658" s="281"/>
    </row>
    <row r="11659" spans="34:38">
      <c r="AH11659" s="281"/>
      <c r="AI11659" s="281"/>
      <c r="AJ11659" s="281"/>
      <c r="AK11659" s="281"/>
      <c r="AL11659" s="281"/>
    </row>
    <row r="11660" spans="34:38">
      <c r="AH11660" s="281"/>
      <c r="AI11660" s="281"/>
      <c r="AJ11660" s="281"/>
      <c r="AK11660" s="281"/>
      <c r="AL11660" s="281"/>
    </row>
    <row r="11661" spans="34:38">
      <c r="AH11661" s="281"/>
      <c r="AI11661" s="281"/>
      <c r="AJ11661" s="281"/>
      <c r="AK11661" s="281"/>
      <c r="AL11661" s="281"/>
    </row>
    <row r="11662" spans="34:38">
      <c r="AH11662" s="281"/>
      <c r="AI11662" s="281"/>
      <c r="AJ11662" s="281"/>
      <c r="AK11662" s="281"/>
      <c r="AL11662" s="281"/>
    </row>
    <row r="11663" spans="34:38">
      <c r="AH11663" s="281"/>
      <c r="AI11663" s="281"/>
      <c r="AJ11663" s="281"/>
      <c r="AK11663" s="281"/>
      <c r="AL11663" s="281"/>
    </row>
    <row r="11664" spans="34:38">
      <c r="AH11664" s="281"/>
      <c r="AI11664" s="281"/>
      <c r="AJ11664" s="281"/>
      <c r="AK11664" s="281"/>
      <c r="AL11664" s="281"/>
    </row>
    <row r="11665" spans="34:38">
      <c r="AH11665" s="281"/>
      <c r="AI11665" s="281"/>
      <c r="AJ11665" s="281"/>
      <c r="AK11665" s="281"/>
      <c r="AL11665" s="281"/>
    </row>
    <row r="11666" spans="34:38">
      <c r="AH11666" s="281"/>
      <c r="AI11666" s="281"/>
      <c r="AJ11666" s="281"/>
      <c r="AK11666" s="281"/>
      <c r="AL11666" s="281"/>
    </row>
    <row r="11667" spans="34:38">
      <c r="AH11667" s="281"/>
      <c r="AI11667" s="281"/>
      <c r="AJ11667" s="281"/>
      <c r="AK11667" s="281"/>
      <c r="AL11667" s="281"/>
    </row>
    <row r="11668" spans="34:38">
      <c r="AH11668" s="281"/>
      <c r="AI11668" s="281"/>
      <c r="AJ11668" s="281"/>
      <c r="AK11668" s="281"/>
      <c r="AL11668" s="281"/>
    </row>
    <row r="11669" spans="34:38">
      <c r="AH11669" s="281"/>
      <c r="AI11669" s="281"/>
      <c r="AJ11669" s="281"/>
      <c r="AK11669" s="281"/>
      <c r="AL11669" s="281"/>
    </row>
    <row r="11670" spans="34:38">
      <c r="AH11670" s="281"/>
      <c r="AI11670" s="281"/>
      <c r="AJ11670" s="281"/>
      <c r="AK11670" s="281"/>
      <c r="AL11670" s="281"/>
    </row>
    <row r="11671" spans="34:38">
      <c r="AH11671" s="281"/>
      <c r="AI11671" s="281"/>
      <c r="AJ11671" s="281"/>
      <c r="AK11671" s="281"/>
      <c r="AL11671" s="281"/>
    </row>
    <row r="11672" spans="34:38">
      <c r="AH11672" s="281"/>
      <c r="AI11672" s="281"/>
      <c r="AJ11672" s="281"/>
      <c r="AK11672" s="281"/>
      <c r="AL11672" s="281"/>
    </row>
    <row r="11673" spans="34:38">
      <c r="AH11673" s="281"/>
      <c r="AI11673" s="281"/>
      <c r="AJ11673" s="281"/>
      <c r="AK11673" s="281"/>
      <c r="AL11673" s="281"/>
    </row>
    <row r="11674" spans="34:38">
      <c r="AH11674" s="281"/>
      <c r="AI11674" s="281"/>
      <c r="AJ11674" s="281"/>
      <c r="AK11674" s="281"/>
      <c r="AL11674" s="281"/>
    </row>
    <row r="11675" spans="34:38">
      <c r="AH11675" s="281"/>
      <c r="AI11675" s="281"/>
      <c r="AJ11675" s="281"/>
      <c r="AK11675" s="281"/>
      <c r="AL11675" s="281"/>
    </row>
    <row r="11676" spans="34:38">
      <c r="AH11676" s="281"/>
      <c r="AI11676" s="281"/>
      <c r="AJ11676" s="281"/>
      <c r="AK11676" s="281"/>
      <c r="AL11676" s="281"/>
    </row>
    <row r="11677" spans="34:38">
      <c r="AH11677" s="281"/>
      <c r="AI11677" s="281"/>
      <c r="AJ11677" s="281"/>
      <c r="AK11677" s="281"/>
      <c r="AL11677" s="281"/>
    </row>
    <row r="11678" spans="34:38">
      <c r="AH11678" s="281"/>
      <c r="AI11678" s="281"/>
      <c r="AJ11678" s="281"/>
      <c r="AK11678" s="281"/>
      <c r="AL11678" s="281"/>
    </row>
    <row r="11679" spans="34:38">
      <c r="AH11679" s="281"/>
      <c r="AI11679" s="281"/>
      <c r="AJ11679" s="281"/>
      <c r="AK11679" s="281"/>
      <c r="AL11679" s="281"/>
    </row>
    <row r="11680" spans="34:38">
      <c r="AH11680" s="281"/>
      <c r="AI11680" s="281"/>
      <c r="AJ11680" s="281"/>
      <c r="AK11680" s="281"/>
      <c r="AL11680" s="281"/>
    </row>
    <row r="11681" spans="34:38">
      <c r="AH11681" s="281"/>
      <c r="AI11681" s="281"/>
      <c r="AJ11681" s="281"/>
      <c r="AK11681" s="281"/>
      <c r="AL11681" s="281"/>
    </row>
    <row r="11682" spans="34:38">
      <c r="AH11682" s="281"/>
      <c r="AI11682" s="281"/>
      <c r="AJ11682" s="281"/>
      <c r="AK11682" s="281"/>
      <c r="AL11682" s="281"/>
    </row>
    <row r="11683" spans="34:38">
      <c r="AH11683" s="281"/>
      <c r="AI11683" s="281"/>
      <c r="AJ11683" s="281"/>
      <c r="AK11683" s="281"/>
      <c r="AL11683" s="281"/>
    </row>
    <row r="11684" spans="34:38">
      <c r="AH11684" s="281"/>
      <c r="AI11684" s="281"/>
      <c r="AJ11684" s="281"/>
      <c r="AK11684" s="281"/>
      <c r="AL11684" s="281"/>
    </row>
    <row r="11685" spans="34:38">
      <c r="AH11685" s="281"/>
      <c r="AI11685" s="281"/>
      <c r="AJ11685" s="281"/>
      <c r="AK11685" s="281"/>
      <c r="AL11685" s="281"/>
    </row>
    <row r="11686" spans="34:38">
      <c r="AH11686" s="281"/>
      <c r="AI11686" s="281"/>
      <c r="AJ11686" s="281"/>
      <c r="AK11686" s="281"/>
      <c r="AL11686" s="281"/>
    </row>
    <row r="11687" spans="34:38">
      <c r="AH11687" s="281"/>
      <c r="AI11687" s="281"/>
      <c r="AJ11687" s="281"/>
      <c r="AK11687" s="281"/>
      <c r="AL11687" s="281"/>
    </row>
    <row r="11688" spans="34:38">
      <c r="AH11688" s="281"/>
      <c r="AI11688" s="281"/>
      <c r="AJ11688" s="281"/>
      <c r="AK11688" s="281"/>
      <c r="AL11688" s="281"/>
    </row>
    <row r="11689" spans="34:38">
      <c r="AH11689" s="281"/>
      <c r="AI11689" s="281"/>
      <c r="AJ11689" s="281"/>
      <c r="AK11689" s="281"/>
      <c r="AL11689" s="281"/>
    </row>
    <row r="11690" spans="34:38">
      <c r="AH11690" s="281"/>
      <c r="AI11690" s="281"/>
      <c r="AJ11690" s="281"/>
      <c r="AK11690" s="281"/>
      <c r="AL11690" s="281"/>
    </row>
    <row r="11691" spans="34:38">
      <c r="AH11691" s="281"/>
      <c r="AI11691" s="281"/>
      <c r="AJ11691" s="281"/>
      <c r="AK11691" s="281"/>
      <c r="AL11691" s="281"/>
    </row>
    <row r="11692" spans="34:38">
      <c r="AH11692" s="281"/>
      <c r="AI11692" s="281"/>
      <c r="AJ11692" s="281"/>
      <c r="AK11692" s="281"/>
      <c r="AL11692" s="281"/>
    </row>
    <row r="11693" spans="34:38">
      <c r="AH11693" s="281"/>
      <c r="AI11693" s="281"/>
      <c r="AJ11693" s="281"/>
      <c r="AK11693" s="281"/>
      <c r="AL11693" s="281"/>
    </row>
    <row r="11694" spans="34:38">
      <c r="AH11694" s="281"/>
      <c r="AI11694" s="281"/>
      <c r="AJ11694" s="281"/>
      <c r="AK11694" s="281"/>
      <c r="AL11694" s="281"/>
    </row>
    <row r="11695" spans="34:38">
      <c r="AH11695" s="281"/>
      <c r="AI11695" s="281"/>
      <c r="AJ11695" s="281"/>
      <c r="AK11695" s="281"/>
      <c r="AL11695" s="281"/>
    </row>
    <row r="11696" spans="34:38">
      <c r="AH11696" s="281"/>
      <c r="AI11696" s="281"/>
      <c r="AJ11696" s="281"/>
      <c r="AK11696" s="281"/>
      <c r="AL11696" s="281"/>
    </row>
    <row r="11697" spans="34:38">
      <c r="AH11697" s="281"/>
      <c r="AI11697" s="281"/>
      <c r="AJ11697" s="281"/>
      <c r="AK11697" s="281"/>
      <c r="AL11697" s="281"/>
    </row>
    <row r="11698" spans="34:38">
      <c r="AH11698" s="281"/>
      <c r="AI11698" s="281"/>
      <c r="AJ11698" s="281"/>
      <c r="AK11698" s="281"/>
      <c r="AL11698" s="281"/>
    </row>
    <row r="11699" spans="34:38">
      <c r="AH11699" s="281"/>
      <c r="AI11699" s="281"/>
      <c r="AJ11699" s="281"/>
      <c r="AK11699" s="281"/>
      <c r="AL11699" s="281"/>
    </row>
    <row r="11700" spans="34:38">
      <c r="AH11700" s="281"/>
      <c r="AI11700" s="281"/>
      <c r="AJ11700" s="281"/>
      <c r="AK11700" s="281"/>
      <c r="AL11700" s="281"/>
    </row>
    <row r="11701" spans="34:38">
      <c r="AH11701" s="281"/>
      <c r="AI11701" s="281"/>
      <c r="AJ11701" s="281"/>
      <c r="AK11701" s="281"/>
      <c r="AL11701" s="281"/>
    </row>
    <row r="11702" spans="34:38">
      <c r="AH11702" s="281"/>
      <c r="AI11702" s="281"/>
      <c r="AJ11702" s="281"/>
      <c r="AK11702" s="281"/>
      <c r="AL11702" s="281"/>
    </row>
    <row r="11703" spans="34:38">
      <c r="AH11703" s="281"/>
      <c r="AI11703" s="281"/>
      <c r="AJ11703" s="281"/>
      <c r="AK11703" s="281"/>
      <c r="AL11703" s="281"/>
    </row>
    <row r="11704" spans="34:38">
      <c r="AH11704" s="281"/>
      <c r="AI11704" s="281"/>
      <c r="AJ11704" s="281"/>
      <c r="AK11704" s="281"/>
      <c r="AL11704" s="281"/>
    </row>
    <row r="11705" spans="34:38">
      <c r="AH11705" s="281"/>
      <c r="AI11705" s="281"/>
      <c r="AJ11705" s="281"/>
      <c r="AK11705" s="281"/>
      <c r="AL11705" s="281"/>
    </row>
    <row r="11706" spans="34:38">
      <c r="AH11706" s="281"/>
      <c r="AI11706" s="281"/>
      <c r="AJ11706" s="281"/>
      <c r="AK11706" s="281"/>
      <c r="AL11706" s="281"/>
    </row>
    <row r="11707" spans="34:38">
      <c r="AH11707" s="281"/>
      <c r="AI11707" s="281"/>
      <c r="AJ11707" s="281"/>
      <c r="AK11707" s="281"/>
      <c r="AL11707" s="281"/>
    </row>
    <row r="11708" spans="34:38">
      <c r="AH11708" s="281"/>
      <c r="AI11708" s="281"/>
      <c r="AJ11708" s="281"/>
      <c r="AK11708" s="281"/>
      <c r="AL11708" s="281"/>
    </row>
    <row r="11709" spans="34:38">
      <c r="AH11709" s="281"/>
      <c r="AI11709" s="281"/>
      <c r="AJ11709" s="281"/>
      <c r="AK11709" s="281"/>
      <c r="AL11709" s="281"/>
    </row>
    <row r="11710" spans="34:38">
      <c r="AH11710" s="281"/>
      <c r="AI11710" s="281"/>
      <c r="AJ11710" s="281"/>
      <c r="AK11710" s="281"/>
      <c r="AL11710" s="281"/>
    </row>
    <row r="11711" spans="34:38">
      <c r="AH11711" s="281"/>
      <c r="AI11711" s="281"/>
      <c r="AJ11711" s="281"/>
      <c r="AK11711" s="281"/>
      <c r="AL11711" s="281"/>
    </row>
    <row r="11712" spans="34:38">
      <c r="AH11712" s="281"/>
      <c r="AI11712" s="281"/>
      <c r="AJ11712" s="281"/>
      <c r="AK11712" s="281"/>
      <c r="AL11712" s="281"/>
    </row>
    <row r="11713" spans="34:38">
      <c r="AH11713" s="281"/>
      <c r="AI11713" s="281"/>
      <c r="AJ11713" s="281"/>
      <c r="AK11713" s="281"/>
      <c r="AL11713" s="281"/>
    </row>
    <row r="11714" spans="34:38">
      <c r="AH11714" s="281"/>
      <c r="AI11714" s="281"/>
      <c r="AJ11714" s="281"/>
      <c r="AK11714" s="281"/>
      <c r="AL11714" s="281"/>
    </row>
    <row r="11715" spans="34:38">
      <c r="AH11715" s="281"/>
      <c r="AI11715" s="281"/>
      <c r="AJ11715" s="281"/>
      <c r="AK11715" s="281"/>
      <c r="AL11715" s="281"/>
    </row>
    <row r="11716" spans="34:38">
      <c r="AH11716" s="281"/>
      <c r="AI11716" s="281"/>
      <c r="AJ11716" s="281"/>
      <c r="AK11716" s="281"/>
      <c r="AL11716" s="281"/>
    </row>
    <row r="11717" spans="34:38">
      <c r="AH11717" s="281"/>
      <c r="AI11717" s="281"/>
      <c r="AJ11717" s="281"/>
      <c r="AK11717" s="281"/>
      <c r="AL11717" s="281"/>
    </row>
    <row r="11718" spans="34:38">
      <c r="AH11718" s="281"/>
      <c r="AI11718" s="281"/>
      <c r="AJ11718" s="281"/>
      <c r="AK11718" s="281"/>
      <c r="AL11718" s="281"/>
    </row>
    <row r="11719" spans="34:38">
      <c r="AH11719" s="281"/>
      <c r="AI11719" s="281"/>
      <c r="AJ11719" s="281"/>
      <c r="AK11719" s="281"/>
      <c r="AL11719" s="281"/>
    </row>
    <row r="11720" spans="34:38">
      <c r="AH11720" s="281"/>
      <c r="AI11720" s="281"/>
      <c r="AJ11720" s="281"/>
      <c r="AK11720" s="281"/>
      <c r="AL11720" s="281"/>
    </row>
    <row r="11721" spans="34:38">
      <c r="AH11721" s="281"/>
      <c r="AI11721" s="281"/>
      <c r="AJ11721" s="281"/>
      <c r="AK11721" s="281"/>
      <c r="AL11721" s="281"/>
    </row>
    <row r="11722" spans="34:38">
      <c r="AH11722" s="281"/>
      <c r="AI11722" s="281"/>
      <c r="AJ11722" s="281"/>
      <c r="AK11722" s="281"/>
      <c r="AL11722" s="281"/>
    </row>
    <row r="11723" spans="34:38">
      <c r="AH11723" s="281"/>
      <c r="AI11723" s="281"/>
      <c r="AJ11723" s="281"/>
      <c r="AK11723" s="281"/>
      <c r="AL11723" s="281"/>
    </row>
    <row r="11724" spans="34:38">
      <c r="AH11724" s="281"/>
      <c r="AI11724" s="281"/>
      <c r="AJ11724" s="281"/>
      <c r="AK11724" s="281"/>
      <c r="AL11724" s="281"/>
    </row>
    <row r="11725" spans="34:38">
      <c r="AH11725" s="281"/>
      <c r="AI11725" s="281"/>
      <c r="AJ11725" s="281"/>
      <c r="AK11725" s="281"/>
      <c r="AL11725" s="281"/>
    </row>
    <row r="11726" spans="34:38">
      <c r="AH11726" s="281"/>
      <c r="AI11726" s="281"/>
      <c r="AJ11726" s="281"/>
      <c r="AK11726" s="281"/>
      <c r="AL11726" s="281"/>
    </row>
    <row r="11727" spans="34:38">
      <c r="AH11727" s="281"/>
      <c r="AI11727" s="281"/>
      <c r="AJ11727" s="281"/>
      <c r="AK11727" s="281"/>
      <c r="AL11727" s="281"/>
    </row>
    <row r="11728" spans="34:38">
      <c r="AH11728" s="281"/>
      <c r="AI11728" s="281"/>
      <c r="AJ11728" s="281"/>
      <c r="AK11728" s="281"/>
      <c r="AL11728" s="281"/>
    </row>
    <row r="11729" spans="34:38">
      <c r="AH11729" s="281"/>
      <c r="AI11729" s="281"/>
      <c r="AJ11729" s="281"/>
      <c r="AK11729" s="281"/>
      <c r="AL11729" s="281"/>
    </row>
    <row r="11730" spans="34:38">
      <c r="AH11730" s="281"/>
      <c r="AI11730" s="281"/>
      <c r="AJ11730" s="281"/>
      <c r="AK11730" s="281"/>
      <c r="AL11730" s="281"/>
    </row>
    <row r="11731" spans="34:38">
      <c r="AH11731" s="281"/>
      <c r="AI11731" s="281"/>
      <c r="AJ11731" s="281"/>
      <c r="AK11731" s="281"/>
      <c r="AL11731" s="281"/>
    </row>
    <row r="11732" spans="34:38">
      <c r="AH11732" s="281"/>
      <c r="AI11732" s="281"/>
      <c r="AJ11732" s="281"/>
      <c r="AK11732" s="281"/>
      <c r="AL11732" s="281"/>
    </row>
    <row r="11733" spans="34:38">
      <c r="AH11733" s="281"/>
      <c r="AI11733" s="281"/>
      <c r="AJ11733" s="281"/>
      <c r="AK11733" s="281"/>
      <c r="AL11733" s="281"/>
    </row>
    <row r="11734" spans="34:38">
      <c r="AH11734" s="281"/>
      <c r="AI11734" s="281"/>
      <c r="AJ11734" s="281"/>
      <c r="AK11734" s="281"/>
      <c r="AL11734" s="281"/>
    </row>
    <row r="11735" spans="34:38">
      <c r="AH11735" s="281"/>
      <c r="AI11735" s="281"/>
      <c r="AJ11735" s="281"/>
      <c r="AK11735" s="281"/>
      <c r="AL11735" s="281"/>
    </row>
    <row r="11736" spans="34:38">
      <c r="AH11736" s="281"/>
      <c r="AI11736" s="281"/>
      <c r="AJ11736" s="281"/>
      <c r="AK11736" s="281"/>
      <c r="AL11736" s="281"/>
    </row>
    <row r="11737" spans="34:38">
      <c r="AH11737" s="281"/>
      <c r="AI11737" s="281"/>
      <c r="AJ11737" s="281"/>
      <c r="AK11737" s="281"/>
      <c r="AL11737" s="281"/>
    </row>
    <row r="11738" spans="34:38">
      <c r="AH11738" s="281"/>
      <c r="AI11738" s="281"/>
      <c r="AJ11738" s="281"/>
      <c r="AK11738" s="281"/>
      <c r="AL11738" s="281"/>
    </row>
    <row r="11739" spans="34:38">
      <c r="AH11739" s="281"/>
      <c r="AI11739" s="281"/>
      <c r="AJ11739" s="281"/>
      <c r="AK11739" s="281"/>
      <c r="AL11739" s="281"/>
    </row>
    <row r="11740" spans="34:38">
      <c r="AH11740" s="281"/>
      <c r="AI11740" s="281"/>
      <c r="AJ11740" s="281"/>
      <c r="AK11740" s="281"/>
      <c r="AL11740" s="281"/>
    </row>
    <row r="11741" spans="34:38">
      <c r="AH11741" s="281"/>
      <c r="AI11741" s="281"/>
      <c r="AJ11741" s="281"/>
      <c r="AK11741" s="281"/>
      <c r="AL11741" s="281"/>
    </row>
    <row r="11742" spans="34:38">
      <c r="AH11742" s="281"/>
      <c r="AI11742" s="281"/>
      <c r="AJ11742" s="281"/>
      <c r="AK11742" s="281"/>
      <c r="AL11742" s="281"/>
    </row>
    <row r="11743" spans="34:38">
      <c r="AH11743" s="281"/>
      <c r="AI11743" s="281"/>
      <c r="AJ11743" s="281"/>
      <c r="AK11743" s="281"/>
      <c r="AL11743" s="281"/>
    </row>
    <row r="11744" spans="34:38">
      <c r="AH11744" s="281"/>
      <c r="AI11744" s="281"/>
      <c r="AJ11744" s="281"/>
      <c r="AK11744" s="281"/>
      <c r="AL11744" s="281"/>
    </row>
    <row r="11745" spans="34:38">
      <c r="AH11745" s="281"/>
      <c r="AI11745" s="281"/>
      <c r="AJ11745" s="281"/>
      <c r="AK11745" s="281"/>
      <c r="AL11745" s="281"/>
    </row>
    <row r="11746" spans="34:38">
      <c r="AH11746" s="281"/>
      <c r="AI11746" s="281"/>
      <c r="AJ11746" s="281"/>
      <c r="AK11746" s="281"/>
      <c r="AL11746" s="281"/>
    </row>
    <row r="11747" spans="34:38">
      <c r="AH11747" s="281"/>
      <c r="AI11747" s="281"/>
      <c r="AJ11747" s="281"/>
      <c r="AK11747" s="281"/>
      <c r="AL11747" s="281"/>
    </row>
    <row r="11748" spans="34:38">
      <c r="AH11748" s="281"/>
      <c r="AI11748" s="281"/>
      <c r="AJ11748" s="281"/>
      <c r="AK11748" s="281"/>
      <c r="AL11748" s="281"/>
    </row>
    <row r="11749" spans="34:38">
      <c r="AH11749" s="281"/>
      <c r="AI11749" s="281"/>
      <c r="AJ11749" s="281"/>
      <c r="AK11749" s="281"/>
      <c r="AL11749" s="281"/>
    </row>
    <row r="11750" spans="34:38">
      <c r="AH11750" s="281"/>
      <c r="AI11750" s="281"/>
      <c r="AJ11750" s="281"/>
      <c r="AK11750" s="281"/>
      <c r="AL11750" s="281"/>
    </row>
    <row r="11751" spans="34:38">
      <c r="AH11751" s="281"/>
      <c r="AI11751" s="281"/>
      <c r="AJ11751" s="281"/>
      <c r="AK11751" s="281"/>
      <c r="AL11751" s="281"/>
    </row>
    <row r="11752" spans="34:38">
      <c r="AH11752" s="281"/>
      <c r="AI11752" s="281"/>
      <c r="AJ11752" s="281"/>
      <c r="AK11752" s="281"/>
      <c r="AL11752" s="281"/>
    </row>
    <row r="11753" spans="34:38">
      <c r="AH11753" s="281"/>
      <c r="AI11753" s="281"/>
      <c r="AJ11753" s="281"/>
      <c r="AK11753" s="281"/>
      <c r="AL11753" s="281"/>
    </row>
    <row r="11754" spans="34:38">
      <c r="AH11754" s="281"/>
      <c r="AI11754" s="281"/>
      <c r="AJ11754" s="281"/>
      <c r="AK11754" s="281"/>
      <c r="AL11754" s="281"/>
    </row>
    <row r="11755" spans="34:38">
      <c r="AH11755" s="281"/>
      <c r="AI11755" s="281"/>
      <c r="AJ11755" s="281"/>
      <c r="AK11755" s="281"/>
      <c r="AL11755" s="281"/>
    </row>
    <row r="11756" spans="34:38">
      <c r="AH11756" s="281"/>
      <c r="AI11756" s="281"/>
      <c r="AJ11756" s="281"/>
      <c r="AK11756" s="281"/>
      <c r="AL11756" s="281"/>
    </row>
    <row r="11757" spans="34:38">
      <c r="AH11757" s="281"/>
      <c r="AI11757" s="281"/>
      <c r="AJ11757" s="281"/>
      <c r="AK11757" s="281"/>
      <c r="AL11757" s="281"/>
    </row>
    <row r="11758" spans="34:38">
      <c r="AH11758" s="281"/>
      <c r="AI11758" s="281"/>
      <c r="AJ11758" s="281"/>
      <c r="AK11758" s="281"/>
      <c r="AL11758" s="281"/>
    </row>
    <row r="11759" spans="34:38">
      <c r="AH11759" s="281"/>
      <c r="AI11759" s="281"/>
      <c r="AJ11759" s="281"/>
      <c r="AK11759" s="281"/>
      <c r="AL11759" s="281"/>
    </row>
    <row r="11760" spans="34:38">
      <c r="AH11760" s="281"/>
      <c r="AI11760" s="281"/>
      <c r="AJ11760" s="281"/>
      <c r="AK11760" s="281"/>
      <c r="AL11760" s="281"/>
    </row>
    <row r="11761" spans="34:38">
      <c r="AH11761" s="281"/>
      <c r="AI11761" s="281"/>
      <c r="AJ11761" s="281"/>
      <c r="AK11761" s="281"/>
      <c r="AL11761" s="281"/>
    </row>
    <row r="11762" spans="34:38">
      <c r="AH11762" s="281"/>
      <c r="AI11762" s="281"/>
      <c r="AJ11762" s="281"/>
      <c r="AK11762" s="281"/>
      <c r="AL11762" s="281"/>
    </row>
    <row r="11763" spans="34:38">
      <c r="AH11763" s="281"/>
      <c r="AI11763" s="281"/>
      <c r="AJ11763" s="281"/>
      <c r="AK11763" s="281"/>
      <c r="AL11763" s="281"/>
    </row>
    <row r="11764" spans="34:38">
      <c r="AH11764" s="281"/>
      <c r="AI11764" s="281"/>
      <c r="AJ11764" s="281"/>
      <c r="AK11764" s="281"/>
      <c r="AL11764" s="281"/>
    </row>
    <row r="11765" spans="34:38">
      <c r="AH11765" s="281"/>
      <c r="AI11765" s="281"/>
      <c r="AJ11765" s="281"/>
      <c r="AK11765" s="281"/>
      <c r="AL11765" s="281"/>
    </row>
    <row r="11766" spans="34:38">
      <c r="AH11766" s="281"/>
      <c r="AI11766" s="281"/>
      <c r="AJ11766" s="281"/>
      <c r="AK11766" s="281"/>
      <c r="AL11766" s="281"/>
    </row>
    <row r="11767" spans="34:38">
      <c r="AH11767" s="281"/>
      <c r="AI11767" s="281"/>
      <c r="AJ11767" s="281"/>
      <c r="AK11767" s="281"/>
      <c r="AL11767" s="281"/>
    </row>
    <row r="11768" spans="34:38">
      <c r="AH11768" s="281"/>
      <c r="AI11768" s="281"/>
      <c r="AJ11768" s="281"/>
      <c r="AK11768" s="281"/>
      <c r="AL11768" s="281"/>
    </row>
    <row r="11769" spans="34:38">
      <c r="AH11769" s="281"/>
      <c r="AI11769" s="281"/>
      <c r="AJ11769" s="281"/>
      <c r="AK11769" s="281"/>
      <c r="AL11769" s="281"/>
    </row>
    <row r="11770" spans="34:38">
      <c r="AH11770" s="281"/>
      <c r="AI11770" s="281"/>
      <c r="AJ11770" s="281"/>
      <c r="AK11770" s="281"/>
      <c r="AL11770" s="281"/>
    </row>
    <row r="11771" spans="34:38">
      <c r="AH11771" s="281"/>
      <c r="AI11771" s="281"/>
      <c r="AJ11771" s="281"/>
      <c r="AK11771" s="281"/>
      <c r="AL11771" s="281"/>
    </row>
    <row r="11772" spans="34:38">
      <c r="AH11772" s="281"/>
      <c r="AI11772" s="281"/>
      <c r="AJ11772" s="281"/>
      <c r="AK11772" s="281"/>
      <c r="AL11772" s="281"/>
    </row>
    <row r="11773" spans="34:38">
      <c r="AH11773" s="281"/>
      <c r="AI11773" s="281"/>
      <c r="AJ11773" s="281"/>
      <c r="AK11773" s="281"/>
      <c r="AL11773" s="281"/>
    </row>
    <row r="11774" spans="34:38">
      <c r="AH11774" s="281"/>
      <c r="AI11774" s="281"/>
      <c r="AJ11774" s="281"/>
      <c r="AK11774" s="281"/>
      <c r="AL11774" s="281"/>
    </row>
    <row r="11775" spans="34:38">
      <c r="AH11775" s="281"/>
      <c r="AI11775" s="281"/>
      <c r="AJ11775" s="281"/>
      <c r="AK11775" s="281"/>
      <c r="AL11775" s="281"/>
    </row>
    <row r="11776" spans="34:38">
      <c r="AH11776" s="281"/>
      <c r="AI11776" s="281"/>
      <c r="AJ11776" s="281"/>
      <c r="AK11776" s="281"/>
      <c r="AL11776" s="281"/>
    </row>
    <row r="11777" spans="34:38">
      <c r="AH11777" s="281"/>
      <c r="AI11777" s="281"/>
      <c r="AJ11777" s="281"/>
      <c r="AK11777" s="281"/>
      <c r="AL11777" s="281"/>
    </row>
    <row r="11778" spans="34:38">
      <c r="AH11778" s="281"/>
      <c r="AI11778" s="281"/>
      <c r="AJ11778" s="281"/>
      <c r="AK11778" s="281"/>
      <c r="AL11778" s="281"/>
    </row>
    <row r="11779" spans="34:38">
      <c r="AH11779" s="281"/>
      <c r="AI11779" s="281"/>
      <c r="AJ11779" s="281"/>
      <c r="AK11779" s="281"/>
      <c r="AL11779" s="281"/>
    </row>
    <row r="11780" spans="34:38">
      <c r="AH11780" s="281"/>
      <c r="AI11780" s="281"/>
      <c r="AJ11780" s="281"/>
      <c r="AK11780" s="281"/>
      <c r="AL11780" s="281"/>
    </row>
    <row r="11781" spans="34:38">
      <c r="AH11781" s="281"/>
      <c r="AI11781" s="281"/>
      <c r="AJ11781" s="281"/>
      <c r="AK11781" s="281"/>
      <c r="AL11781" s="281"/>
    </row>
    <row r="11782" spans="34:38">
      <c r="AH11782" s="281"/>
      <c r="AI11782" s="281"/>
      <c r="AJ11782" s="281"/>
      <c r="AK11782" s="281"/>
      <c r="AL11782" s="281"/>
    </row>
    <row r="11783" spans="34:38">
      <c r="AH11783" s="281"/>
      <c r="AI11783" s="281"/>
      <c r="AJ11783" s="281"/>
      <c r="AK11783" s="281"/>
      <c r="AL11783" s="281"/>
    </row>
    <row r="11784" spans="34:38">
      <c r="AH11784" s="281"/>
      <c r="AI11784" s="281"/>
      <c r="AJ11784" s="281"/>
      <c r="AK11784" s="281"/>
      <c r="AL11784" s="281"/>
    </row>
    <row r="11785" spans="34:38">
      <c r="AH11785" s="281"/>
      <c r="AI11785" s="281"/>
      <c r="AJ11785" s="281"/>
      <c r="AK11785" s="281"/>
      <c r="AL11785" s="281"/>
    </row>
    <row r="11786" spans="34:38">
      <c r="AH11786" s="281"/>
      <c r="AI11786" s="281"/>
      <c r="AJ11786" s="281"/>
      <c r="AK11786" s="281"/>
      <c r="AL11786" s="281"/>
    </row>
    <row r="11787" spans="34:38">
      <c r="AH11787" s="281"/>
      <c r="AI11787" s="281"/>
      <c r="AJ11787" s="281"/>
      <c r="AK11787" s="281"/>
      <c r="AL11787" s="281"/>
    </row>
    <row r="11788" spans="34:38">
      <c r="AH11788" s="281"/>
      <c r="AI11788" s="281"/>
      <c r="AJ11788" s="281"/>
      <c r="AK11788" s="281"/>
      <c r="AL11788" s="281"/>
    </row>
    <row r="11789" spans="34:38">
      <c r="AH11789" s="281"/>
      <c r="AI11789" s="281"/>
      <c r="AJ11789" s="281"/>
      <c r="AK11789" s="281"/>
      <c r="AL11789" s="281"/>
    </row>
    <row r="11790" spans="34:38">
      <c r="AH11790" s="281"/>
      <c r="AI11790" s="281"/>
      <c r="AJ11790" s="281"/>
      <c r="AK11790" s="281"/>
      <c r="AL11790" s="281"/>
    </row>
    <row r="11791" spans="34:38">
      <c r="AH11791" s="281"/>
      <c r="AI11791" s="281"/>
      <c r="AJ11791" s="281"/>
      <c r="AK11791" s="281"/>
      <c r="AL11791" s="281"/>
    </row>
    <row r="11792" spans="34:38">
      <c r="AH11792" s="281"/>
      <c r="AI11792" s="281"/>
      <c r="AJ11792" s="281"/>
      <c r="AK11792" s="281"/>
      <c r="AL11792" s="281"/>
    </row>
    <row r="11793" spans="34:38">
      <c r="AH11793" s="281"/>
      <c r="AI11793" s="281"/>
      <c r="AJ11793" s="281"/>
      <c r="AK11793" s="281"/>
      <c r="AL11793" s="281"/>
    </row>
    <row r="11794" spans="34:38">
      <c r="AH11794" s="281"/>
      <c r="AI11794" s="281"/>
      <c r="AJ11794" s="281"/>
      <c r="AK11794" s="281"/>
      <c r="AL11794" s="281"/>
    </row>
    <row r="11795" spans="34:38">
      <c r="AH11795" s="281"/>
      <c r="AI11795" s="281"/>
      <c r="AJ11795" s="281"/>
      <c r="AK11795" s="281"/>
      <c r="AL11795" s="281"/>
    </row>
    <row r="11796" spans="34:38">
      <c r="AH11796" s="281"/>
      <c r="AI11796" s="281"/>
      <c r="AJ11796" s="281"/>
      <c r="AK11796" s="281"/>
      <c r="AL11796" s="281"/>
    </row>
    <row r="11797" spans="34:38">
      <c r="AH11797" s="281"/>
      <c r="AI11797" s="281"/>
      <c r="AJ11797" s="281"/>
      <c r="AK11797" s="281"/>
      <c r="AL11797" s="281"/>
    </row>
    <row r="11798" spans="34:38">
      <c r="AH11798" s="281"/>
      <c r="AI11798" s="281"/>
      <c r="AJ11798" s="281"/>
      <c r="AK11798" s="281"/>
      <c r="AL11798" s="281"/>
    </row>
    <row r="11799" spans="34:38">
      <c r="AH11799" s="281"/>
      <c r="AI11799" s="281"/>
      <c r="AJ11799" s="281"/>
      <c r="AK11799" s="281"/>
      <c r="AL11799" s="281"/>
    </row>
    <row r="11800" spans="34:38">
      <c r="AH11800" s="281"/>
      <c r="AI11800" s="281"/>
      <c r="AJ11800" s="281"/>
      <c r="AK11800" s="281"/>
      <c r="AL11800" s="281"/>
    </row>
    <row r="11801" spans="34:38">
      <c r="AH11801" s="281"/>
      <c r="AI11801" s="281"/>
      <c r="AJ11801" s="281"/>
      <c r="AK11801" s="281"/>
      <c r="AL11801" s="281"/>
    </row>
    <row r="11802" spans="34:38">
      <c r="AH11802" s="281"/>
      <c r="AI11802" s="281"/>
      <c r="AJ11802" s="281"/>
      <c r="AK11802" s="281"/>
      <c r="AL11802" s="281"/>
    </row>
    <row r="11803" spans="34:38">
      <c r="AH11803" s="281"/>
      <c r="AI11803" s="281"/>
      <c r="AJ11803" s="281"/>
      <c r="AK11803" s="281"/>
      <c r="AL11803" s="281"/>
    </row>
    <row r="11804" spans="34:38">
      <c r="AH11804" s="281"/>
      <c r="AI11804" s="281"/>
      <c r="AJ11804" s="281"/>
      <c r="AK11804" s="281"/>
      <c r="AL11804" s="281"/>
    </row>
    <row r="11805" spans="34:38">
      <c r="AH11805" s="281"/>
      <c r="AI11805" s="281"/>
      <c r="AJ11805" s="281"/>
      <c r="AK11805" s="281"/>
      <c r="AL11805" s="281"/>
    </row>
    <row r="11806" spans="34:38">
      <c r="AH11806" s="281"/>
      <c r="AI11806" s="281"/>
      <c r="AJ11806" s="281"/>
      <c r="AK11806" s="281"/>
      <c r="AL11806" s="281"/>
    </row>
    <row r="11807" spans="34:38">
      <c r="AH11807" s="281"/>
      <c r="AI11807" s="281"/>
      <c r="AJ11807" s="281"/>
      <c r="AK11807" s="281"/>
      <c r="AL11807" s="281"/>
    </row>
    <row r="11808" spans="34:38">
      <c r="AH11808" s="281"/>
      <c r="AI11808" s="281"/>
      <c r="AJ11808" s="281"/>
      <c r="AK11808" s="281"/>
      <c r="AL11808" s="281"/>
    </row>
    <row r="11809" spans="34:38">
      <c r="AH11809" s="281"/>
      <c r="AI11809" s="281"/>
      <c r="AJ11809" s="281"/>
      <c r="AK11809" s="281"/>
      <c r="AL11809" s="281"/>
    </row>
    <row r="11810" spans="34:38">
      <c r="AH11810" s="281"/>
      <c r="AI11810" s="281"/>
      <c r="AJ11810" s="281"/>
      <c r="AK11810" s="281"/>
      <c r="AL11810" s="281"/>
    </row>
    <row r="11811" spans="34:38">
      <c r="AH11811" s="281"/>
      <c r="AI11811" s="281"/>
      <c r="AJ11811" s="281"/>
      <c r="AK11811" s="281"/>
      <c r="AL11811" s="281"/>
    </row>
    <row r="11812" spans="34:38">
      <c r="AH11812" s="281"/>
      <c r="AI11812" s="281"/>
      <c r="AJ11812" s="281"/>
      <c r="AK11812" s="281"/>
      <c r="AL11812" s="281"/>
    </row>
    <row r="11813" spans="34:38">
      <c r="AH11813" s="281"/>
      <c r="AI11813" s="281"/>
      <c r="AJ11813" s="281"/>
      <c r="AK11813" s="281"/>
      <c r="AL11813" s="281"/>
    </row>
    <row r="11814" spans="34:38">
      <c r="AH11814" s="281"/>
      <c r="AI11814" s="281"/>
      <c r="AJ11814" s="281"/>
      <c r="AK11814" s="281"/>
      <c r="AL11814" s="281"/>
    </row>
    <row r="11815" spans="34:38">
      <c r="AH11815" s="281"/>
      <c r="AI11815" s="281"/>
      <c r="AJ11815" s="281"/>
      <c r="AK11815" s="281"/>
      <c r="AL11815" s="281"/>
    </row>
    <row r="11816" spans="34:38">
      <c r="AH11816" s="281"/>
      <c r="AI11816" s="281"/>
      <c r="AJ11816" s="281"/>
      <c r="AK11816" s="281"/>
      <c r="AL11816" s="281"/>
    </row>
    <row r="11817" spans="34:38">
      <c r="AH11817" s="281"/>
      <c r="AI11817" s="281"/>
      <c r="AJ11817" s="281"/>
      <c r="AK11817" s="281"/>
      <c r="AL11817" s="281"/>
    </row>
    <row r="11818" spans="34:38">
      <c r="AH11818" s="281"/>
      <c r="AI11818" s="281"/>
      <c r="AJ11818" s="281"/>
      <c r="AK11818" s="281"/>
      <c r="AL11818" s="281"/>
    </row>
    <row r="11819" spans="34:38">
      <c r="AH11819" s="281"/>
      <c r="AI11819" s="281"/>
      <c r="AJ11819" s="281"/>
      <c r="AK11819" s="281"/>
      <c r="AL11819" s="281"/>
    </row>
    <row r="11820" spans="34:38">
      <c r="AH11820" s="281"/>
      <c r="AI11820" s="281"/>
      <c r="AJ11820" s="281"/>
      <c r="AK11820" s="281"/>
      <c r="AL11820" s="281"/>
    </row>
    <row r="11821" spans="34:38">
      <c r="AH11821" s="281"/>
      <c r="AI11821" s="281"/>
      <c r="AJ11821" s="281"/>
      <c r="AK11821" s="281"/>
      <c r="AL11821" s="281"/>
    </row>
    <row r="11822" spans="34:38">
      <c r="AH11822" s="281"/>
      <c r="AI11822" s="281"/>
      <c r="AJ11822" s="281"/>
      <c r="AK11822" s="281"/>
      <c r="AL11822" s="281"/>
    </row>
    <row r="11823" spans="34:38">
      <c r="AH11823" s="281"/>
      <c r="AI11823" s="281"/>
      <c r="AJ11823" s="281"/>
      <c r="AK11823" s="281"/>
      <c r="AL11823" s="281"/>
    </row>
    <row r="11824" spans="34:38">
      <c r="AH11824" s="281"/>
      <c r="AI11824" s="281"/>
      <c r="AJ11824" s="281"/>
      <c r="AK11824" s="281"/>
      <c r="AL11824" s="281"/>
    </row>
    <row r="11825" spans="34:38">
      <c r="AH11825" s="281"/>
      <c r="AI11825" s="281"/>
      <c r="AJ11825" s="281"/>
      <c r="AK11825" s="281"/>
      <c r="AL11825" s="281"/>
    </row>
    <row r="11826" spans="34:38">
      <c r="AH11826" s="281"/>
      <c r="AI11826" s="281"/>
      <c r="AJ11826" s="281"/>
      <c r="AK11826" s="281"/>
      <c r="AL11826" s="281"/>
    </row>
    <row r="11827" spans="34:38">
      <c r="AH11827" s="281"/>
      <c r="AI11827" s="281"/>
      <c r="AJ11827" s="281"/>
      <c r="AK11827" s="281"/>
      <c r="AL11827" s="281"/>
    </row>
    <row r="11828" spans="34:38">
      <c r="AH11828" s="281"/>
      <c r="AI11828" s="281"/>
      <c r="AJ11828" s="281"/>
      <c r="AK11828" s="281"/>
      <c r="AL11828" s="281"/>
    </row>
    <row r="11829" spans="34:38">
      <c r="AH11829" s="281"/>
      <c r="AI11829" s="281"/>
      <c r="AJ11829" s="281"/>
      <c r="AK11829" s="281"/>
      <c r="AL11829" s="281"/>
    </row>
    <row r="11830" spans="34:38">
      <c r="AH11830" s="281"/>
      <c r="AI11830" s="281"/>
      <c r="AJ11830" s="281"/>
      <c r="AK11830" s="281"/>
      <c r="AL11830" s="281"/>
    </row>
    <row r="11831" spans="34:38">
      <c r="AH11831" s="281"/>
      <c r="AI11831" s="281"/>
      <c r="AJ11831" s="281"/>
      <c r="AK11831" s="281"/>
      <c r="AL11831" s="281"/>
    </row>
    <row r="11832" spans="34:38">
      <c r="AH11832" s="281"/>
      <c r="AI11832" s="281"/>
      <c r="AJ11832" s="281"/>
      <c r="AK11832" s="281"/>
      <c r="AL11832" s="281"/>
    </row>
    <row r="11833" spans="34:38">
      <c r="AH11833" s="281"/>
      <c r="AI11833" s="281"/>
      <c r="AJ11833" s="281"/>
      <c r="AK11833" s="281"/>
      <c r="AL11833" s="281"/>
    </row>
    <row r="11834" spans="34:38">
      <c r="AH11834" s="281"/>
      <c r="AI11834" s="281"/>
      <c r="AJ11834" s="281"/>
      <c r="AK11834" s="281"/>
      <c r="AL11834" s="281"/>
    </row>
    <row r="11835" spans="34:38">
      <c r="AH11835" s="281"/>
      <c r="AI11835" s="281"/>
      <c r="AJ11835" s="281"/>
      <c r="AK11835" s="281"/>
      <c r="AL11835" s="281"/>
    </row>
    <row r="11836" spans="34:38">
      <c r="AH11836" s="281"/>
      <c r="AI11836" s="281"/>
      <c r="AJ11836" s="281"/>
      <c r="AK11836" s="281"/>
      <c r="AL11836" s="281"/>
    </row>
    <row r="11837" spans="34:38">
      <c r="AH11837" s="281"/>
      <c r="AI11837" s="281"/>
      <c r="AJ11837" s="281"/>
      <c r="AK11837" s="281"/>
      <c r="AL11837" s="281"/>
    </row>
    <row r="11838" spans="34:38">
      <c r="AH11838" s="281"/>
      <c r="AI11838" s="281"/>
      <c r="AJ11838" s="281"/>
      <c r="AK11838" s="281"/>
      <c r="AL11838" s="281"/>
    </row>
    <row r="11839" spans="34:38">
      <c r="AH11839" s="281"/>
      <c r="AI11839" s="281"/>
      <c r="AJ11839" s="281"/>
      <c r="AK11839" s="281"/>
      <c r="AL11839" s="281"/>
    </row>
    <row r="11840" spans="34:38">
      <c r="AH11840" s="281"/>
      <c r="AI11840" s="281"/>
      <c r="AJ11840" s="281"/>
      <c r="AK11840" s="281"/>
      <c r="AL11840" s="281"/>
    </row>
    <row r="11841" spans="34:38">
      <c r="AH11841" s="281"/>
      <c r="AI11841" s="281"/>
      <c r="AJ11841" s="281"/>
      <c r="AK11841" s="281"/>
      <c r="AL11841" s="281"/>
    </row>
    <row r="11842" spans="34:38">
      <c r="AH11842" s="281"/>
      <c r="AI11842" s="281"/>
      <c r="AJ11842" s="281"/>
      <c r="AK11842" s="281"/>
      <c r="AL11842" s="281"/>
    </row>
    <row r="11843" spans="34:38">
      <c r="AH11843" s="281"/>
      <c r="AI11843" s="281"/>
      <c r="AJ11843" s="281"/>
      <c r="AK11843" s="281"/>
      <c r="AL11843" s="281"/>
    </row>
    <row r="11844" spans="34:38">
      <c r="AH11844" s="281"/>
      <c r="AI11844" s="281"/>
      <c r="AJ11844" s="281"/>
      <c r="AK11844" s="281"/>
      <c r="AL11844" s="281"/>
    </row>
    <row r="11845" spans="34:38">
      <c r="AH11845" s="281"/>
      <c r="AI11845" s="281"/>
      <c r="AJ11845" s="281"/>
      <c r="AK11845" s="281"/>
      <c r="AL11845" s="281"/>
    </row>
    <row r="11846" spans="34:38">
      <c r="AH11846" s="281"/>
      <c r="AI11846" s="281"/>
      <c r="AJ11846" s="281"/>
      <c r="AK11846" s="281"/>
      <c r="AL11846" s="281"/>
    </row>
    <row r="11847" spans="34:38">
      <c r="AH11847" s="281"/>
      <c r="AI11847" s="281"/>
      <c r="AJ11847" s="281"/>
      <c r="AK11847" s="281"/>
      <c r="AL11847" s="281"/>
    </row>
    <row r="11848" spans="34:38">
      <c r="AH11848" s="281"/>
      <c r="AI11848" s="281"/>
      <c r="AJ11848" s="281"/>
      <c r="AK11848" s="281"/>
      <c r="AL11848" s="281"/>
    </row>
    <row r="11849" spans="34:38">
      <c r="AH11849" s="281"/>
      <c r="AI11849" s="281"/>
      <c r="AJ11849" s="281"/>
      <c r="AK11849" s="281"/>
      <c r="AL11849" s="281"/>
    </row>
    <row r="11850" spans="34:38">
      <c r="AH11850" s="281"/>
      <c r="AI11850" s="281"/>
      <c r="AJ11850" s="281"/>
      <c r="AK11850" s="281"/>
      <c r="AL11850" s="281"/>
    </row>
    <row r="11851" spans="34:38">
      <c r="AH11851" s="281"/>
      <c r="AI11851" s="281"/>
      <c r="AJ11851" s="281"/>
      <c r="AK11851" s="281"/>
      <c r="AL11851" s="281"/>
    </row>
    <row r="11852" spans="34:38">
      <c r="AH11852" s="281"/>
      <c r="AI11852" s="281"/>
      <c r="AJ11852" s="281"/>
      <c r="AK11852" s="281"/>
      <c r="AL11852" s="281"/>
    </row>
    <row r="11853" spans="34:38">
      <c r="AH11853" s="281"/>
      <c r="AI11853" s="281"/>
      <c r="AJ11853" s="281"/>
      <c r="AK11853" s="281"/>
      <c r="AL11853" s="281"/>
    </row>
    <row r="11854" spans="34:38">
      <c r="AH11854" s="281"/>
      <c r="AI11854" s="281"/>
      <c r="AJ11854" s="281"/>
      <c r="AK11854" s="281"/>
      <c r="AL11854" s="281"/>
    </row>
    <row r="11855" spans="34:38">
      <c r="AH11855" s="281"/>
      <c r="AI11855" s="281"/>
      <c r="AJ11855" s="281"/>
      <c r="AK11855" s="281"/>
      <c r="AL11855" s="281"/>
    </row>
    <row r="11856" spans="34:38">
      <c r="AH11856" s="281"/>
      <c r="AI11856" s="281"/>
      <c r="AJ11856" s="281"/>
      <c r="AK11856" s="281"/>
      <c r="AL11856" s="281"/>
    </row>
    <row r="11857" spans="34:38">
      <c r="AH11857" s="281"/>
      <c r="AI11857" s="281"/>
      <c r="AJ11857" s="281"/>
      <c r="AK11857" s="281"/>
      <c r="AL11857" s="281"/>
    </row>
    <row r="11858" spans="34:38">
      <c r="AH11858" s="281"/>
      <c r="AI11858" s="281"/>
      <c r="AJ11858" s="281"/>
      <c r="AK11858" s="281"/>
      <c r="AL11858" s="281"/>
    </row>
    <row r="11859" spans="34:38">
      <c r="AH11859" s="281"/>
      <c r="AI11859" s="281"/>
      <c r="AJ11859" s="281"/>
      <c r="AK11859" s="281"/>
      <c r="AL11859" s="281"/>
    </row>
    <row r="11860" spans="34:38">
      <c r="AH11860" s="281"/>
      <c r="AI11860" s="281"/>
      <c r="AJ11860" s="281"/>
      <c r="AK11860" s="281"/>
      <c r="AL11860" s="281"/>
    </row>
    <row r="11861" spans="34:38">
      <c r="AH11861" s="281"/>
      <c r="AI11861" s="281"/>
      <c r="AJ11861" s="281"/>
      <c r="AK11861" s="281"/>
      <c r="AL11861" s="281"/>
    </row>
    <row r="11862" spans="34:38">
      <c r="AH11862" s="281"/>
      <c r="AI11862" s="281"/>
      <c r="AJ11862" s="281"/>
      <c r="AK11862" s="281"/>
      <c r="AL11862" s="281"/>
    </row>
    <row r="11863" spans="34:38">
      <c r="AH11863" s="281"/>
      <c r="AI11863" s="281"/>
      <c r="AJ11863" s="281"/>
      <c r="AK11863" s="281"/>
      <c r="AL11863" s="281"/>
    </row>
    <row r="11864" spans="34:38">
      <c r="AH11864" s="281"/>
      <c r="AI11864" s="281"/>
      <c r="AJ11864" s="281"/>
      <c r="AK11864" s="281"/>
      <c r="AL11864" s="281"/>
    </row>
    <row r="11865" spans="34:38">
      <c r="AH11865" s="281"/>
      <c r="AI11865" s="281"/>
      <c r="AJ11865" s="281"/>
      <c r="AK11865" s="281"/>
      <c r="AL11865" s="281"/>
    </row>
    <row r="11866" spans="34:38">
      <c r="AH11866" s="281"/>
      <c r="AI11866" s="281"/>
      <c r="AJ11866" s="281"/>
      <c r="AK11866" s="281"/>
      <c r="AL11866" s="281"/>
    </row>
    <row r="11867" spans="34:38">
      <c r="AH11867" s="281"/>
      <c r="AI11867" s="281"/>
      <c r="AJ11867" s="281"/>
      <c r="AK11867" s="281"/>
      <c r="AL11867" s="281"/>
    </row>
    <row r="11868" spans="34:38">
      <c r="AH11868" s="281"/>
      <c r="AI11868" s="281"/>
      <c r="AJ11868" s="281"/>
      <c r="AK11868" s="281"/>
      <c r="AL11868" s="281"/>
    </row>
    <row r="11869" spans="34:38">
      <c r="AH11869" s="281"/>
      <c r="AI11869" s="281"/>
      <c r="AJ11869" s="281"/>
      <c r="AK11869" s="281"/>
      <c r="AL11869" s="281"/>
    </row>
    <row r="11870" spans="34:38">
      <c r="AH11870" s="281"/>
      <c r="AI11870" s="281"/>
      <c r="AJ11870" s="281"/>
      <c r="AK11870" s="281"/>
      <c r="AL11870" s="281"/>
    </row>
    <row r="11871" spans="34:38">
      <c r="AH11871" s="281"/>
      <c r="AI11871" s="281"/>
      <c r="AJ11871" s="281"/>
      <c r="AK11871" s="281"/>
      <c r="AL11871" s="281"/>
    </row>
    <row r="11872" spans="34:38">
      <c r="AH11872" s="281"/>
      <c r="AI11872" s="281"/>
      <c r="AJ11872" s="281"/>
      <c r="AK11872" s="281"/>
      <c r="AL11872" s="281"/>
    </row>
    <row r="11873" spans="34:38">
      <c r="AH11873" s="281"/>
      <c r="AI11873" s="281"/>
      <c r="AJ11873" s="281"/>
      <c r="AK11873" s="281"/>
      <c r="AL11873" s="281"/>
    </row>
    <row r="11874" spans="34:38">
      <c r="AH11874" s="281"/>
      <c r="AI11874" s="281"/>
      <c r="AJ11874" s="281"/>
      <c r="AK11874" s="281"/>
      <c r="AL11874" s="281"/>
    </row>
    <row r="11875" spans="34:38">
      <c r="AH11875" s="281"/>
      <c r="AI11875" s="281"/>
      <c r="AJ11875" s="281"/>
      <c r="AK11875" s="281"/>
      <c r="AL11875" s="281"/>
    </row>
    <row r="11876" spans="34:38">
      <c r="AH11876" s="281"/>
      <c r="AI11876" s="281"/>
      <c r="AJ11876" s="281"/>
      <c r="AK11876" s="281"/>
      <c r="AL11876" s="281"/>
    </row>
    <row r="11877" spans="34:38">
      <c r="AH11877" s="281"/>
      <c r="AI11877" s="281"/>
      <c r="AJ11877" s="281"/>
      <c r="AK11877" s="281"/>
      <c r="AL11877" s="281"/>
    </row>
    <row r="11878" spans="34:38">
      <c r="AH11878" s="281"/>
      <c r="AI11878" s="281"/>
      <c r="AJ11878" s="281"/>
      <c r="AK11878" s="281"/>
      <c r="AL11878" s="281"/>
    </row>
    <row r="11879" spans="34:38">
      <c r="AH11879" s="281"/>
      <c r="AI11879" s="281"/>
      <c r="AJ11879" s="281"/>
      <c r="AK11879" s="281"/>
      <c r="AL11879" s="281"/>
    </row>
    <row r="11880" spans="34:38">
      <c r="AH11880" s="281"/>
      <c r="AI11880" s="281"/>
      <c r="AJ11880" s="281"/>
      <c r="AK11880" s="281"/>
      <c r="AL11880" s="281"/>
    </row>
    <row r="11881" spans="34:38">
      <c r="AH11881" s="281"/>
      <c r="AI11881" s="281"/>
      <c r="AJ11881" s="281"/>
      <c r="AK11881" s="281"/>
      <c r="AL11881" s="281"/>
    </row>
    <row r="11882" spans="34:38">
      <c r="AH11882" s="281"/>
      <c r="AI11882" s="281"/>
      <c r="AJ11882" s="281"/>
      <c r="AK11882" s="281"/>
      <c r="AL11882" s="281"/>
    </row>
    <row r="11883" spans="34:38">
      <c r="AH11883" s="281"/>
      <c r="AI11883" s="281"/>
      <c r="AJ11883" s="281"/>
      <c r="AK11883" s="281"/>
      <c r="AL11883" s="281"/>
    </row>
    <row r="11884" spans="34:38">
      <c r="AH11884" s="281"/>
      <c r="AI11884" s="281"/>
      <c r="AJ11884" s="281"/>
      <c r="AK11884" s="281"/>
      <c r="AL11884" s="281"/>
    </row>
    <row r="11885" spans="34:38">
      <c r="AH11885" s="281"/>
      <c r="AI11885" s="281"/>
      <c r="AJ11885" s="281"/>
      <c r="AK11885" s="281"/>
      <c r="AL11885" s="281"/>
    </row>
    <row r="11886" spans="34:38">
      <c r="AH11886" s="281"/>
      <c r="AI11886" s="281"/>
      <c r="AJ11886" s="281"/>
      <c r="AK11886" s="281"/>
      <c r="AL11886" s="281"/>
    </row>
    <row r="11887" spans="34:38">
      <c r="AH11887" s="281"/>
      <c r="AI11887" s="281"/>
      <c r="AJ11887" s="281"/>
      <c r="AK11887" s="281"/>
      <c r="AL11887" s="281"/>
    </row>
    <row r="11888" spans="34:38">
      <c r="AH11888" s="281"/>
      <c r="AI11888" s="281"/>
      <c r="AJ11888" s="281"/>
      <c r="AK11888" s="281"/>
      <c r="AL11888" s="281"/>
    </row>
    <row r="11889" spans="34:38">
      <c r="AH11889" s="281"/>
      <c r="AI11889" s="281"/>
      <c r="AJ11889" s="281"/>
      <c r="AK11889" s="281"/>
      <c r="AL11889" s="281"/>
    </row>
    <row r="11890" spans="34:38">
      <c r="AH11890" s="281"/>
      <c r="AI11890" s="281"/>
      <c r="AJ11890" s="281"/>
      <c r="AK11890" s="281"/>
      <c r="AL11890" s="281"/>
    </row>
    <row r="11891" spans="34:38">
      <c r="AH11891" s="281"/>
      <c r="AI11891" s="281"/>
      <c r="AJ11891" s="281"/>
      <c r="AK11891" s="281"/>
      <c r="AL11891" s="281"/>
    </row>
    <row r="11892" spans="34:38">
      <c r="AH11892" s="281"/>
      <c r="AI11892" s="281"/>
      <c r="AJ11892" s="281"/>
      <c r="AK11892" s="281"/>
      <c r="AL11892" s="281"/>
    </row>
    <row r="11893" spans="34:38">
      <c r="AH11893" s="281"/>
      <c r="AI11893" s="281"/>
      <c r="AJ11893" s="281"/>
      <c r="AK11893" s="281"/>
      <c r="AL11893" s="281"/>
    </row>
    <row r="11894" spans="34:38">
      <c r="AH11894" s="281"/>
      <c r="AI11894" s="281"/>
      <c r="AJ11894" s="281"/>
      <c r="AK11894" s="281"/>
      <c r="AL11894" s="281"/>
    </row>
    <row r="11895" spans="34:38">
      <c r="AH11895" s="281"/>
      <c r="AI11895" s="281"/>
      <c r="AJ11895" s="281"/>
      <c r="AK11895" s="281"/>
      <c r="AL11895" s="281"/>
    </row>
    <row r="11896" spans="34:38">
      <c r="AH11896" s="281"/>
      <c r="AI11896" s="281"/>
      <c r="AJ11896" s="281"/>
      <c r="AK11896" s="281"/>
      <c r="AL11896" s="281"/>
    </row>
    <row r="11897" spans="34:38">
      <c r="AH11897" s="281"/>
      <c r="AI11897" s="281"/>
      <c r="AJ11897" s="281"/>
      <c r="AK11897" s="281"/>
      <c r="AL11897" s="281"/>
    </row>
    <row r="11898" spans="34:38">
      <c r="AH11898" s="281"/>
      <c r="AI11898" s="281"/>
      <c r="AJ11898" s="281"/>
      <c r="AK11898" s="281"/>
      <c r="AL11898" s="281"/>
    </row>
    <row r="11899" spans="34:38">
      <c r="AH11899" s="281"/>
      <c r="AI11899" s="281"/>
      <c r="AJ11899" s="281"/>
      <c r="AK11899" s="281"/>
      <c r="AL11899" s="281"/>
    </row>
    <row r="11900" spans="34:38">
      <c r="AH11900" s="281"/>
      <c r="AI11900" s="281"/>
      <c r="AJ11900" s="281"/>
      <c r="AK11900" s="281"/>
      <c r="AL11900" s="281"/>
    </row>
    <row r="11901" spans="34:38">
      <c r="AH11901" s="281"/>
      <c r="AI11901" s="281"/>
      <c r="AJ11901" s="281"/>
      <c r="AK11901" s="281"/>
      <c r="AL11901" s="281"/>
    </row>
    <row r="11902" spans="34:38">
      <c r="AH11902" s="281"/>
      <c r="AI11902" s="281"/>
      <c r="AJ11902" s="281"/>
      <c r="AK11902" s="281"/>
      <c r="AL11902" s="281"/>
    </row>
    <row r="11903" spans="34:38">
      <c r="AH11903" s="281"/>
      <c r="AI11903" s="281"/>
      <c r="AJ11903" s="281"/>
      <c r="AK11903" s="281"/>
      <c r="AL11903" s="281"/>
    </row>
    <row r="11904" spans="34:38">
      <c r="AH11904" s="281"/>
      <c r="AI11904" s="281"/>
      <c r="AJ11904" s="281"/>
      <c r="AK11904" s="281"/>
      <c r="AL11904" s="281"/>
    </row>
    <row r="11905" spans="34:38">
      <c r="AH11905" s="281"/>
      <c r="AI11905" s="281"/>
      <c r="AJ11905" s="281"/>
      <c r="AK11905" s="281"/>
      <c r="AL11905" s="281"/>
    </row>
    <row r="11906" spans="34:38">
      <c r="AH11906" s="281"/>
      <c r="AI11906" s="281"/>
      <c r="AJ11906" s="281"/>
      <c r="AK11906" s="281"/>
      <c r="AL11906" s="281"/>
    </row>
    <row r="11907" spans="34:38">
      <c r="AH11907" s="281"/>
      <c r="AI11907" s="281"/>
      <c r="AJ11907" s="281"/>
      <c r="AK11907" s="281"/>
      <c r="AL11907" s="281"/>
    </row>
    <row r="11908" spans="34:38">
      <c r="AH11908" s="281"/>
      <c r="AI11908" s="281"/>
      <c r="AJ11908" s="281"/>
      <c r="AK11908" s="281"/>
      <c r="AL11908" s="281"/>
    </row>
    <row r="11909" spans="34:38">
      <c r="AH11909" s="281"/>
      <c r="AI11909" s="281"/>
      <c r="AJ11909" s="281"/>
      <c r="AK11909" s="281"/>
      <c r="AL11909" s="281"/>
    </row>
    <row r="11910" spans="34:38">
      <c r="AH11910" s="281"/>
      <c r="AI11910" s="281"/>
      <c r="AJ11910" s="281"/>
      <c r="AK11910" s="281"/>
      <c r="AL11910" s="281"/>
    </row>
    <row r="11911" spans="34:38">
      <c r="AH11911" s="281"/>
      <c r="AI11911" s="281"/>
      <c r="AJ11911" s="281"/>
      <c r="AK11911" s="281"/>
      <c r="AL11911" s="281"/>
    </row>
    <row r="11912" spans="34:38">
      <c r="AH11912" s="281"/>
      <c r="AI11912" s="281"/>
      <c r="AJ11912" s="281"/>
      <c r="AK11912" s="281"/>
      <c r="AL11912" s="281"/>
    </row>
    <row r="11913" spans="34:38">
      <c r="AH11913" s="281"/>
      <c r="AI11913" s="281"/>
      <c r="AJ11913" s="281"/>
      <c r="AK11913" s="281"/>
      <c r="AL11913" s="281"/>
    </row>
    <row r="11914" spans="34:38">
      <c r="AH11914" s="281"/>
      <c r="AI11914" s="281"/>
      <c r="AJ11914" s="281"/>
      <c r="AK11914" s="281"/>
      <c r="AL11914" s="281"/>
    </row>
    <row r="11915" spans="34:38">
      <c r="AH11915" s="281"/>
      <c r="AI11915" s="281"/>
      <c r="AJ11915" s="281"/>
      <c r="AK11915" s="281"/>
      <c r="AL11915" s="281"/>
    </row>
    <row r="11916" spans="34:38">
      <c r="AH11916" s="281"/>
      <c r="AI11916" s="281"/>
      <c r="AJ11916" s="281"/>
      <c r="AK11916" s="281"/>
      <c r="AL11916" s="281"/>
    </row>
    <row r="11917" spans="34:38">
      <c r="AH11917" s="281"/>
      <c r="AI11917" s="281"/>
      <c r="AJ11917" s="281"/>
      <c r="AK11917" s="281"/>
      <c r="AL11917" s="281"/>
    </row>
    <row r="11918" spans="34:38">
      <c r="AH11918" s="281"/>
      <c r="AI11918" s="281"/>
      <c r="AJ11918" s="281"/>
      <c r="AK11918" s="281"/>
      <c r="AL11918" s="281"/>
    </row>
    <row r="11919" spans="34:38">
      <c r="AH11919" s="281"/>
      <c r="AI11919" s="281"/>
      <c r="AJ11919" s="281"/>
      <c r="AK11919" s="281"/>
      <c r="AL11919" s="281"/>
    </row>
    <row r="11920" spans="34:38">
      <c r="AH11920" s="281"/>
      <c r="AI11920" s="281"/>
      <c r="AJ11920" s="281"/>
      <c r="AK11920" s="281"/>
      <c r="AL11920" s="281"/>
    </row>
    <row r="11921" spans="34:38">
      <c r="AH11921" s="281"/>
      <c r="AI11921" s="281"/>
      <c r="AJ11921" s="281"/>
      <c r="AK11921" s="281"/>
      <c r="AL11921" s="281"/>
    </row>
    <row r="11922" spans="34:38">
      <c r="AH11922" s="281"/>
      <c r="AI11922" s="281"/>
      <c r="AJ11922" s="281"/>
      <c r="AK11922" s="281"/>
      <c r="AL11922" s="281"/>
    </row>
    <row r="11923" spans="34:38">
      <c r="AH11923" s="281"/>
      <c r="AI11923" s="281"/>
      <c r="AJ11923" s="281"/>
      <c r="AK11923" s="281"/>
      <c r="AL11923" s="281"/>
    </row>
    <row r="11924" spans="34:38">
      <c r="AH11924" s="281"/>
      <c r="AI11924" s="281"/>
      <c r="AJ11924" s="281"/>
      <c r="AK11924" s="281"/>
      <c r="AL11924" s="281"/>
    </row>
    <row r="11925" spans="34:38">
      <c r="AH11925" s="281"/>
      <c r="AI11925" s="281"/>
      <c r="AJ11925" s="281"/>
      <c r="AK11925" s="281"/>
      <c r="AL11925" s="281"/>
    </row>
    <row r="11926" spans="34:38">
      <c r="AH11926" s="281"/>
      <c r="AI11926" s="281"/>
      <c r="AJ11926" s="281"/>
      <c r="AK11926" s="281"/>
      <c r="AL11926" s="281"/>
    </row>
    <row r="11927" spans="34:38">
      <c r="AH11927" s="281"/>
      <c r="AI11927" s="281"/>
      <c r="AJ11927" s="281"/>
      <c r="AK11927" s="281"/>
      <c r="AL11927" s="281"/>
    </row>
    <row r="11928" spans="34:38">
      <c r="AH11928" s="281"/>
      <c r="AI11928" s="281"/>
      <c r="AJ11928" s="281"/>
      <c r="AK11928" s="281"/>
      <c r="AL11928" s="281"/>
    </row>
    <row r="11929" spans="34:38">
      <c r="AH11929" s="281"/>
      <c r="AI11929" s="281"/>
      <c r="AJ11929" s="281"/>
      <c r="AK11929" s="281"/>
      <c r="AL11929" s="281"/>
    </row>
    <row r="11930" spans="34:38">
      <c r="AH11930" s="281"/>
      <c r="AI11930" s="281"/>
      <c r="AJ11930" s="281"/>
      <c r="AK11930" s="281"/>
      <c r="AL11930" s="281"/>
    </row>
    <row r="11931" spans="34:38">
      <c r="AH11931" s="281"/>
      <c r="AI11931" s="281"/>
      <c r="AJ11931" s="281"/>
      <c r="AK11931" s="281"/>
      <c r="AL11931" s="281"/>
    </row>
    <row r="11932" spans="34:38">
      <c r="AH11932" s="281"/>
      <c r="AI11932" s="281"/>
      <c r="AJ11932" s="281"/>
      <c r="AK11932" s="281"/>
      <c r="AL11932" s="281"/>
    </row>
    <row r="11933" spans="34:38">
      <c r="AH11933" s="281"/>
      <c r="AI11933" s="281"/>
      <c r="AJ11933" s="281"/>
      <c r="AK11933" s="281"/>
      <c r="AL11933" s="281"/>
    </row>
    <row r="11934" spans="34:38">
      <c r="AH11934" s="281"/>
      <c r="AI11934" s="281"/>
      <c r="AJ11934" s="281"/>
      <c r="AK11934" s="281"/>
      <c r="AL11934" s="281"/>
    </row>
    <row r="11935" spans="34:38">
      <c r="AH11935" s="281"/>
      <c r="AI11935" s="281"/>
      <c r="AJ11935" s="281"/>
      <c r="AK11935" s="281"/>
      <c r="AL11935" s="281"/>
    </row>
    <row r="11936" spans="34:38">
      <c r="AH11936" s="281"/>
      <c r="AI11936" s="281"/>
      <c r="AJ11936" s="281"/>
      <c r="AK11936" s="281"/>
      <c r="AL11936" s="281"/>
    </row>
    <row r="11937" spans="34:38">
      <c r="AH11937" s="281"/>
      <c r="AI11937" s="281"/>
      <c r="AJ11937" s="281"/>
      <c r="AK11937" s="281"/>
      <c r="AL11937" s="281"/>
    </row>
    <row r="11938" spans="34:38">
      <c r="AH11938" s="281"/>
      <c r="AI11938" s="281"/>
      <c r="AJ11938" s="281"/>
      <c r="AK11938" s="281"/>
      <c r="AL11938" s="281"/>
    </row>
    <row r="11939" spans="34:38">
      <c r="AH11939" s="281"/>
      <c r="AI11939" s="281"/>
      <c r="AJ11939" s="281"/>
      <c r="AK11939" s="281"/>
      <c r="AL11939" s="281"/>
    </row>
    <row r="11940" spans="34:38">
      <c r="AH11940" s="281"/>
      <c r="AI11940" s="281"/>
      <c r="AJ11940" s="281"/>
      <c r="AK11940" s="281"/>
      <c r="AL11940" s="281"/>
    </row>
    <row r="11941" spans="34:38">
      <c r="AH11941" s="281"/>
      <c r="AI11941" s="281"/>
      <c r="AJ11941" s="281"/>
      <c r="AK11941" s="281"/>
      <c r="AL11941" s="281"/>
    </row>
    <row r="11942" spans="34:38">
      <c r="AH11942" s="281"/>
      <c r="AI11942" s="281"/>
      <c r="AJ11942" s="281"/>
      <c r="AK11942" s="281"/>
      <c r="AL11942" s="281"/>
    </row>
    <row r="11943" spans="34:38">
      <c r="AH11943" s="281"/>
      <c r="AI11943" s="281"/>
      <c r="AJ11943" s="281"/>
      <c r="AK11943" s="281"/>
      <c r="AL11943" s="281"/>
    </row>
    <row r="11944" spans="34:38">
      <c r="AH11944" s="281"/>
      <c r="AI11944" s="281"/>
      <c r="AJ11944" s="281"/>
      <c r="AK11944" s="281"/>
      <c r="AL11944" s="281"/>
    </row>
    <row r="11945" spans="34:38">
      <c r="AH11945" s="281"/>
      <c r="AI11945" s="281"/>
      <c r="AJ11945" s="281"/>
      <c r="AK11945" s="281"/>
      <c r="AL11945" s="281"/>
    </row>
    <row r="11946" spans="34:38">
      <c r="AH11946" s="281"/>
      <c r="AI11946" s="281"/>
      <c r="AJ11946" s="281"/>
      <c r="AK11946" s="281"/>
      <c r="AL11946" s="281"/>
    </row>
    <row r="11947" spans="34:38">
      <c r="AH11947" s="281"/>
      <c r="AI11947" s="281"/>
      <c r="AJ11947" s="281"/>
      <c r="AK11947" s="281"/>
      <c r="AL11947" s="281"/>
    </row>
    <row r="11948" spans="34:38">
      <c r="AH11948" s="281"/>
      <c r="AI11948" s="281"/>
      <c r="AJ11948" s="281"/>
      <c r="AK11948" s="281"/>
      <c r="AL11948" s="281"/>
    </row>
    <row r="11949" spans="34:38">
      <c r="AH11949" s="281"/>
      <c r="AI11949" s="281"/>
      <c r="AJ11949" s="281"/>
      <c r="AK11949" s="281"/>
      <c r="AL11949" s="281"/>
    </row>
    <row r="11950" spans="34:38">
      <c r="AH11950" s="281"/>
      <c r="AI11950" s="281"/>
      <c r="AJ11950" s="281"/>
      <c r="AK11950" s="281"/>
      <c r="AL11950" s="281"/>
    </row>
    <row r="11951" spans="34:38">
      <c r="AH11951" s="281"/>
      <c r="AI11951" s="281"/>
      <c r="AJ11951" s="281"/>
      <c r="AK11951" s="281"/>
      <c r="AL11951" s="281"/>
    </row>
    <row r="11952" spans="34:38">
      <c r="AH11952" s="281"/>
      <c r="AI11952" s="281"/>
      <c r="AJ11952" s="281"/>
      <c r="AK11952" s="281"/>
      <c r="AL11952" s="281"/>
    </row>
    <row r="11953" spans="34:38">
      <c r="AH11953" s="281"/>
      <c r="AI11953" s="281"/>
      <c r="AJ11953" s="281"/>
      <c r="AK11953" s="281"/>
      <c r="AL11953" s="281"/>
    </row>
    <row r="11954" spans="34:38">
      <c r="AH11954" s="281"/>
      <c r="AI11954" s="281"/>
      <c r="AJ11954" s="281"/>
      <c r="AK11954" s="281"/>
      <c r="AL11954" s="281"/>
    </row>
    <row r="11955" spans="34:38">
      <c r="AH11955" s="281"/>
      <c r="AI11955" s="281"/>
      <c r="AJ11955" s="281"/>
      <c r="AK11955" s="281"/>
      <c r="AL11955" s="281"/>
    </row>
    <row r="11956" spans="34:38">
      <c r="AH11956" s="281"/>
      <c r="AI11956" s="281"/>
      <c r="AJ11956" s="281"/>
      <c r="AK11956" s="281"/>
      <c r="AL11956" s="281"/>
    </row>
    <row r="11957" spans="34:38">
      <c r="AH11957" s="281"/>
      <c r="AI11957" s="281"/>
      <c r="AJ11957" s="281"/>
      <c r="AK11957" s="281"/>
      <c r="AL11957" s="281"/>
    </row>
    <row r="11958" spans="34:38">
      <c r="AH11958" s="281"/>
      <c r="AI11958" s="281"/>
      <c r="AJ11958" s="281"/>
      <c r="AK11958" s="281"/>
      <c r="AL11958" s="281"/>
    </row>
    <row r="11959" spans="34:38">
      <c r="AH11959" s="281"/>
      <c r="AI11959" s="281"/>
      <c r="AJ11959" s="281"/>
      <c r="AK11959" s="281"/>
      <c r="AL11959" s="281"/>
    </row>
    <row r="11960" spans="34:38">
      <c r="AH11960" s="281"/>
      <c r="AI11960" s="281"/>
      <c r="AJ11960" s="281"/>
      <c r="AK11960" s="281"/>
      <c r="AL11960" s="281"/>
    </row>
    <row r="11961" spans="34:38">
      <c r="AH11961" s="281"/>
      <c r="AI11961" s="281"/>
      <c r="AJ11961" s="281"/>
      <c r="AK11961" s="281"/>
      <c r="AL11961" s="281"/>
    </row>
    <row r="11962" spans="34:38">
      <c r="AH11962" s="281"/>
      <c r="AI11962" s="281"/>
      <c r="AJ11962" s="281"/>
      <c r="AK11962" s="281"/>
      <c r="AL11962" s="281"/>
    </row>
    <row r="11963" spans="34:38">
      <c r="AH11963" s="281"/>
      <c r="AI11963" s="281"/>
      <c r="AJ11963" s="281"/>
      <c r="AK11963" s="281"/>
      <c r="AL11963" s="281"/>
    </row>
    <row r="11964" spans="34:38">
      <c r="AH11964" s="281"/>
      <c r="AI11964" s="281"/>
      <c r="AJ11964" s="281"/>
      <c r="AK11964" s="281"/>
      <c r="AL11964" s="281"/>
    </row>
    <row r="11965" spans="34:38">
      <c r="AH11965" s="281"/>
      <c r="AI11965" s="281"/>
      <c r="AJ11965" s="281"/>
      <c r="AK11965" s="281"/>
      <c r="AL11965" s="281"/>
    </row>
    <row r="11966" spans="34:38">
      <c r="AH11966" s="281"/>
      <c r="AI11966" s="281"/>
      <c r="AJ11966" s="281"/>
      <c r="AK11966" s="281"/>
      <c r="AL11966" s="281"/>
    </row>
    <row r="11967" spans="34:38">
      <c r="AH11967" s="281"/>
      <c r="AI11967" s="281"/>
      <c r="AJ11967" s="281"/>
      <c r="AK11967" s="281"/>
      <c r="AL11967" s="281"/>
    </row>
    <row r="11968" spans="34:38">
      <c r="AH11968" s="281"/>
      <c r="AI11968" s="281"/>
      <c r="AJ11968" s="281"/>
      <c r="AK11968" s="281"/>
      <c r="AL11968" s="281"/>
    </row>
    <row r="11969" spans="34:38">
      <c r="AH11969" s="281"/>
      <c r="AI11969" s="281"/>
      <c r="AJ11969" s="281"/>
      <c r="AK11969" s="281"/>
      <c r="AL11969" s="281"/>
    </row>
    <row r="11970" spans="34:38">
      <c r="AH11970" s="281"/>
      <c r="AI11970" s="281"/>
      <c r="AJ11970" s="281"/>
      <c r="AK11970" s="281"/>
      <c r="AL11970" s="281"/>
    </row>
    <row r="11971" spans="34:38">
      <c r="AH11971" s="281"/>
      <c r="AI11971" s="281"/>
      <c r="AJ11971" s="281"/>
      <c r="AK11971" s="281"/>
      <c r="AL11971" s="281"/>
    </row>
    <row r="11972" spans="34:38">
      <c r="AH11972" s="281"/>
      <c r="AI11972" s="281"/>
      <c r="AJ11972" s="281"/>
      <c r="AK11972" s="281"/>
      <c r="AL11972" s="281"/>
    </row>
    <row r="11973" spans="34:38">
      <c r="AH11973" s="281"/>
      <c r="AI11973" s="281"/>
      <c r="AJ11973" s="281"/>
      <c r="AK11973" s="281"/>
      <c r="AL11973" s="281"/>
    </row>
    <row r="11974" spans="34:38">
      <c r="AH11974" s="281"/>
      <c r="AI11974" s="281"/>
      <c r="AJ11974" s="281"/>
      <c r="AK11974" s="281"/>
      <c r="AL11974" s="281"/>
    </row>
    <row r="11975" spans="34:38">
      <c r="AH11975" s="281"/>
      <c r="AI11975" s="281"/>
      <c r="AJ11975" s="281"/>
      <c r="AK11975" s="281"/>
      <c r="AL11975" s="281"/>
    </row>
    <row r="11976" spans="34:38">
      <c r="AH11976" s="281"/>
      <c r="AI11976" s="281"/>
      <c r="AJ11976" s="281"/>
      <c r="AK11976" s="281"/>
      <c r="AL11976" s="281"/>
    </row>
    <row r="11977" spans="34:38">
      <c r="AH11977" s="281"/>
      <c r="AI11977" s="281"/>
      <c r="AJ11977" s="281"/>
      <c r="AK11977" s="281"/>
      <c r="AL11977" s="281"/>
    </row>
    <row r="11978" spans="34:38">
      <c r="AH11978" s="281"/>
      <c r="AI11978" s="281"/>
      <c r="AJ11978" s="281"/>
      <c r="AK11978" s="281"/>
      <c r="AL11978" s="281"/>
    </row>
    <row r="11979" spans="34:38">
      <c r="AH11979" s="281"/>
      <c r="AI11979" s="281"/>
      <c r="AJ11979" s="281"/>
      <c r="AK11979" s="281"/>
      <c r="AL11979" s="281"/>
    </row>
    <row r="11980" spans="34:38">
      <c r="AH11980" s="281"/>
      <c r="AI11980" s="281"/>
      <c r="AJ11980" s="281"/>
      <c r="AK11980" s="281"/>
      <c r="AL11980" s="281"/>
    </row>
    <row r="11981" spans="34:38">
      <c r="AH11981" s="281"/>
      <c r="AI11981" s="281"/>
      <c r="AJ11981" s="281"/>
      <c r="AK11981" s="281"/>
      <c r="AL11981" s="281"/>
    </row>
    <row r="11982" spans="34:38">
      <c r="AH11982" s="281"/>
      <c r="AI11982" s="281"/>
      <c r="AJ11982" s="281"/>
      <c r="AK11982" s="281"/>
      <c r="AL11982" s="281"/>
    </row>
    <row r="11983" spans="34:38">
      <c r="AH11983" s="281"/>
      <c r="AI11983" s="281"/>
      <c r="AJ11983" s="281"/>
      <c r="AK11983" s="281"/>
      <c r="AL11983" s="281"/>
    </row>
    <row r="11984" spans="34:38">
      <c r="AH11984" s="281"/>
      <c r="AI11984" s="281"/>
      <c r="AJ11984" s="281"/>
      <c r="AK11984" s="281"/>
      <c r="AL11984" s="281"/>
    </row>
    <row r="11985" spans="34:38">
      <c r="AH11985" s="281"/>
      <c r="AI11985" s="281"/>
      <c r="AJ11985" s="281"/>
      <c r="AK11985" s="281"/>
      <c r="AL11985" s="281"/>
    </row>
    <row r="11986" spans="34:38">
      <c r="AH11986" s="281"/>
      <c r="AI11986" s="281"/>
      <c r="AJ11986" s="281"/>
      <c r="AK11986" s="281"/>
      <c r="AL11986" s="281"/>
    </row>
    <row r="11987" spans="34:38">
      <c r="AH11987" s="281"/>
      <c r="AI11987" s="281"/>
      <c r="AJ11987" s="281"/>
      <c r="AK11987" s="281"/>
      <c r="AL11987" s="281"/>
    </row>
    <row r="11988" spans="34:38">
      <c r="AH11988" s="281"/>
      <c r="AI11988" s="281"/>
      <c r="AJ11988" s="281"/>
      <c r="AK11988" s="281"/>
      <c r="AL11988" s="281"/>
    </row>
    <row r="11989" spans="34:38">
      <c r="AH11989" s="281"/>
      <c r="AI11989" s="281"/>
      <c r="AJ11989" s="281"/>
      <c r="AK11989" s="281"/>
      <c r="AL11989" s="281"/>
    </row>
    <row r="11990" spans="34:38">
      <c r="AH11990" s="281"/>
      <c r="AI11990" s="281"/>
      <c r="AJ11990" s="281"/>
      <c r="AK11990" s="281"/>
      <c r="AL11990" s="281"/>
    </row>
    <row r="11991" spans="34:38">
      <c r="AH11991" s="281"/>
      <c r="AI11991" s="281"/>
      <c r="AJ11991" s="281"/>
      <c r="AK11991" s="281"/>
      <c r="AL11991" s="281"/>
    </row>
    <row r="11992" spans="34:38">
      <c r="AH11992" s="281"/>
      <c r="AI11992" s="281"/>
      <c r="AJ11992" s="281"/>
      <c r="AK11992" s="281"/>
      <c r="AL11992" s="281"/>
    </row>
    <row r="11993" spans="34:38">
      <c r="AH11993" s="281"/>
      <c r="AI11993" s="281"/>
      <c r="AJ11993" s="281"/>
      <c r="AK11993" s="281"/>
      <c r="AL11993" s="281"/>
    </row>
    <row r="11994" spans="34:38">
      <c r="AH11994" s="281"/>
      <c r="AI11994" s="281"/>
      <c r="AJ11994" s="281"/>
      <c r="AK11994" s="281"/>
      <c r="AL11994" s="281"/>
    </row>
    <row r="11995" spans="34:38">
      <c r="AH11995" s="281"/>
      <c r="AI11995" s="281"/>
      <c r="AJ11995" s="281"/>
      <c r="AK11995" s="281"/>
      <c r="AL11995" s="281"/>
    </row>
    <row r="11996" spans="34:38">
      <c r="AH11996" s="281"/>
      <c r="AI11996" s="281"/>
      <c r="AJ11996" s="281"/>
      <c r="AK11996" s="281"/>
      <c r="AL11996" s="281"/>
    </row>
    <row r="11997" spans="34:38">
      <c r="AH11997" s="281"/>
      <c r="AI11997" s="281"/>
      <c r="AJ11997" s="281"/>
      <c r="AK11997" s="281"/>
      <c r="AL11997" s="281"/>
    </row>
    <row r="11998" spans="34:38">
      <c r="AH11998" s="281"/>
      <c r="AI11998" s="281"/>
      <c r="AJ11998" s="281"/>
      <c r="AK11998" s="281"/>
      <c r="AL11998" s="281"/>
    </row>
    <row r="11999" spans="34:38">
      <c r="AH11999" s="281"/>
      <c r="AI11999" s="281"/>
      <c r="AJ11999" s="281"/>
      <c r="AK11999" s="281"/>
      <c r="AL11999" s="281"/>
    </row>
    <row r="12000" spans="34:38">
      <c r="AH12000" s="281"/>
      <c r="AI12000" s="281"/>
      <c r="AJ12000" s="281"/>
      <c r="AK12000" s="281"/>
      <c r="AL12000" s="281"/>
    </row>
    <row r="12001" spans="34:38">
      <c r="AH12001" s="281"/>
      <c r="AI12001" s="281"/>
      <c r="AJ12001" s="281"/>
      <c r="AK12001" s="281"/>
      <c r="AL12001" s="281"/>
    </row>
    <row r="12002" spans="34:38">
      <c r="AH12002" s="281"/>
      <c r="AI12002" s="281"/>
      <c r="AJ12002" s="281"/>
      <c r="AK12002" s="281"/>
      <c r="AL12002" s="281"/>
    </row>
    <row r="12003" spans="34:38">
      <c r="AH12003" s="281"/>
      <c r="AI12003" s="281"/>
      <c r="AJ12003" s="281"/>
      <c r="AK12003" s="281"/>
      <c r="AL12003" s="281"/>
    </row>
    <row r="12004" spans="34:38">
      <c r="AH12004" s="281"/>
      <c r="AI12004" s="281"/>
      <c r="AJ12004" s="281"/>
      <c r="AK12004" s="281"/>
      <c r="AL12004" s="281"/>
    </row>
    <row r="12005" spans="34:38">
      <c r="AH12005" s="281"/>
      <c r="AI12005" s="281"/>
      <c r="AJ12005" s="281"/>
      <c r="AK12005" s="281"/>
      <c r="AL12005" s="281"/>
    </row>
    <row r="12006" spans="34:38">
      <c r="AH12006" s="281"/>
      <c r="AI12006" s="281"/>
      <c r="AJ12006" s="281"/>
      <c r="AK12006" s="281"/>
      <c r="AL12006" s="281"/>
    </row>
    <row r="12007" spans="34:38">
      <c r="AH12007" s="281"/>
      <c r="AI12007" s="281"/>
      <c r="AJ12007" s="281"/>
      <c r="AK12007" s="281"/>
      <c r="AL12007" s="281"/>
    </row>
    <row r="12008" spans="34:38">
      <c r="AH12008" s="281"/>
      <c r="AI12008" s="281"/>
      <c r="AJ12008" s="281"/>
      <c r="AK12008" s="281"/>
      <c r="AL12008" s="281"/>
    </row>
    <row r="12009" spans="34:38">
      <c r="AH12009" s="281"/>
      <c r="AI12009" s="281"/>
      <c r="AJ12009" s="281"/>
      <c r="AK12009" s="281"/>
      <c r="AL12009" s="281"/>
    </row>
    <row r="12010" spans="34:38">
      <c r="AH12010" s="281"/>
      <c r="AI12010" s="281"/>
      <c r="AJ12010" s="281"/>
      <c r="AK12010" s="281"/>
      <c r="AL12010" s="281"/>
    </row>
    <row r="12011" spans="34:38">
      <c r="AH12011" s="281"/>
      <c r="AI12011" s="281"/>
      <c r="AJ12011" s="281"/>
      <c r="AK12011" s="281"/>
      <c r="AL12011" s="281"/>
    </row>
    <row r="12012" spans="34:38">
      <c r="AH12012" s="281"/>
      <c r="AI12012" s="281"/>
      <c r="AJ12012" s="281"/>
      <c r="AK12012" s="281"/>
      <c r="AL12012" s="281"/>
    </row>
    <row r="12013" spans="34:38">
      <c r="AH12013" s="281"/>
      <c r="AI12013" s="281"/>
      <c r="AJ12013" s="281"/>
      <c r="AK12013" s="281"/>
      <c r="AL12013" s="281"/>
    </row>
    <row r="12014" spans="34:38">
      <c r="AH12014" s="281"/>
      <c r="AI12014" s="281"/>
      <c r="AJ12014" s="281"/>
      <c r="AK12014" s="281"/>
      <c r="AL12014" s="281"/>
    </row>
    <row r="12015" spans="34:38">
      <c r="AH12015" s="281"/>
      <c r="AI12015" s="281"/>
      <c r="AJ12015" s="281"/>
      <c r="AK12015" s="281"/>
      <c r="AL12015" s="281"/>
    </row>
    <row r="12016" spans="34:38">
      <c r="AH12016" s="281"/>
      <c r="AI12016" s="281"/>
      <c r="AJ12016" s="281"/>
      <c r="AK12016" s="281"/>
      <c r="AL12016" s="281"/>
    </row>
    <row r="12017" spans="34:38">
      <c r="AH12017" s="281"/>
      <c r="AI12017" s="281"/>
      <c r="AJ12017" s="281"/>
      <c r="AK12017" s="281"/>
      <c r="AL12017" s="281"/>
    </row>
    <row r="12018" spans="34:38">
      <c r="AH12018" s="281"/>
      <c r="AI12018" s="281"/>
      <c r="AJ12018" s="281"/>
      <c r="AK12018" s="281"/>
      <c r="AL12018" s="281"/>
    </row>
    <row r="12019" spans="34:38">
      <c r="AH12019" s="281"/>
      <c r="AI12019" s="281"/>
      <c r="AJ12019" s="281"/>
      <c r="AK12019" s="281"/>
      <c r="AL12019" s="281"/>
    </row>
    <row r="12020" spans="34:38">
      <c r="AH12020" s="281"/>
      <c r="AI12020" s="281"/>
      <c r="AJ12020" s="281"/>
      <c r="AK12020" s="281"/>
      <c r="AL12020" s="281"/>
    </row>
    <row r="12021" spans="34:38">
      <c r="AH12021" s="281"/>
      <c r="AI12021" s="281"/>
      <c r="AJ12021" s="281"/>
      <c r="AK12021" s="281"/>
      <c r="AL12021" s="281"/>
    </row>
    <row r="12022" spans="34:38">
      <c r="AH12022" s="281"/>
      <c r="AI12022" s="281"/>
      <c r="AJ12022" s="281"/>
      <c r="AK12022" s="281"/>
      <c r="AL12022" s="281"/>
    </row>
    <row r="12023" spans="34:38">
      <c r="AH12023" s="281"/>
      <c r="AI12023" s="281"/>
      <c r="AJ12023" s="281"/>
      <c r="AK12023" s="281"/>
      <c r="AL12023" s="281"/>
    </row>
    <row r="12024" spans="34:38">
      <c r="AH12024" s="281"/>
      <c r="AI12024" s="281"/>
      <c r="AJ12024" s="281"/>
      <c r="AK12024" s="281"/>
      <c r="AL12024" s="281"/>
    </row>
    <row r="12025" spans="34:38">
      <c r="AH12025" s="281"/>
      <c r="AI12025" s="281"/>
      <c r="AJ12025" s="281"/>
      <c r="AK12025" s="281"/>
      <c r="AL12025" s="281"/>
    </row>
    <row r="12026" spans="34:38">
      <c r="AH12026" s="281"/>
      <c r="AI12026" s="281"/>
      <c r="AJ12026" s="281"/>
      <c r="AK12026" s="281"/>
      <c r="AL12026" s="281"/>
    </row>
    <row r="12027" spans="34:38">
      <c r="AH12027" s="281"/>
      <c r="AI12027" s="281"/>
      <c r="AJ12027" s="281"/>
      <c r="AK12027" s="281"/>
      <c r="AL12027" s="281"/>
    </row>
    <row r="12028" spans="34:38">
      <c r="AH12028" s="281"/>
      <c r="AI12028" s="281"/>
      <c r="AJ12028" s="281"/>
      <c r="AK12028" s="281"/>
      <c r="AL12028" s="281"/>
    </row>
    <row r="12029" spans="34:38">
      <c r="AH12029" s="281"/>
      <c r="AI12029" s="281"/>
      <c r="AJ12029" s="281"/>
      <c r="AK12029" s="281"/>
      <c r="AL12029" s="281"/>
    </row>
    <row r="12030" spans="34:38">
      <c r="AH12030" s="281"/>
      <c r="AI12030" s="281"/>
      <c r="AJ12030" s="281"/>
      <c r="AK12030" s="281"/>
      <c r="AL12030" s="281"/>
    </row>
    <row r="12031" spans="34:38">
      <c r="AH12031" s="281"/>
      <c r="AI12031" s="281"/>
      <c r="AJ12031" s="281"/>
      <c r="AK12031" s="281"/>
      <c r="AL12031" s="281"/>
    </row>
    <row r="12032" spans="34:38">
      <c r="AH12032" s="281"/>
      <c r="AI12032" s="281"/>
      <c r="AJ12032" s="281"/>
      <c r="AK12032" s="281"/>
      <c r="AL12032" s="281"/>
    </row>
    <row r="12033" spans="34:38">
      <c r="AH12033" s="281"/>
      <c r="AI12033" s="281"/>
      <c r="AJ12033" s="281"/>
      <c r="AK12033" s="281"/>
      <c r="AL12033" s="281"/>
    </row>
    <row r="12034" spans="34:38">
      <c r="AH12034" s="281"/>
      <c r="AI12034" s="281"/>
      <c r="AJ12034" s="281"/>
      <c r="AK12034" s="281"/>
      <c r="AL12034" s="281"/>
    </row>
    <row r="12035" spans="34:38">
      <c r="AH12035" s="281"/>
      <c r="AI12035" s="281"/>
      <c r="AJ12035" s="281"/>
      <c r="AK12035" s="281"/>
      <c r="AL12035" s="281"/>
    </row>
    <row r="12036" spans="34:38">
      <c r="AH12036" s="281"/>
      <c r="AI12036" s="281"/>
      <c r="AJ12036" s="281"/>
      <c r="AK12036" s="281"/>
      <c r="AL12036" s="281"/>
    </row>
    <row r="12037" spans="34:38">
      <c r="AH12037" s="281"/>
      <c r="AI12037" s="281"/>
      <c r="AJ12037" s="281"/>
      <c r="AK12037" s="281"/>
      <c r="AL12037" s="281"/>
    </row>
    <row r="12038" spans="34:38">
      <c r="AH12038" s="281"/>
      <c r="AI12038" s="281"/>
      <c r="AJ12038" s="281"/>
      <c r="AK12038" s="281"/>
      <c r="AL12038" s="281"/>
    </row>
    <row r="12039" spans="34:38">
      <c r="AH12039" s="281"/>
      <c r="AI12039" s="281"/>
      <c r="AJ12039" s="281"/>
      <c r="AK12039" s="281"/>
      <c r="AL12039" s="281"/>
    </row>
    <row r="12040" spans="34:38">
      <c r="AH12040" s="281"/>
      <c r="AI12040" s="281"/>
      <c r="AJ12040" s="281"/>
      <c r="AK12040" s="281"/>
      <c r="AL12040" s="281"/>
    </row>
    <row r="12041" spans="34:38">
      <c r="AH12041" s="281"/>
      <c r="AI12041" s="281"/>
      <c r="AJ12041" s="281"/>
      <c r="AK12041" s="281"/>
      <c r="AL12041" s="281"/>
    </row>
    <row r="12042" spans="34:38">
      <c r="AH12042" s="281"/>
      <c r="AI12042" s="281"/>
      <c r="AJ12042" s="281"/>
      <c r="AK12042" s="281"/>
      <c r="AL12042" s="281"/>
    </row>
    <row r="12043" spans="34:38">
      <c r="AH12043" s="281"/>
      <c r="AI12043" s="281"/>
      <c r="AJ12043" s="281"/>
      <c r="AK12043" s="281"/>
      <c r="AL12043" s="281"/>
    </row>
    <row r="12044" spans="34:38">
      <c r="AH12044" s="281"/>
      <c r="AI12044" s="281"/>
      <c r="AJ12044" s="281"/>
      <c r="AK12044" s="281"/>
      <c r="AL12044" s="281"/>
    </row>
    <row r="12045" spans="34:38">
      <c r="AH12045" s="281"/>
      <c r="AI12045" s="281"/>
      <c r="AJ12045" s="281"/>
      <c r="AK12045" s="281"/>
      <c r="AL12045" s="281"/>
    </row>
    <row r="12046" spans="34:38">
      <c r="AH12046" s="281"/>
      <c r="AI12046" s="281"/>
      <c r="AJ12046" s="281"/>
      <c r="AK12046" s="281"/>
      <c r="AL12046" s="281"/>
    </row>
    <row r="12047" spans="34:38">
      <c r="AH12047" s="281"/>
      <c r="AI12047" s="281"/>
      <c r="AJ12047" s="281"/>
      <c r="AK12047" s="281"/>
      <c r="AL12047" s="281"/>
    </row>
    <row r="12048" spans="34:38">
      <c r="AH12048" s="281"/>
      <c r="AI12048" s="281"/>
      <c r="AJ12048" s="281"/>
      <c r="AK12048" s="281"/>
      <c r="AL12048" s="281"/>
    </row>
    <row r="12049" spans="34:38">
      <c r="AH12049" s="281"/>
      <c r="AI12049" s="281"/>
      <c r="AJ12049" s="281"/>
      <c r="AK12049" s="281"/>
      <c r="AL12049" s="281"/>
    </row>
    <row r="12050" spans="34:38">
      <c r="AH12050" s="281"/>
      <c r="AI12050" s="281"/>
      <c r="AJ12050" s="281"/>
      <c r="AK12050" s="281"/>
      <c r="AL12050" s="281"/>
    </row>
    <row r="12051" spans="34:38">
      <c r="AH12051" s="281"/>
      <c r="AI12051" s="281"/>
      <c r="AJ12051" s="281"/>
      <c r="AK12051" s="281"/>
      <c r="AL12051" s="281"/>
    </row>
    <row r="12052" spans="34:38">
      <c r="AH12052" s="281"/>
      <c r="AI12052" s="281"/>
      <c r="AJ12052" s="281"/>
      <c r="AK12052" s="281"/>
      <c r="AL12052" s="281"/>
    </row>
    <row r="12053" spans="34:38">
      <c r="AH12053" s="281"/>
      <c r="AI12053" s="281"/>
      <c r="AJ12053" s="281"/>
      <c r="AK12053" s="281"/>
      <c r="AL12053" s="281"/>
    </row>
    <row r="12054" spans="34:38">
      <c r="AH12054" s="281"/>
      <c r="AI12054" s="281"/>
      <c r="AJ12054" s="281"/>
      <c r="AK12054" s="281"/>
      <c r="AL12054" s="281"/>
    </row>
    <row r="12055" spans="34:38">
      <c r="AH12055" s="281"/>
      <c r="AI12055" s="281"/>
      <c r="AJ12055" s="281"/>
      <c r="AK12055" s="281"/>
      <c r="AL12055" s="281"/>
    </row>
    <row r="12056" spans="34:38">
      <c r="AH12056" s="281"/>
      <c r="AI12056" s="281"/>
      <c r="AJ12056" s="281"/>
      <c r="AK12056" s="281"/>
      <c r="AL12056" s="281"/>
    </row>
    <row r="12057" spans="34:38">
      <c r="AH12057" s="281"/>
      <c r="AI12057" s="281"/>
      <c r="AJ12057" s="281"/>
      <c r="AK12057" s="281"/>
      <c r="AL12057" s="281"/>
    </row>
    <row r="12058" spans="34:38">
      <c r="AH12058" s="281"/>
      <c r="AI12058" s="281"/>
      <c r="AJ12058" s="281"/>
      <c r="AK12058" s="281"/>
      <c r="AL12058" s="281"/>
    </row>
    <row r="12059" spans="34:38">
      <c r="AH12059" s="281"/>
      <c r="AI12059" s="281"/>
      <c r="AJ12059" s="281"/>
      <c r="AK12059" s="281"/>
      <c r="AL12059" s="281"/>
    </row>
    <row r="12060" spans="34:38">
      <c r="AH12060" s="281"/>
      <c r="AI12060" s="281"/>
      <c r="AJ12060" s="281"/>
      <c r="AK12060" s="281"/>
      <c r="AL12060" s="281"/>
    </row>
    <row r="12061" spans="34:38">
      <c r="AH12061" s="281"/>
      <c r="AI12061" s="281"/>
      <c r="AJ12061" s="281"/>
      <c r="AK12061" s="281"/>
      <c r="AL12061" s="281"/>
    </row>
    <row r="12062" spans="34:38">
      <c r="AH12062" s="281"/>
      <c r="AI12062" s="281"/>
      <c r="AJ12062" s="281"/>
      <c r="AK12062" s="281"/>
      <c r="AL12062" s="281"/>
    </row>
    <row r="12063" spans="34:38">
      <c r="AH12063" s="281"/>
      <c r="AI12063" s="281"/>
      <c r="AJ12063" s="281"/>
      <c r="AK12063" s="281"/>
      <c r="AL12063" s="281"/>
    </row>
    <row r="12064" spans="34:38">
      <c r="AH12064" s="281"/>
      <c r="AI12064" s="281"/>
      <c r="AJ12064" s="281"/>
      <c r="AK12064" s="281"/>
      <c r="AL12064" s="281"/>
    </row>
    <row r="12065" spans="34:38">
      <c r="AH12065" s="281"/>
      <c r="AI12065" s="281"/>
      <c r="AJ12065" s="281"/>
      <c r="AK12065" s="281"/>
      <c r="AL12065" s="281"/>
    </row>
    <row r="12066" spans="34:38">
      <c r="AH12066" s="281"/>
      <c r="AI12066" s="281"/>
      <c r="AJ12066" s="281"/>
      <c r="AK12066" s="281"/>
      <c r="AL12066" s="281"/>
    </row>
    <row r="12067" spans="34:38">
      <c r="AH12067" s="281"/>
      <c r="AI12067" s="281"/>
      <c r="AJ12067" s="281"/>
      <c r="AK12067" s="281"/>
      <c r="AL12067" s="281"/>
    </row>
    <row r="12068" spans="34:38">
      <c r="AH12068" s="281"/>
      <c r="AI12068" s="281"/>
      <c r="AJ12068" s="281"/>
      <c r="AK12068" s="281"/>
      <c r="AL12068" s="281"/>
    </row>
    <row r="12069" spans="34:38">
      <c r="AH12069" s="281"/>
      <c r="AI12069" s="281"/>
      <c r="AJ12069" s="281"/>
      <c r="AK12069" s="281"/>
      <c r="AL12069" s="281"/>
    </row>
    <row r="12070" spans="34:38">
      <c r="AH12070" s="281"/>
      <c r="AI12070" s="281"/>
      <c r="AJ12070" s="281"/>
      <c r="AK12070" s="281"/>
      <c r="AL12070" s="281"/>
    </row>
    <row r="12071" spans="34:38">
      <c r="AH12071" s="281"/>
      <c r="AI12071" s="281"/>
      <c r="AJ12071" s="281"/>
      <c r="AK12071" s="281"/>
      <c r="AL12071" s="281"/>
    </row>
    <row r="12072" spans="34:38">
      <c r="AH12072" s="281"/>
      <c r="AI12072" s="281"/>
      <c r="AJ12072" s="281"/>
      <c r="AK12072" s="281"/>
      <c r="AL12072" s="281"/>
    </row>
    <row r="12073" spans="34:38">
      <c r="AH12073" s="281"/>
      <c r="AI12073" s="281"/>
      <c r="AJ12073" s="281"/>
      <c r="AK12073" s="281"/>
      <c r="AL12073" s="281"/>
    </row>
    <row r="12074" spans="34:38">
      <c r="AH12074" s="281"/>
      <c r="AI12074" s="281"/>
      <c r="AJ12074" s="281"/>
      <c r="AK12074" s="281"/>
      <c r="AL12074" s="281"/>
    </row>
    <row r="12075" spans="34:38">
      <c r="AH12075" s="281"/>
      <c r="AI12075" s="281"/>
      <c r="AJ12075" s="281"/>
      <c r="AK12075" s="281"/>
      <c r="AL12075" s="281"/>
    </row>
    <row r="12076" spans="34:38">
      <c r="AH12076" s="281"/>
      <c r="AI12076" s="281"/>
      <c r="AJ12076" s="281"/>
      <c r="AK12076" s="281"/>
      <c r="AL12076" s="281"/>
    </row>
    <row r="12077" spans="34:38">
      <c r="AH12077" s="281"/>
      <c r="AI12077" s="281"/>
      <c r="AJ12077" s="281"/>
      <c r="AK12077" s="281"/>
      <c r="AL12077" s="281"/>
    </row>
    <row r="12078" spans="34:38">
      <c r="AH12078" s="281"/>
      <c r="AI12078" s="281"/>
      <c r="AJ12078" s="281"/>
      <c r="AK12078" s="281"/>
      <c r="AL12078" s="281"/>
    </row>
    <row r="12079" spans="34:38">
      <c r="AH12079" s="281"/>
      <c r="AI12079" s="281"/>
      <c r="AJ12079" s="281"/>
      <c r="AK12079" s="281"/>
      <c r="AL12079" s="281"/>
    </row>
    <row r="12080" spans="34:38">
      <c r="AH12080" s="281"/>
      <c r="AI12080" s="281"/>
      <c r="AJ12080" s="281"/>
      <c r="AK12080" s="281"/>
      <c r="AL12080" s="281"/>
    </row>
    <row r="12081" spans="34:38">
      <c r="AH12081" s="281"/>
      <c r="AI12081" s="281"/>
      <c r="AJ12081" s="281"/>
      <c r="AK12081" s="281"/>
      <c r="AL12081" s="281"/>
    </row>
    <row r="12082" spans="34:38">
      <c r="AH12082" s="281"/>
      <c r="AI12082" s="281"/>
      <c r="AJ12082" s="281"/>
      <c r="AK12082" s="281"/>
      <c r="AL12082" s="281"/>
    </row>
    <row r="12083" spans="34:38">
      <c r="AH12083" s="281"/>
      <c r="AI12083" s="281"/>
      <c r="AJ12083" s="281"/>
      <c r="AK12083" s="281"/>
      <c r="AL12083" s="281"/>
    </row>
    <row r="12084" spans="34:38">
      <c r="AH12084" s="281"/>
      <c r="AI12084" s="281"/>
      <c r="AJ12084" s="281"/>
      <c r="AK12084" s="281"/>
      <c r="AL12084" s="281"/>
    </row>
    <row r="12085" spans="34:38">
      <c r="AH12085" s="281"/>
      <c r="AI12085" s="281"/>
      <c r="AJ12085" s="281"/>
      <c r="AK12085" s="281"/>
      <c r="AL12085" s="281"/>
    </row>
    <row r="12086" spans="34:38">
      <c r="AH12086" s="281"/>
      <c r="AI12086" s="281"/>
      <c r="AJ12086" s="281"/>
      <c r="AK12086" s="281"/>
      <c r="AL12086" s="281"/>
    </row>
    <row r="12087" spans="34:38">
      <c r="AH12087" s="281"/>
      <c r="AI12087" s="281"/>
      <c r="AJ12087" s="281"/>
      <c r="AK12087" s="281"/>
      <c r="AL12087" s="281"/>
    </row>
    <row r="12088" spans="34:38">
      <c r="AH12088" s="281"/>
      <c r="AI12088" s="281"/>
      <c r="AJ12088" s="281"/>
      <c r="AK12088" s="281"/>
      <c r="AL12088" s="281"/>
    </row>
    <row r="12089" spans="34:38">
      <c r="AH12089" s="281"/>
      <c r="AI12089" s="281"/>
      <c r="AJ12089" s="281"/>
      <c r="AK12089" s="281"/>
      <c r="AL12089" s="281"/>
    </row>
    <row r="12090" spans="34:38">
      <c r="AH12090" s="281"/>
      <c r="AI12090" s="281"/>
      <c r="AJ12090" s="281"/>
      <c r="AK12090" s="281"/>
      <c r="AL12090" s="281"/>
    </row>
    <row r="12091" spans="34:38">
      <c r="AH12091" s="281"/>
      <c r="AI12091" s="281"/>
      <c r="AJ12091" s="281"/>
      <c r="AK12091" s="281"/>
      <c r="AL12091" s="281"/>
    </row>
    <row r="12092" spans="34:38">
      <c r="AH12092" s="281"/>
      <c r="AI12092" s="281"/>
      <c r="AJ12092" s="281"/>
      <c r="AK12092" s="281"/>
      <c r="AL12092" s="281"/>
    </row>
    <row r="12093" spans="34:38">
      <c r="AH12093" s="281"/>
      <c r="AI12093" s="281"/>
      <c r="AJ12093" s="281"/>
      <c r="AK12093" s="281"/>
      <c r="AL12093" s="281"/>
    </row>
    <row r="12094" spans="34:38">
      <c r="AH12094" s="281"/>
      <c r="AI12094" s="281"/>
      <c r="AJ12094" s="281"/>
      <c r="AK12094" s="281"/>
      <c r="AL12094" s="281"/>
    </row>
    <row r="12095" spans="34:38">
      <c r="AH12095" s="281"/>
      <c r="AI12095" s="281"/>
      <c r="AJ12095" s="281"/>
      <c r="AK12095" s="281"/>
      <c r="AL12095" s="281"/>
    </row>
    <row r="12096" spans="34:38">
      <c r="AH12096" s="281"/>
      <c r="AI12096" s="281"/>
      <c r="AJ12096" s="281"/>
      <c r="AK12096" s="281"/>
      <c r="AL12096" s="281"/>
    </row>
    <row r="12097" spans="34:38">
      <c r="AH12097" s="281"/>
      <c r="AI12097" s="281"/>
      <c r="AJ12097" s="281"/>
      <c r="AK12097" s="281"/>
      <c r="AL12097" s="281"/>
    </row>
    <row r="12098" spans="34:38">
      <c r="AH12098" s="281"/>
      <c r="AI12098" s="281"/>
      <c r="AJ12098" s="281"/>
      <c r="AK12098" s="281"/>
      <c r="AL12098" s="281"/>
    </row>
    <row r="12099" spans="34:38">
      <c r="AH12099" s="281"/>
      <c r="AI12099" s="281"/>
      <c r="AJ12099" s="281"/>
      <c r="AK12099" s="281"/>
      <c r="AL12099" s="281"/>
    </row>
    <row r="12100" spans="34:38">
      <c r="AH12100" s="281"/>
      <c r="AI12100" s="281"/>
      <c r="AJ12100" s="281"/>
      <c r="AK12100" s="281"/>
      <c r="AL12100" s="281"/>
    </row>
    <row r="12101" spans="34:38">
      <c r="AH12101" s="281"/>
      <c r="AI12101" s="281"/>
      <c r="AJ12101" s="281"/>
      <c r="AK12101" s="281"/>
      <c r="AL12101" s="281"/>
    </row>
    <row r="12102" spans="34:38">
      <c r="AH12102" s="281"/>
      <c r="AI12102" s="281"/>
      <c r="AJ12102" s="281"/>
      <c r="AK12102" s="281"/>
      <c r="AL12102" s="281"/>
    </row>
    <row r="12103" spans="34:38">
      <c r="AH12103" s="281"/>
      <c r="AI12103" s="281"/>
      <c r="AJ12103" s="281"/>
      <c r="AK12103" s="281"/>
      <c r="AL12103" s="281"/>
    </row>
    <row r="12104" spans="34:38">
      <c r="AH12104" s="281"/>
      <c r="AI12104" s="281"/>
      <c r="AJ12104" s="281"/>
      <c r="AK12104" s="281"/>
      <c r="AL12104" s="281"/>
    </row>
    <row r="12105" spans="34:38">
      <c r="AH12105" s="281"/>
      <c r="AI12105" s="281"/>
      <c r="AJ12105" s="281"/>
      <c r="AK12105" s="281"/>
      <c r="AL12105" s="281"/>
    </row>
    <row r="12106" spans="34:38">
      <c r="AH12106" s="281"/>
      <c r="AI12106" s="281"/>
      <c r="AJ12106" s="281"/>
      <c r="AK12106" s="281"/>
      <c r="AL12106" s="281"/>
    </row>
    <row r="12107" spans="34:38">
      <c r="AH12107" s="281"/>
      <c r="AI12107" s="281"/>
      <c r="AJ12107" s="281"/>
      <c r="AK12107" s="281"/>
      <c r="AL12107" s="281"/>
    </row>
    <row r="12108" spans="34:38">
      <c r="AH12108" s="281"/>
      <c r="AI12108" s="281"/>
      <c r="AJ12108" s="281"/>
      <c r="AK12108" s="281"/>
      <c r="AL12108" s="281"/>
    </row>
    <row r="12109" spans="34:38">
      <c r="AH12109" s="281"/>
      <c r="AI12109" s="281"/>
      <c r="AJ12109" s="281"/>
      <c r="AK12109" s="281"/>
      <c r="AL12109" s="281"/>
    </row>
    <row r="12110" spans="34:38">
      <c r="AH12110" s="281"/>
      <c r="AI12110" s="281"/>
      <c r="AJ12110" s="281"/>
      <c r="AK12110" s="281"/>
      <c r="AL12110" s="281"/>
    </row>
    <row r="12111" spans="34:38">
      <c r="AH12111" s="281"/>
      <c r="AI12111" s="281"/>
      <c r="AJ12111" s="281"/>
      <c r="AK12111" s="281"/>
      <c r="AL12111" s="281"/>
    </row>
    <row r="12112" spans="34:38">
      <c r="AH12112" s="281"/>
      <c r="AI12112" s="281"/>
      <c r="AJ12112" s="281"/>
      <c r="AK12112" s="281"/>
      <c r="AL12112" s="281"/>
    </row>
    <row r="12113" spans="34:38">
      <c r="AH12113" s="281"/>
      <c r="AI12113" s="281"/>
      <c r="AJ12113" s="281"/>
      <c r="AK12113" s="281"/>
      <c r="AL12113" s="281"/>
    </row>
    <row r="12114" spans="34:38">
      <c r="AH12114" s="281"/>
      <c r="AI12114" s="281"/>
      <c r="AJ12114" s="281"/>
      <c r="AK12114" s="281"/>
      <c r="AL12114" s="281"/>
    </row>
    <row r="12115" spans="34:38">
      <c r="AH12115" s="281"/>
      <c r="AI12115" s="281"/>
      <c r="AJ12115" s="281"/>
      <c r="AK12115" s="281"/>
      <c r="AL12115" s="281"/>
    </row>
    <row r="12116" spans="34:38">
      <c r="AH12116" s="281"/>
      <c r="AI12116" s="281"/>
      <c r="AJ12116" s="281"/>
      <c r="AK12116" s="281"/>
      <c r="AL12116" s="281"/>
    </row>
    <row r="12117" spans="34:38">
      <c r="AH12117" s="281"/>
      <c r="AI12117" s="281"/>
      <c r="AJ12117" s="281"/>
      <c r="AK12117" s="281"/>
      <c r="AL12117" s="281"/>
    </row>
    <row r="12118" spans="34:38">
      <c r="AH12118" s="281"/>
      <c r="AI12118" s="281"/>
      <c r="AJ12118" s="281"/>
      <c r="AK12118" s="281"/>
      <c r="AL12118" s="281"/>
    </row>
    <row r="12119" spans="34:38">
      <c r="AH12119" s="281"/>
      <c r="AI12119" s="281"/>
      <c r="AJ12119" s="281"/>
      <c r="AK12119" s="281"/>
      <c r="AL12119" s="281"/>
    </row>
    <row r="12120" spans="34:38">
      <c r="AH12120" s="281"/>
      <c r="AI12120" s="281"/>
      <c r="AJ12120" s="281"/>
      <c r="AK12120" s="281"/>
      <c r="AL12120" s="281"/>
    </row>
    <row r="12121" spans="34:38">
      <c r="AH12121" s="281"/>
      <c r="AI12121" s="281"/>
      <c r="AJ12121" s="281"/>
      <c r="AK12121" s="281"/>
      <c r="AL12121" s="281"/>
    </row>
    <row r="12122" spans="34:38">
      <c r="AH12122" s="281"/>
      <c r="AI12122" s="281"/>
      <c r="AJ12122" s="281"/>
      <c r="AK12122" s="281"/>
      <c r="AL12122" s="281"/>
    </row>
    <row r="12123" spans="34:38">
      <c r="AH12123" s="281"/>
      <c r="AI12123" s="281"/>
      <c r="AJ12123" s="281"/>
      <c r="AK12123" s="281"/>
      <c r="AL12123" s="281"/>
    </row>
    <row r="12124" spans="34:38">
      <c r="AH12124" s="281"/>
      <c r="AI12124" s="281"/>
      <c r="AJ12124" s="281"/>
      <c r="AK12124" s="281"/>
      <c r="AL12124" s="281"/>
    </row>
    <row r="12125" spans="34:38">
      <c r="AH12125" s="281"/>
      <c r="AI12125" s="281"/>
      <c r="AJ12125" s="281"/>
      <c r="AK12125" s="281"/>
      <c r="AL12125" s="281"/>
    </row>
    <row r="12126" spans="34:38">
      <c r="AH12126" s="281"/>
      <c r="AI12126" s="281"/>
      <c r="AJ12126" s="281"/>
      <c r="AK12126" s="281"/>
      <c r="AL12126" s="281"/>
    </row>
    <row r="12127" spans="34:38">
      <c r="AH12127" s="281"/>
      <c r="AI12127" s="281"/>
      <c r="AJ12127" s="281"/>
      <c r="AK12127" s="281"/>
      <c r="AL12127" s="281"/>
    </row>
    <row r="12128" spans="34:38">
      <c r="AH12128" s="281"/>
      <c r="AI12128" s="281"/>
      <c r="AJ12128" s="281"/>
      <c r="AK12128" s="281"/>
      <c r="AL12128" s="281"/>
    </row>
    <row r="12129" spans="34:38">
      <c r="AH12129" s="281"/>
      <c r="AI12129" s="281"/>
      <c r="AJ12129" s="281"/>
      <c r="AK12129" s="281"/>
      <c r="AL12129" s="281"/>
    </row>
    <row r="12130" spans="34:38">
      <c r="AH12130" s="281"/>
      <c r="AI12130" s="281"/>
      <c r="AJ12130" s="281"/>
      <c r="AK12130" s="281"/>
      <c r="AL12130" s="281"/>
    </row>
    <row r="12131" spans="34:38">
      <c r="AH12131" s="281"/>
      <c r="AI12131" s="281"/>
      <c r="AJ12131" s="281"/>
      <c r="AK12131" s="281"/>
      <c r="AL12131" s="281"/>
    </row>
    <row r="12132" spans="34:38">
      <c r="AH12132" s="281"/>
      <c r="AI12132" s="281"/>
      <c r="AJ12132" s="281"/>
      <c r="AK12132" s="281"/>
      <c r="AL12132" s="281"/>
    </row>
    <row r="12133" spans="34:38">
      <c r="AH12133" s="281"/>
      <c r="AI12133" s="281"/>
      <c r="AJ12133" s="281"/>
      <c r="AK12133" s="281"/>
      <c r="AL12133" s="281"/>
    </row>
    <row r="12134" spans="34:38">
      <c r="AH12134" s="281"/>
      <c r="AI12134" s="281"/>
      <c r="AJ12134" s="281"/>
      <c r="AK12134" s="281"/>
      <c r="AL12134" s="281"/>
    </row>
    <row r="12135" spans="34:38">
      <c r="AH12135" s="281"/>
      <c r="AI12135" s="281"/>
      <c r="AJ12135" s="281"/>
      <c r="AK12135" s="281"/>
      <c r="AL12135" s="281"/>
    </row>
    <row r="12136" spans="34:38">
      <c r="AH12136" s="281"/>
      <c r="AI12136" s="281"/>
      <c r="AJ12136" s="281"/>
      <c r="AK12136" s="281"/>
      <c r="AL12136" s="281"/>
    </row>
    <row r="12137" spans="34:38">
      <c r="AH12137" s="281"/>
      <c r="AI12137" s="281"/>
      <c r="AJ12137" s="281"/>
      <c r="AK12137" s="281"/>
      <c r="AL12137" s="281"/>
    </row>
    <row r="12138" spans="34:38">
      <c r="AH12138" s="281"/>
      <c r="AI12138" s="281"/>
      <c r="AJ12138" s="281"/>
      <c r="AK12138" s="281"/>
      <c r="AL12138" s="281"/>
    </row>
    <row r="12139" spans="34:38">
      <c r="AH12139" s="281"/>
      <c r="AI12139" s="281"/>
      <c r="AJ12139" s="281"/>
      <c r="AK12139" s="281"/>
      <c r="AL12139" s="281"/>
    </row>
    <row r="12140" spans="34:38">
      <c r="AH12140" s="281"/>
      <c r="AI12140" s="281"/>
      <c r="AJ12140" s="281"/>
      <c r="AK12140" s="281"/>
      <c r="AL12140" s="281"/>
    </row>
    <row r="12141" spans="34:38">
      <c r="AH12141" s="281"/>
      <c r="AI12141" s="281"/>
      <c r="AJ12141" s="281"/>
      <c r="AK12141" s="281"/>
      <c r="AL12141" s="281"/>
    </row>
    <row r="12142" spans="34:38">
      <c r="AH12142" s="281"/>
      <c r="AI12142" s="281"/>
      <c r="AJ12142" s="281"/>
      <c r="AK12142" s="281"/>
      <c r="AL12142" s="281"/>
    </row>
    <row r="12143" spans="34:38">
      <c r="AH12143" s="281"/>
      <c r="AI12143" s="281"/>
      <c r="AJ12143" s="281"/>
      <c r="AK12143" s="281"/>
      <c r="AL12143" s="281"/>
    </row>
    <row r="12144" spans="34:38">
      <c r="AH12144" s="281"/>
      <c r="AI12144" s="281"/>
      <c r="AJ12144" s="281"/>
      <c r="AK12144" s="281"/>
      <c r="AL12144" s="281"/>
    </row>
    <row r="12145" spans="34:38">
      <c r="AH12145" s="281"/>
      <c r="AI12145" s="281"/>
      <c r="AJ12145" s="281"/>
      <c r="AK12145" s="281"/>
      <c r="AL12145" s="281"/>
    </row>
    <row r="12146" spans="34:38">
      <c r="AH12146" s="281"/>
      <c r="AI12146" s="281"/>
      <c r="AJ12146" s="281"/>
      <c r="AK12146" s="281"/>
      <c r="AL12146" s="281"/>
    </row>
    <row r="12147" spans="34:38">
      <c r="AH12147" s="281"/>
      <c r="AI12147" s="281"/>
      <c r="AJ12147" s="281"/>
      <c r="AK12147" s="281"/>
      <c r="AL12147" s="281"/>
    </row>
    <row r="12148" spans="34:38">
      <c r="AH12148" s="281"/>
      <c r="AI12148" s="281"/>
      <c r="AJ12148" s="281"/>
      <c r="AK12148" s="281"/>
      <c r="AL12148" s="281"/>
    </row>
    <row r="12149" spans="34:38">
      <c r="AH12149" s="281"/>
      <c r="AI12149" s="281"/>
      <c r="AJ12149" s="281"/>
      <c r="AK12149" s="281"/>
      <c r="AL12149" s="281"/>
    </row>
    <row r="12150" spans="34:38">
      <c r="AH12150" s="281"/>
      <c r="AI12150" s="281"/>
      <c r="AJ12150" s="281"/>
      <c r="AK12150" s="281"/>
      <c r="AL12150" s="281"/>
    </row>
    <row r="12151" spans="34:38">
      <c r="AH12151" s="281"/>
      <c r="AI12151" s="281"/>
      <c r="AJ12151" s="281"/>
      <c r="AK12151" s="281"/>
      <c r="AL12151" s="281"/>
    </row>
    <row r="12152" spans="34:38">
      <c r="AH12152" s="281"/>
      <c r="AI12152" s="281"/>
      <c r="AJ12152" s="281"/>
      <c r="AK12152" s="281"/>
      <c r="AL12152" s="281"/>
    </row>
    <row r="12153" spans="34:38">
      <c r="AH12153" s="281"/>
      <c r="AI12153" s="281"/>
      <c r="AJ12153" s="281"/>
      <c r="AK12153" s="281"/>
      <c r="AL12153" s="281"/>
    </row>
    <row r="12154" spans="34:38">
      <c r="AH12154" s="281"/>
      <c r="AI12154" s="281"/>
      <c r="AJ12154" s="281"/>
      <c r="AK12154" s="281"/>
      <c r="AL12154" s="281"/>
    </row>
    <row r="12155" spans="34:38">
      <c r="AH12155" s="281"/>
      <c r="AI12155" s="281"/>
      <c r="AJ12155" s="281"/>
      <c r="AK12155" s="281"/>
      <c r="AL12155" s="281"/>
    </row>
    <row r="12156" spans="34:38">
      <c r="AH12156" s="281"/>
      <c r="AI12156" s="281"/>
      <c r="AJ12156" s="281"/>
      <c r="AK12156" s="281"/>
      <c r="AL12156" s="281"/>
    </row>
    <row r="12157" spans="34:38">
      <c r="AH12157" s="281"/>
      <c r="AI12157" s="281"/>
      <c r="AJ12157" s="281"/>
      <c r="AK12157" s="281"/>
      <c r="AL12157" s="281"/>
    </row>
    <row r="12158" spans="34:38">
      <c r="AH12158" s="281"/>
      <c r="AI12158" s="281"/>
      <c r="AJ12158" s="281"/>
      <c r="AK12158" s="281"/>
      <c r="AL12158" s="281"/>
    </row>
    <row r="12159" spans="34:38">
      <c r="AH12159" s="281"/>
      <c r="AI12159" s="281"/>
      <c r="AJ12159" s="281"/>
      <c r="AK12159" s="281"/>
      <c r="AL12159" s="281"/>
    </row>
    <row r="12160" spans="34:38">
      <c r="AH12160" s="281"/>
      <c r="AI12160" s="281"/>
      <c r="AJ12160" s="281"/>
      <c r="AK12160" s="281"/>
      <c r="AL12160" s="281"/>
    </row>
    <row r="12161" spans="34:38">
      <c r="AH12161" s="281"/>
      <c r="AI12161" s="281"/>
      <c r="AJ12161" s="281"/>
      <c r="AK12161" s="281"/>
      <c r="AL12161" s="281"/>
    </row>
    <row r="12162" spans="34:38">
      <c r="AH12162" s="281"/>
      <c r="AI12162" s="281"/>
      <c r="AJ12162" s="281"/>
      <c r="AK12162" s="281"/>
      <c r="AL12162" s="281"/>
    </row>
    <row r="12163" spans="34:38">
      <c r="AH12163" s="281"/>
      <c r="AI12163" s="281"/>
      <c r="AJ12163" s="281"/>
      <c r="AK12163" s="281"/>
      <c r="AL12163" s="281"/>
    </row>
    <row r="12164" spans="34:38">
      <c r="AH12164" s="281"/>
      <c r="AI12164" s="281"/>
      <c r="AJ12164" s="281"/>
      <c r="AK12164" s="281"/>
      <c r="AL12164" s="281"/>
    </row>
    <row r="12165" spans="34:38">
      <c r="AH12165" s="281"/>
      <c r="AI12165" s="281"/>
      <c r="AJ12165" s="281"/>
      <c r="AK12165" s="281"/>
      <c r="AL12165" s="281"/>
    </row>
    <row r="12166" spans="34:38">
      <c r="AH12166" s="281"/>
      <c r="AI12166" s="281"/>
      <c r="AJ12166" s="281"/>
      <c r="AK12166" s="281"/>
      <c r="AL12166" s="281"/>
    </row>
    <row r="12167" spans="34:38">
      <c r="AH12167" s="281"/>
      <c r="AI12167" s="281"/>
      <c r="AJ12167" s="281"/>
      <c r="AK12167" s="281"/>
      <c r="AL12167" s="281"/>
    </row>
    <row r="12168" spans="34:38">
      <c r="AH12168" s="281"/>
      <c r="AI12168" s="281"/>
      <c r="AJ12168" s="281"/>
      <c r="AK12168" s="281"/>
      <c r="AL12168" s="281"/>
    </row>
    <row r="12169" spans="34:38">
      <c r="AH12169" s="281"/>
      <c r="AI12169" s="281"/>
      <c r="AJ12169" s="281"/>
      <c r="AK12169" s="281"/>
      <c r="AL12169" s="281"/>
    </row>
    <row r="12170" spans="34:38">
      <c r="AH12170" s="281"/>
      <c r="AI12170" s="281"/>
      <c r="AJ12170" s="281"/>
      <c r="AK12170" s="281"/>
      <c r="AL12170" s="281"/>
    </row>
    <row r="12171" spans="34:38">
      <c r="AH12171" s="281"/>
      <c r="AI12171" s="281"/>
      <c r="AJ12171" s="281"/>
      <c r="AK12171" s="281"/>
      <c r="AL12171" s="281"/>
    </row>
    <row r="12172" spans="34:38">
      <c r="AH12172" s="281"/>
      <c r="AI12172" s="281"/>
      <c r="AJ12172" s="281"/>
      <c r="AK12172" s="281"/>
      <c r="AL12172" s="281"/>
    </row>
    <row r="12173" spans="34:38">
      <c r="AH12173" s="281"/>
      <c r="AI12173" s="281"/>
      <c r="AJ12173" s="281"/>
      <c r="AK12173" s="281"/>
      <c r="AL12173" s="281"/>
    </row>
    <row r="12174" spans="34:38">
      <c r="AH12174" s="281"/>
      <c r="AI12174" s="281"/>
      <c r="AJ12174" s="281"/>
      <c r="AK12174" s="281"/>
      <c r="AL12174" s="281"/>
    </row>
    <row r="12175" spans="34:38">
      <c r="AH12175" s="281"/>
      <c r="AI12175" s="281"/>
      <c r="AJ12175" s="281"/>
      <c r="AK12175" s="281"/>
      <c r="AL12175" s="281"/>
    </row>
    <row r="12176" spans="34:38">
      <c r="AH12176" s="281"/>
      <c r="AI12176" s="281"/>
      <c r="AJ12176" s="281"/>
      <c r="AK12176" s="281"/>
      <c r="AL12176" s="281"/>
    </row>
    <row r="12177" spans="34:38">
      <c r="AH12177" s="281"/>
      <c r="AI12177" s="281"/>
      <c r="AJ12177" s="281"/>
      <c r="AK12177" s="281"/>
      <c r="AL12177" s="281"/>
    </row>
    <row r="12178" spans="34:38">
      <c r="AH12178" s="281"/>
      <c r="AI12178" s="281"/>
      <c r="AJ12178" s="281"/>
      <c r="AK12178" s="281"/>
      <c r="AL12178" s="281"/>
    </row>
    <row r="12179" spans="34:38">
      <c r="AH12179" s="281"/>
      <c r="AI12179" s="281"/>
      <c r="AJ12179" s="281"/>
      <c r="AK12179" s="281"/>
      <c r="AL12179" s="281"/>
    </row>
    <row r="12180" spans="34:38">
      <c r="AH12180" s="281"/>
      <c r="AI12180" s="281"/>
      <c r="AJ12180" s="281"/>
      <c r="AK12180" s="281"/>
      <c r="AL12180" s="281"/>
    </row>
    <row r="12181" spans="34:38">
      <c r="AH12181" s="281"/>
      <c r="AI12181" s="281"/>
      <c r="AJ12181" s="281"/>
      <c r="AK12181" s="281"/>
      <c r="AL12181" s="281"/>
    </row>
    <row r="12182" spans="34:38">
      <c r="AH12182" s="281"/>
      <c r="AI12182" s="281"/>
      <c r="AJ12182" s="281"/>
      <c r="AK12182" s="281"/>
      <c r="AL12182" s="281"/>
    </row>
    <row r="12183" spans="34:38">
      <c r="AH12183" s="281"/>
      <c r="AI12183" s="281"/>
      <c r="AJ12183" s="281"/>
      <c r="AK12183" s="281"/>
      <c r="AL12183" s="281"/>
    </row>
    <row r="12184" spans="34:38">
      <c r="AH12184" s="281"/>
      <c r="AI12184" s="281"/>
      <c r="AJ12184" s="281"/>
      <c r="AK12184" s="281"/>
      <c r="AL12184" s="281"/>
    </row>
    <row r="12185" spans="34:38">
      <c r="AH12185" s="281"/>
      <c r="AI12185" s="281"/>
      <c r="AJ12185" s="281"/>
      <c r="AK12185" s="281"/>
      <c r="AL12185" s="281"/>
    </row>
    <row r="12186" spans="34:38">
      <c r="AH12186" s="281"/>
      <c r="AI12186" s="281"/>
      <c r="AJ12186" s="281"/>
      <c r="AK12186" s="281"/>
      <c r="AL12186" s="281"/>
    </row>
    <row r="12187" spans="34:38">
      <c r="AH12187" s="281"/>
      <c r="AI12187" s="281"/>
      <c r="AJ12187" s="281"/>
      <c r="AK12187" s="281"/>
      <c r="AL12187" s="281"/>
    </row>
    <row r="12188" spans="34:38">
      <c r="AH12188" s="281"/>
      <c r="AI12188" s="281"/>
      <c r="AJ12188" s="281"/>
      <c r="AK12188" s="281"/>
      <c r="AL12188" s="281"/>
    </row>
    <row r="12189" spans="34:38">
      <c r="AH12189" s="281"/>
      <c r="AI12189" s="281"/>
      <c r="AJ12189" s="281"/>
      <c r="AK12189" s="281"/>
      <c r="AL12189" s="281"/>
    </row>
    <row r="12190" spans="34:38">
      <c r="AH12190" s="281"/>
      <c r="AI12190" s="281"/>
      <c r="AJ12190" s="281"/>
      <c r="AK12190" s="281"/>
      <c r="AL12190" s="281"/>
    </row>
    <row r="12191" spans="34:38">
      <c r="AH12191" s="281"/>
      <c r="AI12191" s="281"/>
      <c r="AJ12191" s="281"/>
      <c r="AK12191" s="281"/>
      <c r="AL12191" s="281"/>
    </row>
    <row r="12192" spans="34:38">
      <c r="AH12192" s="281"/>
      <c r="AI12192" s="281"/>
      <c r="AJ12192" s="281"/>
      <c r="AK12192" s="281"/>
      <c r="AL12192" s="281"/>
    </row>
    <row r="12193" spans="34:38">
      <c r="AH12193" s="281"/>
      <c r="AI12193" s="281"/>
      <c r="AJ12193" s="281"/>
      <c r="AK12193" s="281"/>
      <c r="AL12193" s="281"/>
    </row>
    <row r="12194" spans="34:38">
      <c r="AH12194" s="281"/>
      <c r="AI12194" s="281"/>
      <c r="AJ12194" s="281"/>
      <c r="AK12194" s="281"/>
      <c r="AL12194" s="281"/>
    </row>
    <row r="12195" spans="34:38">
      <c r="AH12195" s="281"/>
      <c r="AI12195" s="281"/>
      <c r="AJ12195" s="281"/>
      <c r="AK12195" s="281"/>
      <c r="AL12195" s="281"/>
    </row>
    <row r="12196" spans="34:38">
      <c r="AH12196" s="281"/>
      <c r="AI12196" s="281"/>
      <c r="AJ12196" s="281"/>
      <c r="AK12196" s="281"/>
      <c r="AL12196" s="281"/>
    </row>
    <row r="12197" spans="34:38">
      <c r="AH12197" s="281"/>
      <c r="AI12197" s="281"/>
      <c r="AJ12197" s="281"/>
      <c r="AK12197" s="281"/>
      <c r="AL12197" s="281"/>
    </row>
    <row r="12198" spans="34:38">
      <c r="AH12198" s="281"/>
      <c r="AI12198" s="281"/>
      <c r="AJ12198" s="281"/>
      <c r="AK12198" s="281"/>
      <c r="AL12198" s="281"/>
    </row>
    <row r="12199" spans="34:38">
      <c r="AH12199" s="281"/>
      <c r="AI12199" s="281"/>
      <c r="AJ12199" s="281"/>
      <c r="AK12199" s="281"/>
      <c r="AL12199" s="281"/>
    </row>
    <row r="12200" spans="34:38">
      <c r="AH12200" s="281"/>
      <c r="AI12200" s="281"/>
      <c r="AJ12200" s="281"/>
      <c r="AK12200" s="281"/>
      <c r="AL12200" s="281"/>
    </row>
    <row r="12201" spans="34:38">
      <c r="AH12201" s="281"/>
      <c r="AI12201" s="281"/>
      <c r="AJ12201" s="281"/>
      <c r="AK12201" s="281"/>
      <c r="AL12201" s="281"/>
    </row>
    <row r="12202" spans="34:38">
      <c r="AH12202" s="281"/>
      <c r="AI12202" s="281"/>
      <c r="AJ12202" s="281"/>
      <c r="AK12202" s="281"/>
      <c r="AL12202" s="281"/>
    </row>
    <row r="12203" spans="34:38">
      <c r="AH12203" s="281"/>
      <c r="AI12203" s="281"/>
      <c r="AJ12203" s="281"/>
      <c r="AK12203" s="281"/>
      <c r="AL12203" s="281"/>
    </row>
    <row r="12204" spans="34:38">
      <c r="AH12204" s="281"/>
      <c r="AI12204" s="281"/>
      <c r="AJ12204" s="281"/>
      <c r="AK12204" s="281"/>
      <c r="AL12204" s="281"/>
    </row>
    <row r="12205" spans="34:38">
      <c r="AH12205" s="281"/>
      <c r="AI12205" s="281"/>
      <c r="AJ12205" s="281"/>
      <c r="AK12205" s="281"/>
      <c r="AL12205" s="281"/>
    </row>
    <row r="12206" spans="34:38">
      <c r="AH12206" s="281"/>
      <c r="AI12206" s="281"/>
      <c r="AJ12206" s="281"/>
      <c r="AK12206" s="281"/>
      <c r="AL12206" s="281"/>
    </row>
    <row r="12207" spans="34:38">
      <c r="AH12207" s="281"/>
      <c r="AI12207" s="281"/>
      <c r="AJ12207" s="281"/>
      <c r="AK12207" s="281"/>
      <c r="AL12207" s="281"/>
    </row>
    <row r="12208" spans="34:38">
      <c r="AH12208" s="281"/>
      <c r="AI12208" s="281"/>
      <c r="AJ12208" s="281"/>
      <c r="AK12208" s="281"/>
      <c r="AL12208" s="281"/>
    </row>
    <row r="12209" spans="34:38">
      <c r="AH12209" s="281"/>
      <c r="AI12209" s="281"/>
      <c r="AJ12209" s="281"/>
      <c r="AK12209" s="281"/>
      <c r="AL12209" s="281"/>
    </row>
    <row r="12210" spans="34:38">
      <c r="AH12210" s="281"/>
      <c r="AI12210" s="281"/>
      <c r="AJ12210" s="281"/>
      <c r="AK12210" s="281"/>
      <c r="AL12210" s="281"/>
    </row>
    <row r="12211" spans="34:38">
      <c r="AH12211" s="281"/>
      <c r="AI12211" s="281"/>
      <c r="AJ12211" s="281"/>
      <c r="AK12211" s="281"/>
      <c r="AL12211" s="281"/>
    </row>
    <row r="12212" spans="34:38">
      <c r="AH12212" s="281"/>
      <c r="AI12212" s="281"/>
      <c r="AJ12212" s="281"/>
      <c r="AK12212" s="281"/>
      <c r="AL12212" s="281"/>
    </row>
    <row r="12213" spans="34:38">
      <c r="AH12213" s="281"/>
      <c r="AI12213" s="281"/>
      <c r="AJ12213" s="281"/>
      <c r="AK12213" s="281"/>
      <c r="AL12213" s="281"/>
    </row>
    <row r="12214" spans="34:38">
      <c r="AH12214" s="281"/>
      <c r="AI12214" s="281"/>
      <c r="AJ12214" s="281"/>
      <c r="AK12214" s="281"/>
      <c r="AL12214" s="281"/>
    </row>
    <row r="12215" spans="34:38">
      <c r="AH12215" s="281"/>
      <c r="AI12215" s="281"/>
      <c r="AJ12215" s="281"/>
      <c r="AK12215" s="281"/>
      <c r="AL12215" s="281"/>
    </row>
    <row r="12216" spans="34:38">
      <c r="AH12216" s="281"/>
      <c r="AI12216" s="281"/>
      <c r="AJ12216" s="281"/>
      <c r="AK12216" s="281"/>
      <c r="AL12216" s="281"/>
    </row>
    <row r="12217" spans="34:38">
      <c r="AH12217" s="281"/>
      <c r="AI12217" s="281"/>
      <c r="AJ12217" s="281"/>
      <c r="AK12217" s="281"/>
      <c r="AL12217" s="281"/>
    </row>
    <row r="12218" spans="34:38">
      <c r="AH12218" s="281"/>
      <c r="AI12218" s="281"/>
      <c r="AJ12218" s="281"/>
      <c r="AK12218" s="281"/>
      <c r="AL12218" s="281"/>
    </row>
    <row r="12219" spans="34:38">
      <c r="AH12219" s="281"/>
      <c r="AI12219" s="281"/>
      <c r="AJ12219" s="281"/>
      <c r="AK12219" s="281"/>
      <c r="AL12219" s="281"/>
    </row>
    <row r="12220" spans="34:38">
      <c r="AH12220" s="281"/>
      <c r="AI12220" s="281"/>
      <c r="AJ12220" s="281"/>
      <c r="AK12220" s="281"/>
      <c r="AL12220" s="281"/>
    </row>
    <row r="12221" spans="34:38">
      <c r="AH12221" s="281"/>
      <c r="AI12221" s="281"/>
      <c r="AJ12221" s="281"/>
      <c r="AK12221" s="281"/>
      <c r="AL12221" s="281"/>
    </row>
    <row r="12222" spans="34:38">
      <c r="AH12222" s="281"/>
      <c r="AI12222" s="281"/>
      <c r="AJ12222" s="281"/>
      <c r="AK12222" s="281"/>
      <c r="AL12222" s="281"/>
    </row>
    <row r="12223" spans="34:38">
      <c r="AH12223" s="281"/>
      <c r="AI12223" s="281"/>
      <c r="AJ12223" s="281"/>
      <c r="AK12223" s="281"/>
      <c r="AL12223" s="281"/>
    </row>
    <row r="12224" spans="34:38">
      <c r="AH12224" s="281"/>
      <c r="AI12224" s="281"/>
      <c r="AJ12224" s="281"/>
      <c r="AK12224" s="281"/>
      <c r="AL12224" s="281"/>
    </row>
    <row r="12225" spans="34:38">
      <c r="AH12225" s="281"/>
      <c r="AI12225" s="281"/>
      <c r="AJ12225" s="281"/>
      <c r="AK12225" s="281"/>
      <c r="AL12225" s="281"/>
    </row>
    <row r="12226" spans="34:38">
      <c r="AH12226" s="281"/>
      <c r="AI12226" s="281"/>
      <c r="AJ12226" s="281"/>
      <c r="AK12226" s="281"/>
      <c r="AL12226" s="281"/>
    </row>
    <row r="12227" spans="34:38">
      <c r="AH12227" s="281"/>
      <c r="AI12227" s="281"/>
      <c r="AJ12227" s="281"/>
      <c r="AK12227" s="281"/>
      <c r="AL12227" s="281"/>
    </row>
    <row r="12228" spans="34:38">
      <c r="AH12228" s="281"/>
      <c r="AI12228" s="281"/>
      <c r="AJ12228" s="281"/>
      <c r="AK12228" s="281"/>
      <c r="AL12228" s="281"/>
    </row>
    <row r="12229" spans="34:38">
      <c r="AH12229" s="281"/>
      <c r="AI12229" s="281"/>
      <c r="AJ12229" s="281"/>
      <c r="AK12229" s="281"/>
      <c r="AL12229" s="281"/>
    </row>
    <row r="12230" spans="34:38">
      <c r="AH12230" s="281"/>
      <c r="AI12230" s="281"/>
      <c r="AJ12230" s="281"/>
      <c r="AK12230" s="281"/>
      <c r="AL12230" s="281"/>
    </row>
    <row r="12231" spans="34:38">
      <c r="AH12231" s="281"/>
      <c r="AI12231" s="281"/>
      <c r="AJ12231" s="281"/>
      <c r="AK12231" s="281"/>
      <c r="AL12231" s="281"/>
    </row>
    <row r="12232" spans="34:38">
      <c r="AH12232" s="281"/>
      <c r="AI12232" s="281"/>
      <c r="AJ12232" s="281"/>
      <c r="AK12232" s="281"/>
      <c r="AL12232" s="281"/>
    </row>
    <row r="12233" spans="34:38">
      <c r="AH12233" s="281"/>
      <c r="AI12233" s="281"/>
      <c r="AJ12233" s="281"/>
      <c r="AK12233" s="281"/>
      <c r="AL12233" s="281"/>
    </row>
    <row r="12234" spans="34:38">
      <c r="AH12234" s="281"/>
      <c r="AI12234" s="281"/>
      <c r="AJ12234" s="281"/>
      <c r="AK12234" s="281"/>
      <c r="AL12234" s="281"/>
    </row>
    <row r="12235" spans="34:38">
      <c r="AH12235" s="281"/>
      <c r="AI12235" s="281"/>
      <c r="AJ12235" s="281"/>
      <c r="AK12235" s="281"/>
      <c r="AL12235" s="281"/>
    </row>
    <row r="12236" spans="34:38">
      <c r="AH12236" s="281"/>
      <c r="AI12236" s="281"/>
      <c r="AJ12236" s="281"/>
      <c r="AK12236" s="281"/>
      <c r="AL12236" s="281"/>
    </row>
    <row r="12237" spans="34:38">
      <c r="AH12237" s="281"/>
      <c r="AI12237" s="281"/>
      <c r="AJ12237" s="281"/>
      <c r="AK12237" s="281"/>
      <c r="AL12237" s="281"/>
    </row>
    <row r="12238" spans="34:38">
      <c r="AH12238" s="281"/>
      <c r="AI12238" s="281"/>
      <c r="AJ12238" s="281"/>
      <c r="AK12238" s="281"/>
      <c r="AL12238" s="281"/>
    </row>
    <row r="12239" spans="34:38">
      <c r="AH12239" s="281"/>
      <c r="AI12239" s="281"/>
      <c r="AJ12239" s="281"/>
      <c r="AK12239" s="281"/>
      <c r="AL12239" s="281"/>
    </row>
    <row r="12240" spans="34:38">
      <c r="AH12240" s="281"/>
      <c r="AI12240" s="281"/>
      <c r="AJ12240" s="281"/>
      <c r="AK12240" s="281"/>
      <c r="AL12240" s="281"/>
    </row>
    <row r="12241" spans="34:38">
      <c r="AH12241" s="281"/>
      <c r="AI12241" s="281"/>
      <c r="AJ12241" s="281"/>
      <c r="AK12241" s="281"/>
      <c r="AL12241" s="281"/>
    </row>
    <row r="12242" spans="34:38">
      <c r="AH12242" s="281"/>
      <c r="AI12242" s="281"/>
      <c r="AJ12242" s="281"/>
      <c r="AK12242" s="281"/>
      <c r="AL12242" s="281"/>
    </row>
    <row r="12243" spans="34:38">
      <c r="AH12243" s="281"/>
      <c r="AI12243" s="281"/>
      <c r="AJ12243" s="281"/>
      <c r="AK12243" s="281"/>
      <c r="AL12243" s="281"/>
    </row>
    <row r="12244" spans="34:38">
      <c r="AH12244" s="281"/>
      <c r="AI12244" s="281"/>
      <c r="AJ12244" s="281"/>
      <c r="AK12244" s="281"/>
      <c r="AL12244" s="281"/>
    </row>
    <row r="12245" spans="34:38">
      <c r="AH12245" s="281"/>
      <c r="AI12245" s="281"/>
      <c r="AJ12245" s="281"/>
      <c r="AK12245" s="281"/>
      <c r="AL12245" s="281"/>
    </row>
    <row r="12246" spans="34:38">
      <c r="AH12246" s="281"/>
      <c r="AI12246" s="281"/>
      <c r="AJ12246" s="281"/>
      <c r="AK12246" s="281"/>
      <c r="AL12246" s="281"/>
    </row>
    <row r="12247" spans="34:38">
      <c r="AH12247" s="281"/>
      <c r="AI12247" s="281"/>
      <c r="AJ12247" s="281"/>
      <c r="AK12247" s="281"/>
      <c r="AL12247" s="281"/>
    </row>
    <row r="12248" spans="34:38">
      <c r="AH12248" s="281"/>
      <c r="AI12248" s="281"/>
      <c r="AJ12248" s="281"/>
      <c r="AK12248" s="281"/>
      <c r="AL12248" s="281"/>
    </row>
    <row r="12249" spans="34:38">
      <c r="AH12249" s="281"/>
      <c r="AI12249" s="281"/>
      <c r="AJ12249" s="281"/>
      <c r="AK12249" s="281"/>
      <c r="AL12249" s="281"/>
    </row>
    <row r="12250" spans="34:38">
      <c r="AH12250" s="281"/>
      <c r="AI12250" s="281"/>
      <c r="AJ12250" s="281"/>
      <c r="AK12250" s="281"/>
      <c r="AL12250" s="281"/>
    </row>
  </sheetData>
  <sheetProtection insertRows="0" deleteRows="0"/>
  <mergeCells count="36">
    <mergeCell ref="A90:H90"/>
    <mergeCell ref="AU11:AU12"/>
    <mergeCell ref="AV11:AV12"/>
    <mergeCell ref="J11:J12"/>
    <mergeCell ref="AF11:AF12"/>
    <mergeCell ref="A11:F11"/>
    <mergeCell ref="G11:H11"/>
    <mergeCell ref="L11:Q11"/>
    <mergeCell ref="AA11:AB11"/>
    <mergeCell ref="S11:Z11"/>
    <mergeCell ref="AH11:AL11"/>
    <mergeCell ref="AN11:AR11"/>
    <mergeCell ref="AC11:AC12"/>
    <mergeCell ref="P8:S8"/>
    <mergeCell ref="P9:S9"/>
    <mergeCell ref="V7:X7"/>
    <mergeCell ref="AJ7:AL7"/>
    <mergeCell ref="AJ8:AL8"/>
    <mergeCell ref="AH7:AI7"/>
    <mergeCell ref="AH8:AI8"/>
    <mergeCell ref="AW11:AW12"/>
    <mergeCell ref="AU1:AW3"/>
    <mergeCell ref="C7:F7"/>
    <mergeCell ref="C8:F8"/>
    <mergeCell ref="C9:F9"/>
    <mergeCell ref="L1:P2"/>
    <mergeCell ref="X8:AA8"/>
    <mergeCell ref="P7:S7"/>
    <mergeCell ref="J1:J3"/>
    <mergeCell ref="A1:H3"/>
    <mergeCell ref="C4:H5"/>
    <mergeCell ref="C6:F6"/>
    <mergeCell ref="AH10:AR10"/>
    <mergeCell ref="AD11:AD12"/>
    <mergeCell ref="AE11:AE12"/>
    <mergeCell ref="AN7:AR7"/>
  </mergeCells>
  <printOptions gridLines="1"/>
  <pageMargins left="0.51181102362204722" right="0.51181102362204722" top="0.74803149606299213" bottom="0.74803149606299213" header="0.31496062992125984" footer="0.31496062992125984"/>
  <pageSetup paperSize="5" scale="50" fitToWidth="2" fitToHeight="0" orientation="landscape" r:id="rId1"/>
  <headerFooter>
    <oddFooter>Page &amp;P of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37" operator="between" id="{8FD37B33-27E0-462A-8433-3CED21DF36C1}">
            <xm:f>'..'!$B$45</xm:f>
            <xm:f>'..'!$B$45</xm:f>
            <x14:dxf>
              <fill>
                <patternFill>
                  <bgColor rgb="FF6DFF0A"/>
                </patternFill>
              </fill>
            </x14:dxf>
          </x14:cfRule>
          <xm:sqref>D13:D89</xm:sqref>
        </x14:conditionalFormatting>
        <x14:conditionalFormatting xmlns:xm="http://schemas.microsoft.com/office/excel/2006/main">
          <x14:cfRule type="cellIs" priority="10" operator="equal" id="{37C558C4-ADA8-4FED-B74B-96EDC30F7E37}">
            <xm:f>'..'!$B$13</xm:f>
            <x14:dxf>
              <fill>
                <patternFill>
                  <bgColor rgb="FFFFCCFF"/>
                </patternFill>
              </fill>
            </x14:dxf>
          </x14:cfRule>
          <xm:sqref>E13:E89</xm:sqref>
        </x14:conditionalFormatting>
        <x14:conditionalFormatting xmlns:xm="http://schemas.microsoft.com/office/excel/2006/main">
          <x14:cfRule type="containsText" priority="535" operator="containsText" id="{81F607A6-C7E9-4317-B924-BF63C7630AE1}">
            <xm:f>NOT(ISERROR(SEARCH('..'!$B$5,E13)))</xm:f>
            <xm:f>'..'!$B$5</xm:f>
            <x14:dxf>
              <fill>
                <patternFill>
                  <bgColor rgb="FFDAD8D8"/>
                </patternFill>
              </fill>
            </x14:dxf>
          </x14:cfRule>
          <x14:cfRule type="containsText" priority="536" operator="containsText" id="{567E2297-1264-44E1-8BB5-636ABF72A2E6}">
            <xm:f>NOT(ISERROR(SEARCH('..'!$B$19,E13)))</xm:f>
            <xm:f>'..'!$B$19</xm:f>
            <x14:dxf>
              <fill>
                <patternFill>
                  <bgColor rgb="FF6DFF0A"/>
                </patternFill>
              </fill>
            </x14:dxf>
          </x14:cfRule>
          <x14:cfRule type="containsText" priority="537" operator="containsText" id="{E237B6AC-0B5C-4C50-80CB-719B8601E26F}">
            <xm:f>NOT(ISERROR(SEARCH('..'!$B$15,E13)))</xm:f>
            <xm:f>'..'!$B$15</xm:f>
            <x14:dxf>
              <fill>
                <patternFill>
                  <bgColor rgb="FFFFFF78"/>
                </patternFill>
              </fill>
            </x14:dxf>
          </x14:cfRule>
          <x14:cfRule type="containsText" priority="538" operator="containsText" id="{5891593A-EB44-4C35-B960-AA17F187A07E}">
            <xm:f>NOT(ISERROR(SEARCH('..'!$B$21,E13)))</xm:f>
            <xm:f>'..'!$B$21</xm:f>
            <x14:dxf>
              <fill>
                <patternFill>
                  <bgColor rgb="FF6DFF0A"/>
                </patternFill>
              </fill>
            </x14:dxf>
          </x14:cfRule>
          <x14:cfRule type="containsText" priority="539" operator="containsText" id="{FFB3D92F-0281-441F-824D-5AFCE8B87B21}">
            <xm:f>NOT(ISERROR(SEARCH('..'!$B$7,E13)))</xm:f>
            <xm:f>'..'!$B$7</xm:f>
            <x14:dxf>
              <fill>
                <patternFill>
                  <bgColor rgb="FFDAD8D8"/>
                </patternFill>
              </fill>
            </x14:dxf>
          </x14:cfRule>
          <x14:cfRule type="containsText" priority="540" operator="containsText" id="{58D87B03-6E2F-42AE-AB86-4728EB84D72D}">
            <xm:f>NOT(ISERROR(SEARCH('..'!$B$6,E13)))</xm:f>
            <xm:f>'..'!$B$6</xm:f>
            <x14:dxf>
              <fill>
                <patternFill>
                  <bgColor rgb="FFDAD8D8"/>
                </patternFill>
              </fill>
            </x14:dxf>
          </x14:cfRule>
          <x14:cfRule type="containsText" priority="541" operator="containsText" id="{87062078-5010-45FB-91CD-0D81F4078443}">
            <xm:f>NOT(ISERROR(SEARCH('..'!$B$12,E13)))</xm:f>
            <xm:f>'..'!$B$12</xm:f>
            <x14:dxf>
              <fill>
                <patternFill>
                  <bgColor rgb="FFFFCCFF"/>
                </patternFill>
              </fill>
            </x14:dxf>
          </x14:cfRule>
          <x14:cfRule type="containsText" priority="542" operator="containsText" id="{65ECAA60-2CF7-45C9-A207-4F750DF3E78F}">
            <xm:f>NOT(ISERROR(SEARCH('..'!$B$11,E13)))</xm:f>
            <xm:f>'..'!$B$11</xm:f>
            <x14:dxf>
              <fill>
                <patternFill>
                  <bgColor rgb="FFFFCCFF"/>
                </patternFill>
              </fill>
            </x14:dxf>
          </x14:cfRule>
          <x14:cfRule type="containsText" priority="543" operator="containsText" id="{D38271EA-1125-4D23-8245-260D44079559}">
            <xm:f>NOT(ISERROR(SEARCH('..'!$B$10,E13)))</xm:f>
            <xm:f>'..'!$B$10</xm:f>
            <x14:dxf>
              <fill>
                <patternFill>
                  <bgColor rgb="FFFFCCFF"/>
                </patternFill>
              </fill>
            </x14:dxf>
          </x14:cfRule>
          <x14:cfRule type="containsText" priority="544" operator="containsText" id="{883A242E-2872-45C9-8DC7-2F81A6C45F2C}">
            <xm:f>NOT(ISERROR(SEARCH('..'!$B$4,E13)))</xm:f>
            <xm:f>'..'!$B$4</xm:f>
            <x14:dxf>
              <fill>
                <patternFill>
                  <bgColor rgb="FFDAD8D8"/>
                </patternFill>
              </fill>
            </x14:dxf>
          </x14:cfRule>
          <x14:cfRule type="containsText" priority="545" operator="containsText" id="{9B89770E-1DB1-47CB-B1D6-28E8E2CF0DEA}">
            <xm:f>NOT(ISERROR(SEARCH('..'!$B$17,E13)))</xm:f>
            <xm:f>'..'!$B$17</xm:f>
            <x14:dxf>
              <fill>
                <patternFill>
                  <bgColor rgb="FFCCFFCC"/>
                </patternFill>
              </fill>
            </x14:dxf>
          </x14:cfRule>
          <xm:sqref>E13:E89</xm:sqref>
        </x14:conditionalFormatting>
        <x14:conditionalFormatting xmlns:xm="http://schemas.microsoft.com/office/excel/2006/main">
          <x14:cfRule type="cellIs" priority="7" operator="equal" id="{9F7D6CF0-07C9-4231-A452-5E8980CC1FC6}">
            <xm:f>'..'!$B$24</xm:f>
            <x14:dxf>
              <fill>
                <patternFill>
                  <bgColor rgb="FF66FFCC"/>
                </patternFill>
              </fill>
            </x14:dxf>
          </x14:cfRule>
          <xm:sqref>E23</xm:sqref>
        </x14:conditionalFormatting>
        <x14:conditionalFormatting xmlns:xm="http://schemas.microsoft.com/office/excel/2006/main">
          <x14:cfRule type="cellIs" priority="2" operator="equal" id="{44881093-BD06-4D99-B83B-9ED378C30D9B}">
            <xm:f>'..'!$B$52</xm:f>
            <x14:dxf>
              <fill>
                <patternFill>
                  <bgColor rgb="FF6DFF0A"/>
                </patternFill>
              </fill>
            </x14:dxf>
          </x14:cfRule>
          <x14:cfRule type="cellIs" priority="3" operator="equal" id="{6CA26CE0-89C8-419A-955F-409ECE6392EF}">
            <xm:f>'..'!$B$54</xm:f>
            <x14:dxf>
              <fill>
                <patternFill>
                  <bgColor rgb="FF66FFCC"/>
                </patternFill>
              </fill>
            </x14:dxf>
          </x14:cfRule>
          <x14:cfRule type="cellIs" priority="4" operator="equal" id="{057E4A9B-E5B0-48B5-84B4-0B0DD019760D}">
            <xm:f>'..'!$B$53</xm:f>
            <x14:dxf>
              <fill>
                <patternFill>
                  <bgColor rgb="FF66FFCC"/>
                </patternFill>
              </fill>
            </x14:dxf>
          </x14:cfRule>
          <xm:sqref>D13:D89</xm:sqref>
        </x14:conditionalFormatting>
        <x14:conditionalFormatting xmlns:xm="http://schemas.microsoft.com/office/excel/2006/main">
          <x14:cfRule type="cellIs" priority="555" operator="equal" id="{83946157-1D94-414D-BB1E-E42D43C1C136}">
            <xm:f>'..'!$B$23</xm:f>
            <x14:dxf>
              <fill>
                <patternFill>
                  <bgColor rgb="FF6DFF0A"/>
                </patternFill>
              </fill>
            </x14:dxf>
          </x14:cfRule>
          <x14:cfRule type="cellIs" priority="556" operator="equal" id="{6C25D33A-2F9B-4507-96A1-7FBA79562B2F}">
            <xm:f>'..'!$B$8</xm:f>
            <x14:dxf>
              <fill>
                <patternFill>
                  <bgColor rgb="FFDAD8D8"/>
                </patternFill>
              </fill>
            </x14:dxf>
          </x14:cfRule>
          <x14:cfRule type="cellIs" priority="557" operator="equal" id="{D72E4E01-A613-4D51-840E-509496A19AAF}">
            <xm:f>'..'!$B$26</xm:f>
            <x14:dxf>
              <fill>
                <patternFill>
                  <bgColor rgb="FFFFECDD"/>
                </patternFill>
              </fill>
            </x14:dxf>
          </x14:cfRule>
          <x14:cfRule type="cellIs" priority="558" operator="equal" id="{F304A66F-3E1D-4D26-A804-DD5D2754CE0B}">
            <xm:f>'..'!$B$25</xm:f>
            <x14:dxf>
              <fill>
                <patternFill>
                  <bgColor rgb="FFFFECDD"/>
                </patternFill>
              </fill>
            </x14:dxf>
          </x14:cfRule>
          <x14:cfRule type="cellIs" priority="559" operator="equal" id="{11A3EF19-A369-47E4-98F8-FFE3AF17205F}">
            <xm:f>'..'!$B$16</xm:f>
            <x14:dxf>
              <fill>
                <patternFill>
                  <bgColor rgb="FFCCFFFF"/>
                </patternFill>
              </fill>
            </x14:dxf>
          </x14:cfRule>
          <x14:cfRule type="cellIs" priority="560" operator="equal" id="{9A15B4A4-A61D-44B7-B6AE-0C274B945C06}">
            <xm:f>'..'!$B$14</xm:f>
            <x14:dxf>
              <fill>
                <patternFill>
                  <bgColor rgb="FFFF9999"/>
                </patternFill>
              </fill>
            </x14:dxf>
          </x14:cfRule>
          <x14:cfRule type="cellIs" priority="561" operator="equal" id="{F2F58038-C61C-42F3-B4C1-2CB476957725}">
            <xm:f>'..'!$B$21</xm:f>
            <x14:dxf>
              <fill>
                <patternFill>
                  <bgColor rgb="FF6DFF0A"/>
                </patternFill>
              </fill>
            </x14:dxf>
          </x14:cfRule>
          <x14:cfRule type="cellIs" priority="562" operator="equal" id="{AD58228E-37DA-4E7E-BA56-12CECE40D2B5}">
            <xm:f>'..'!$B$20</xm:f>
            <x14:dxf>
              <fill>
                <patternFill>
                  <bgColor rgb="FF6DFF0A"/>
                </patternFill>
              </fill>
            </x14:dxf>
          </x14:cfRule>
          <x14:cfRule type="cellIs" priority="563" operator="equal" id="{1AF7D2C0-643A-471C-88C3-74E7EFE73297}">
            <xm:f>'..'!$B$18</xm:f>
            <x14:dxf>
              <fill>
                <patternFill>
                  <bgColor rgb="FFCCFFCC"/>
                </patternFill>
              </fill>
            </x14:dxf>
          </x14:cfRule>
          <xm:sqref>E13:E89</xm:sqref>
        </x14:conditionalFormatting>
        <x14:conditionalFormatting xmlns:xm="http://schemas.microsoft.com/office/excel/2006/main">
          <x14:cfRule type="cellIs" priority="564" operator="equal" id="{48894721-3B7B-4051-9092-9B3022B461F3}">
            <xm:f>'..'!$B$24</xm:f>
            <x14:dxf>
              <fill>
                <patternFill>
                  <bgColor rgb="FF66FFCC"/>
                </patternFill>
              </fill>
            </x14:dxf>
          </x14:cfRule>
          <x14:cfRule type="cellIs" priority="565" operator="equal" id="{8BD31D5F-A965-4289-A240-28BE59B9A991}">
            <xm:f>'..'!$B$9</xm:f>
            <x14:dxf>
              <fill>
                <patternFill>
                  <bgColor theme="0" tint="-0.14996795556505021"/>
                </patternFill>
              </fill>
            </x14:dxf>
          </x14:cfRule>
          <xm:sqref>E13:E89</xm:sqref>
        </x14:conditionalFormatting>
        <x14:conditionalFormatting xmlns:xm="http://schemas.microsoft.com/office/excel/2006/main">
          <x14:cfRule type="cellIs" priority="577" operator="equal" id="{E49CA4B0-CA3C-4A18-A242-3B76E5218FD6}">
            <xm:f>'..'!$B$22</xm:f>
            <x14:dxf>
              <fill>
                <patternFill patternType="solid">
                  <fgColor rgb="FF6DFF0A"/>
                  <bgColor rgb="FF6DE10A"/>
                </patternFill>
              </fill>
            </x14:dxf>
          </x14:cfRule>
          <xm:sqref>E13:E89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4E7462FA-D195-4139-AFCC-6AF4F80E35BA}">
          <x14:formula1>
            <xm:f>'..'!$B$57:$B$63</xm:f>
          </x14:formula1>
          <xm:sqref>C7</xm:sqref>
        </x14:dataValidation>
        <x14:dataValidation type="list" allowBlank="1" showInputMessage="1" showErrorMessage="1" xr:uid="{BE85B062-9CBD-4E61-B0AB-1C77E6678F88}">
          <x14:formula1>
            <xm:f>'..'!$B$40:$B$54</xm:f>
          </x14:formula1>
          <xm:sqref>D13:D89</xm:sqref>
        </x14:dataValidation>
        <x14:dataValidation type="list" allowBlank="1" showInputMessage="1" showErrorMessage="1" xr:uid="{F8B8EDC7-A548-4CAC-85F9-4867FA5ACC03}">
          <x14:formula1>
            <xm:f>'..'!$G$66:$G$121</xm:f>
          </x14:formula1>
          <xm:sqref>C8:F8</xm:sqref>
        </x14:dataValidation>
        <x14:dataValidation type="list" allowBlank="1" showInputMessage="1" showErrorMessage="1" xr:uid="{07C74692-E56B-409E-BAF3-BFA0EF666DFE}">
          <x14:formula1>
            <xm:f>'..'!$B$3:$B$29</xm:f>
          </x14:formula1>
          <xm:sqref>E13:E89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7E871-3FDF-4B3C-98DA-4CF460FA363B}">
  <dimension ref="A1:A7"/>
  <sheetViews>
    <sheetView workbookViewId="0">
      <selection activeCell="C38" sqref="C38"/>
    </sheetView>
  </sheetViews>
  <sheetFormatPr defaultRowHeight="15"/>
  <sheetData>
    <row r="1" spans="1:1" ht="19.5">
      <c r="A1" s="358" t="s">
        <v>447</v>
      </c>
    </row>
    <row r="2" spans="1:1" ht="9" customHeight="1"/>
    <row r="3" spans="1:1" ht="18" customHeight="1">
      <c r="A3" s="359" t="s">
        <v>451</v>
      </c>
    </row>
    <row r="4" spans="1:1" ht="15.75">
      <c r="A4" s="360" t="s">
        <v>448</v>
      </c>
    </row>
    <row r="6" spans="1:1" ht="15.75">
      <c r="A6" s="360" t="s">
        <v>449</v>
      </c>
    </row>
    <row r="7" spans="1:1" ht="17.25" customHeight="1">
      <c r="A7" s="361" t="s">
        <v>450</v>
      </c>
    </row>
  </sheetData>
  <sheetProtection algorithmName="SHA-512" hashValue="eBjcuDSPK4lMsGtncMQjmw5NNoKN2DhzzIrItJyJmSlyfGBuagZpLlu4XvLwcu5IBVf/Y6TxThyDpqeXCdXi+w==" saltValue="+kwcTpKZpXnaDjOLkfF5pw==" spinCount="100000" sheet="1" objects="1" scenarios="1"/>
  <hyperlinks>
    <hyperlink ref="A7" r:id="rId1" display="https://www.electionsnovascotia.ca/Forms-Handbooks-for-Candidates" xr:uid="{8CA633E3-A75E-493E-BB12-871805910FC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R37"/>
  <sheetViews>
    <sheetView topLeftCell="A2" workbookViewId="0">
      <selection activeCell="E19" sqref="E19"/>
    </sheetView>
  </sheetViews>
  <sheetFormatPr defaultRowHeight="14.25"/>
  <cols>
    <col min="1" max="1" width="20.7109375" style="1" customWidth="1"/>
    <col min="2" max="2" width="27.7109375" style="1" customWidth="1"/>
    <col min="3" max="3" width="14.7109375" style="1" customWidth="1"/>
    <col min="4" max="4" width="15.5703125" style="1" customWidth="1"/>
    <col min="5" max="5" width="15.7109375" style="1" customWidth="1"/>
    <col min="6" max="6" width="13" style="1" customWidth="1"/>
    <col min="7" max="257" width="9.140625" style="1"/>
    <col min="258" max="258" width="20.7109375" style="1" customWidth="1"/>
    <col min="259" max="259" width="27.7109375" style="1" customWidth="1"/>
    <col min="260" max="260" width="28.7109375" style="1" customWidth="1"/>
    <col min="261" max="261" width="15.7109375" style="1" customWidth="1"/>
    <col min="262" max="262" width="13" style="1" customWidth="1"/>
    <col min="263" max="513" width="9.140625" style="1"/>
    <col min="514" max="514" width="20.7109375" style="1" customWidth="1"/>
    <col min="515" max="515" width="27.7109375" style="1" customWidth="1"/>
    <col min="516" max="516" width="28.7109375" style="1" customWidth="1"/>
    <col min="517" max="517" width="15.7109375" style="1" customWidth="1"/>
    <col min="518" max="518" width="13" style="1" customWidth="1"/>
    <col min="519" max="769" width="9.140625" style="1"/>
    <col min="770" max="770" width="20.7109375" style="1" customWidth="1"/>
    <col min="771" max="771" width="27.7109375" style="1" customWidth="1"/>
    <col min="772" max="772" width="28.7109375" style="1" customWidth="1"/>
    <col min="773" max="773" width="15.7109375" style="1" customWidth="1"/>
    <col min="774" max="774" width="13" style="1" customWidth="1"/>
    <col min="775" max="1025" width="9.140625" style="1"/>
    <col min="1026" max="1026" width="20.7109375" style="1" customWidth="1"/>
    <col min="1027" max="1027" width="27.7109375" style="1" customWidth="1"/>
    <col min="1028" max="1028" width="28.7109375" style="1" customWidth="1"/>
    <col min="1029" max="1029" width="15.7109375" style="1" customWidth="1"/>
    <col min="1030" max="1030" width="13" style="1" customWidth="1"/>
    <col min="1031" max="1281" width="9.140625" style="1"/>
    <col min="1282" max="1282" width="20.7109375" style="1" customWidth="1"/>
    <col min="1283" max="1283" width="27.7109375" style="1" customWidth="1"/>
    <col min="1284" max="1284" width="28.7109375" style="1" customWidth="1"/>
    <col min="1285" max="1285" width="15.7109375" style="1" customWidth="1"/>
    <col min="1286" max="1286" width="13" style="1" customWidth="1"/>
    <col min="1287" max="1537" width="9.140625" style="1"/>
    <col min="1538" max="1538" width="20.7109375" style="1" customWidth="1"/>
    <col min="1539" max="1539" width="27.7109375" style="1" customWidth="1"/>
    <col min="1540" max="1540" width="28.7109375" style="1" customWidth="1"/>
    <col min="1541" max="1541" width="15.7109375" style="1" customWidth="1"/>
    <col min="1542" max="1542" width="13" style="1" customWidth="1"/>
    <col min="1543" max="1793" width="9.140625" style="1"/>
    <col min="1794" max="1794" width="20.7109375" style="1" customWidth="1"/>
    <col min="1795" max="1795" width="27.7109375" style="1" customWidth="1"/>
    <col min="1796" max="1796" width="28.7109375" style="1" customWidth="1"/>
    <col min="1797" max="1797" width="15.7109375" style="1" customWidth="1"/>
    <col min="1798" max="1798" width="13" style="1" customWidth="1"/>
    <col min="1799" max="2049" width="9.140625" style="1"/>
    <col min="2050" max="2050" width="20.7109375" style="1" customWidth="1"/>
    <col min="2051" max="2051" width="27.7109375" style="1" customWidth="1"/>
    <col min="2052" max="2052" width="28.7109375" style="1" customWidth="1"/>
    <col min="2053" max="2053" width="15.7109375" style="1" customWidth="1"/>
    <col min="2054" max="2054" width="13" style="1" customWidth="1"/>
    <col min="2055" max="2305" width="9.140625" style="1"/>
    <col min="2306" max="2306" width="20.7109375" style="1" customWidth="1"/>
    <col min="2307" max="2307" width="27.7109375" style="1" customWidth="1"/>
    <col min="2308" max="2308" width="28.7109375" style="1" customWidth="1"/>
    <col min="2309" max="2309" width="15.7109375" style="1" customWidth="1"/>
    <col min="2310" max="2310" width="13" style="1" customWidth="1"/>
    <col min="2311" max="2561" width="9.140625" style="1"/>
    <col min="2562" max="2562" width="20.7109375" style="1" customWidth="1"/>
    <col min="2563" max="2563" width="27.7109375" style="1" customWidth="1"/>
    <col min="2564" max="2564" width="28.7109375" style="1" customWidth="1"/>
    <col min="2565" max="2565" width="15.7109375" style="1" customWidth="1"/>
    <col min="2566" max="2566" width="13" style="1" customWidth="1"/>
    <col min="2567" max="2817" width="9.140625" style="1"/>
    <col min="2818" max="2818" width="20.7109375" style="1" customWidth="1"/>
    <col min="2819" max="2819" width="27.7109375" style="1" customWidth="1"/>
    <col min="2820" max="2820" width="28.7109375" style="1" customWidth="1"/>
    <col min="2821" max="2821" width="15.7109375" style="1" customWidth="1"/>
    <col min="2822" max="2822" width="13" style="1" customWidth="1"/>
    <col min="2823" max="3073" width="9.140625" style="1"/>
    <col min="3074" max="3074" width="20.7109375" style="1" customWidth="1"/>
    <col min="3075" max="3075" width="27.7109375" style="1" customWidth="1"/>
    <col min="3076" max="3076" width="28.7109375" style="1" customWidth="1"/>
    <col min="3077" max="3077" width="15.7109375" style="1" customWidth="1"/>
    <col min="3078" max="3078" width="13" style="1" customWidth="1"/>
    <col min="3079" max="3329" width="9.140625" style="1"/>
    <col min="3330" max="3330" width="20.7109375" style="1" customWidth="1"/>
    <col min="3331" max="3331" width="27.7109375" style="1" customWidth="1"/>
    <col min="3332" max="3332" width="28.7109375" style="1" customWidth="1"/>
    <col min="3333" max="3333" width="15.7109375" style="1" customWidth="1"/>
    <col min="3334" max="3334" width="13" style="1" customWidth="1"/>
    <col min="3335" max="3585" width="9.140625" style="1"/>
    <col min="3586" max="3586" width="20.7109375" style="1" customWidth="1"/>
    <col min="3587" max="3587" width="27.7109375" style="1" customWidth="1"/>
    <col min="3588" max="3588" width="28.7109375" style="1" customWidth="1"/>
    <col min="3589" max="3589" width="15.7109375" style="1" customWidth="1"/>
    <col min="3590" max="3590" width="13" style="1" customWidth="1"/>
    <col min="3591" max="3841" width="9.140625" style="1"/>
    <col min="3842" max="3842" width="20.7109375" style="1" customWidth="1"/>
    <col min="3843" max="3843" width="27.7109375" style="1" customWidth="1"/>
    <col min="3844" max="3844" width="28.7109375" style="1" customWidth="1"/>
    <col min="3845" max="3845" width="15.7109375" style="1" customWidth="1"/>
    <col min="3846" max="3846" width="13" style="1" customWidth="1"/>
    <col min="3847" max="4097" width="9.140625" style="1"/>
    <col min="4098" max="4098" width="20.7109375" style="1" customWidth="1"/>
    <col min="4099" max="4099" width="27.7109375" style="1" customWidth="1"/>
    <col min="4100" max="4100" width="28.7109375" style="1" customWidth="1"/>
    <col min="4101" max="4101" width="15.7109375" style="1" customWidth="1"/>
    <col min="4102" max="4102" width="13" style="1" customWidth="1"/>
    <col min="4103" max="4353" width="9.140625" style="1"/>
    <col min="4354" max="4354" width="20.7109375" style="1" customWidth="1"/>
    <col min="4355" max="4355" width="27.7109375" style="1" customWidth="1"/>
    <col min="4356" max="4356" width="28.7109375" style="1" customWidth="1"/>
    <col min="4357" max="4357" width="15.7109375" style="1" customWidth="1"/>
    <col min="4358" max="4358" width="13" style="1" customWidth="1"/>
    <col min="4359" max="4609" width="9.140625" style="1"/>
    <col min="4610" max="4610" width="20.7109375" style="1" customWidth="1"/>
    <col min="4611" max="4611" width="27.7109375" style="1" customWidth="1"/>
    <col min="4612" max="4612" width="28.7109375" style="1" customWidth="1"/>
    <col min="4613" max="4613" width="15.7109375" style="1" customWidth="1"/>
    <col min="4614" max="4614" width="13" style="1" customWidth="1"/>
    <col min="4615" max="4865" width="9.140625" style="1"/>
    <col min="4866" max="4866" width="20.7109375" style="1" customWidth="1"/>
    <col min="4867" max="4867" width="27.7109375" style="1" customWidth="1"/>
    <col min="4868" max="4868" width="28.7109375" style="1" customWidth="1"/>
    <col min="4869" max="4869" width="15.7109375" style="1" customWidth="1"/>
    <col min="4870" max="4870" width="13" style="1" customWidth="1"/>
    <col min="4871" max="5121" width="9.140625" style="1"/>
    <col min="5122" max="5122" width="20.7109375" style="1" customWidth="1"/>
    <col min="5123" max="5123" width="27.7109375" style="1" customWidth="1"/>
    <col min="5124" max="5124" width="28.7109375" style="1" customWidth="1"/>
    <col min="5125" max="5125" width="15.7109375" style="1" customWidth="1"/>
    <col min="5126" max="5126" width="13" style="1" customWidth="1"/>
    <col min="5127" max="5377" width="9.140625" style="1"/>
    <col min="5378" max="5378" width="20.7109375" style="1" customWidth="1"/>
    <col min="5379" max="5379" width="27.7109375" style="1" customWidth="1"/>
    <col min="5380" max="5380" width="28.7109375" style="1" customWidth="1"/>
    <col min="5381" max="5381" width="15.7109375" style="1" customWidth="1"/>
    <col min="5382" max="5382" width="13" style="1" customWidth="1"/>
    <col min="5383" max="5633" width="9.140625" style="1"/>
    <col min="5634" max="5634" width="20.7109375" style="1" customWidth="1"/>
    <col min="5635" max="5635" width="27.7109375" style="1" customWidth="1"/>
    <col min="5636" max="5636" width="28.7109375" style="1" customWidth="1"/>
    <col min="5637" max="5637" width="15.7109375" style="1" customWidth="1"/>
    <col min="5638" max="5638" width="13" style="1" customWidth="1"/>
    <col min="5639" max="5889" width="9.140625" style="1"/>
    <col min="5890" max="5890" width="20.7109375" style="1" customWidth="1"/>
    <col min="5891" max="5891" width="27.7109375" style="1" customWidth="1"/>
    <col min="5892" max="5892" width="28.7109375" style="1" customWidth="1"/>
    <col min="5893" max="5893" width="15.7109375" style="1" customWidth="1"/>
    <col min="5894" max="5894" width="13" style="1" customWidth="1"/>
    <col min="5895" max="6145" width="9.140625" style="1"/>
    <col min="6146" max="6146" width="20.7109375" style="1" customWidth="1"/>
    <col min="6147" max="6147" width="27.7109375" style="1" customWidth="1"/>
    <col min="6148" max="6148" width="28.7109375" style="1" customWidth="1"/>
    <col min="6149" max="6149" width="15.7109375" style="1" customWidth="1"/>
    <col min="6150" max="6150" width="13" style="1" customWidth="1"/>
    <col min="6151" max="6401" width="9.140625" style="1"/>
    <col min="6402" max="6402" width="20.7109375" style="1" customWidth="1"/>
    <col min="6403" max="6403" width="27.7109375" style="1" customWidth="1"/>
    <col min="6404" max="6404" width="28.7109375" style="1" customWidth="1"/>
    <col min="6405" max="6405" width="15.7109375" style="1" customWidth="1"/>
    <col min="6406" max="6406" width="13" style="1" customWidth="1"/>
    <col min="6407" max="6657" width="9.140625" style="1"/>
    <col min="6658" max="6658" width="20.7109375" style="1" customWidth="1"/>
    <col min="6659" max="6659" width="27.7109375" style="1" customWidth="1"/>
    <col min="6660" max="6660" width="28.7109375" style="1" customWidth="1"/>
    <col min="6661" max="6661" width="15.7109375" style="1" customWidth="1"/>
    <col min="6662" max="6662" width="13" style="1" customWidth="1"/>
    <col min="6663" max="6913" width="9.140625" style="1"/>
    <col min="6914" max="6914" width="20.7109375" style="1" customWidth="1"/>
    <col min="6915" max="6915" width="27.7109375" style="1" customWidth="1"/>
    <col min="6916" max="6916" width="28.7109375" style="1" customWidth="1"/>
    <col min="6917" max="6917" width="15.7109375" style="1" customWidth="1"/>
    <col min="6918" max="6918" width="13" style="1" customWidth="1"/>
    <col min="6919" max="7169" width="9.140625" style="1"/>
    <col min="7170" max="7170" width="20.7109375" style="1" customWidth="1"/>
    <col min="7171" max="7171" width="27.7109375" style="1" customWidth="1"/>
    <col min="7172" max="7172" width="28.7109375" style="1" customWidth="1"/>
    <col min="7173" max="7173" width="15.7109375" style="1" customWidth="1"/>
    <col min="7174" max="7174" width="13" style="1" customWidth="1"/>
    <col min="7175" max="7425" width="9.140625" style="1"/>
    <col min="7426" max="7426" width="20.7109375" style="1" customWidth="1"/>
    <col min="7427" max="7427" width="27.7109375" style="1" customWidth="1"/>
    <col min="7428" max="7428" width="28.7109375" style="1" customWidth="1"/>
    <col min="7429" max="7429" width="15.7109375" style="1" customWidth="1"/>
    <col min="7430" max="7430" width="13" style="1" customWidth="1"/>
    <col min="7431" max="7681" width="9.140625" style="1"/>
    <col min="7682" max="7682" width="20.7109375" style="1" customWidth="1"/>
    <col min="7683" max="7683" width="27.7109375" style="1" customWidth="1"/>
    <col min="7684" max="7684" width="28.7109375" style="1" customWidth="1"/>
    <col min="7685" max="7685" width="15.7109375" style="1" customWidth="1"/>
    <col min="7686" max="7686" width="13" style="1" customWidth="1"/>
    <col min="7687" max="7937" width="9.140625" style="1"/>
    <col min="7938" max="7938" width="20.7109375" style="1" customWidth="1"/>
    <col min="7939" max="7939" width="27.7109375" style="1" customWidth="1"/>
    <col min="7940" max="7940" width="28.7109375" style="1" customWidth="1"/>
    <col min="7941" max="7941" width="15.7109375" style="1" customWidth="1"/>
    <col min="7942" max="7942" width="13" style="1" customWidth="1"/>
    <col min="7943" max="8193" width="9.140625" style="1"/>
    <col min="8194" max="8194" width="20.7109375" style="1" customWidth="1"/>
    <col min="8195" max="8195" width="27.7109375" style="1" customWidth="1"/>
    <col min="8196" max="8196" width="28.7109375" style="1" customWidth="1"/>
    <col min="8197" max="8197" width="15.7109375" style="1" customWidth="1"/>
    <col min="8198" max="8198" width="13" style="1" customWidth="1"/>
    <col min="8199" max="8449" width="9.140625" style="1"/>
    <col min="8450" max="8450" width="20.7109375" style="1" customWidth="1"/>
    <col min="8451" max="8451" width="27.7109375" style="1" customWidth="1"/>
    <col min="8452" max="8452" width="28.7109375" style="1" customWidth="1"/>
    <col min="8453" max="8453" width="15.7109375" style="1" customWidth="1"/>
    <col min="8454" max="8454" width="13" style="1" customWidth="1"/>
    <col min="8455" max="8705" width="9.140625" style="1"/>
    <col min="8706" max="8706" width="20.7109375" style="1" customWidth="1"/>
    <col min="8707" max="8707" width="27.7109375" style="1" customWidth="1"/>
    <col min="8708" max="8708" width="28.7109375" style="1" customWidth="1"/>
    <col min="8709" max="8709" width="15.7109375" style="1" customWidth="1"/>
    <col min="8710" max="8710" width="13" style="1" customWidth="1"/>
    <col min="8711" max="8961" width="9.140625" style="1"/>
    <col min="8962" max="8962" width="20.7109375" style="1" customWidth="1"/>
    <col min="8963" max="8963" width="27.7109375" style="1" customWidth="1"/>
    <col min="8964" max="8964" width="28.7109375" style="1" customWidth="1"/>
    <col min="8965" max="8965" width="15.7109375" style="1" customWidth="1"/>
    <col min="8966" max="8966" width="13" style="1" customWidth="1"/>
    <col min="8967" max="9217" width="9.140625" style="1"/>
    <col min="9218" max="9218" width="20.7109375" style="1" customWidth="1"/>
    <col min="9219" max="9219" width="27.7109375" style="1" customWidth="1"/>
    <col min="9220" max="9220" width="28.7109375" style="1" customWidth="1"/>
    <col min="9221" max="9221" width="15.7109375" style="1" customWidth="1"/>
    <col min="9222" max="9222" width="13" style="1" customWidth="1"/>
    <col min="9223" max="9473" width="9.140625" style="1"/>
    <col min="9474" max="9474" width="20.7109375" style="1" customWidth="1"/>
    <col min="9475" max="9475" width="27.7109375" style="1" customWidth="1"/>
    <col min="9476" max="9476" width="28.7109375" style="1" customWidth="1"/>
    <col min="9477" max="9477" width="15.7109375" style="1" customWidth="1"/>
    <col min="9478" max="9478" width="13" style="1" customWidth="1"/>
    <col min="9479" max="9729" width="9.140625" style="1"/>
    <col min="9730" max="9730" width="20.7109375" style="1" customWidth="1"/>
    <col min="9731" max="9731" width="27.7109375" style="1" customWidth="1"/>
    <col min="9732" max="9732" width="28.7109375" style="1" customWidth="1"/>
    <col min="9733" max="9733" width="15.7109375" style="1" customWidth="1"/>
    <col min="9734" max="9734" width="13" style="1" customWidth="1"/>
    <col min="9735" max="9985" width="9.140625" style="1"/>
    <col min="9986" max="9986" width="20.7109375" style="1" customWidth="1"/>
    <col min="9987" max="9987" width="27.7109375" style="1" customWidth="1"/>
    <col min="9988" max="9988" width="28.7109375" style="1" customWidth="1"/>
    <col min="9989" max="9989" width="15.7109375" style="1" customWidth="1"/>
    <col min="9990" max="9990" width="13" style="1" customWidth="1"/>
    <col min="9991" max="10241" width="9.140625" style="1"/>
    <col min="10242" max="10242" width="20.7109375" style="1" customWidth="1"/>
    <col min="10243" max="10243" width="27.7109375" style="1" customWidth="1"/>
    <col min="10244" max="10244" width="28.7109375" style="1" customWidth="1"/>
    <col min="10245" max="10245" width="15.7109375" style="1" customWidth="1"/>
    <col min="10246" max="10246" width="13" style="1" customWidth="1"/>
    <col min="10247" max="10497" width="9.140625" style="1"/>
    <col min="10498" max="10498" width="20.7109375" style="1" customWidth="1"/>
    <col min="10499" max="10499" width="27.7109375" style="1" customWidth="1"/>
    <col min="10500" max="10500" width="28.7109375" style="1" customWidth="1"/>
    <col min="10501" max="10501" width="15.7109375" style="1" customWidth="1"/>
    <col min="10502" max="10502" width="13" style="1" customWidth="1"/>
    <col min="10503" max="10753" width="9.140625" style="1"/>
    <col min="10754" max="10754" width="20.7109375" style="1" customWidth="1"/>
    <col min="10755" max="10755" width="27.7109375" style="1" customWidth="1"/>
    <col min="10756" max="10756" width="28.7109375" style="1" customWidth="1"/>
    <col min="10757" max="10757" width="15.7109375" style="1" customWidth="1"/>
    <col min="10758" max="10758" width="13" style="1" customWidth="1"/>
    <col min="10759" max="11009" width="9.140625" style="1"/>
    <col min="11010" max="11010" width="20.7109375" style="1" customWidth="1"/>
    <col min="11011" max="11011" width="27.7109375" style="1" customWidth="1"/>
    <col min="11012" max="11012" width="28.7109375" style="1" customWidth="1"/>
    <col min="11013" max="11013" width="15.7109375" style="1" customWidth="1"/>
    <col min="11014" max="11014" width="13" style="1" customWidth="1"/>
    <col min="11015" max="11265" width="9.140625" style="1"/>
    <col min="11266" max="11266" width="20.7109375" style="1" customWidth="1"/>
    <col min="11267" max="11267" width="27.7109375" style="1" customWidth="1"/>
    <col min="11268" max="11268" width="28.7109375" style="1" customWidth="1"/>
    <col min="11269" max="11269" width="15.7109375" style="1" customWidth="1"/>
    <col min="11270" max="11270" width="13" style="1" customWidth="1"/>
    <col min="11271" max="11521" width="9.140625" style="1"/>
    <col min="11522" max="11522" width="20.7109375" style="1" customWidth="1"/>
    <col min="11523" max="11523" width="27.7109375" style="1" customWidth="1"/>
    <col min="11524" max="11524" width="28.7109375" style="1" customWidth="1"/>
    <col min="11525" max="11525" width="15.7109375" style="1" customWidth="1"/>
    <col min="11526" max="11526" width="13" style="1" customWidth="1"/>
    <col min="11527" max="11777" width="9.140625" style="1"/>
    <col min="11778" max="11778" width="20.7109375" style="1" customWidth="1"/>
    <col min="11779" max="11779" width="27.7109375" style="1" customWidth="1"/>
    <col min="11780" max="11780" width="28.7109375" style="1" customWidth="1"/>
    <col min="11781" max="11781" width="15.7109375" style="1" customWidth="1"/>
    <col min="11782" max="11782" width="13" style="1" customWidth="1"/>
    <col min="11783" max="12033" width="9.140625" style="1"/>
    <col min="12034" max="12034" width="20.7109375" style="1" customWidth="1"/>
    <col min="12035" max="12035" width="27.7109375" style="1" customWidth="1"/>
    <col min="12036" max="12036" width="28.7109375" style="1" customWidth="1"/>
    <col min="12037" max="12037" width="15.7109375" style="1" customWidth="1"/>
    <col min="12038" max="12038" width="13" style="1" customWidth="1"/>
    <col min="12039" max="12289" width="9.140625" style="1"/>
    <col min="12290" max="12290" width="20.7109375" style="1" customWidth="1"/>
    <col min="12291" max="12291" width="27.7109375" style="1" customWidth="1"/>
    <col min="12292" max="12292" width="28.7109375" style="1" customWidth="1"/>
    <col min="12293" max="12293" width="15.7109375" style="1" customWidth="1"/>
    <col min="12294" max="12294" width="13" style="1" customWidth="1"/>
    <col min="12295" max="12545" width="9.140625" style="1"/>
    <col min="12546" max="12546" width="20.7109375" style="1" customWidth="1"/>
    <col min="12547" max="12547" width="27.7109375" style="1" customWidth="1"/>
    <col min="12548" max="12548" width="28.7109375" style="1" customWidth="1"/>
    <col min="12549" max="12549" width="15.7109375" style="1" customWidth="1"/>
    <col min="12550" max="12550" width="13" style="1" customWidth="1"/>
    <col min="12551" max="12801" width="9.140625" style="1"/>
    <col min="12802" max="12802" width="20.7109375" style="1" customWidth="1"/>
    <col min="12803" max="12803" width="27.7109375" style="1" customWidth="1"/>
    <col min="12804" max="12804" width="28.7109375" style="1" customWidth="1"/>
    <col min="12805" max="12805" width="15.7109375" style="1" customWidth="1"/>
    <col min="12806" max="12806" width="13" style="1" customWidth="1"/>
    <col min="12807" max="13057" width="9.140625" style="1"/>
    <col min="13058" max="13058" width="20.7109375" style="1" customWidth="1"/>
    <col min="13059" max="13059" width="27.7109375" style="1" customWidth="1"/>
    <col min="13060" max="13060" width="28.7109375" style="1" customWidth="1"/>
    <col min="13061" max="13061" width="15.7109375" style="1" customWidth="1"/>
    <col min="13062" max="13062" width="13" style="1" customWidth="1"/>
    <col min="13063" max="13313" width="9.140625" style="1"/>
    <col min="13314" max="13314" width="20.7109375" style="1" customWidth="1"/>
    <col min="13315" max="13315" width="27.7109375" style="1" customWidth="1"/>
    <col min="13316" max="13316" width="28.7109375" style="1" customWidth="1"/>
    <col min="13317" max="13317" width="15.7109375" style="1" customWidth="1"/>
    <col min="13318" max="13318" width="13" style="1" customWidth="1"/>
    <col min="13319" max="13569" width="9.140625" style="1"/>
    <col min="13570" max="13570" width="20.7109375" style="1" customWidth="1"/>
    <col min="13571" max="13571" width="27.7109375" style="1" customWidth="1"/>
    <col min="13572" max="13572" width="28.7109375" style="1" customWidth="1"/>
    <col min="13573" max="13573" width="15.7109375" style="1" customWidth="1"/>
    <col min="13574" max="13574" width="13" style="1" customWidth="1"/>
    <col min="13575" max="13825" width="9.140625" style="1"/>
    <col min="13826" max="13826" width="20.7109375" style="1" customWidth="1"/>
    <col min="13827" max="13827" width="27.7109375" style="1" customWidth="1"/>
    <col min="13828" max="13828" width="28.7109375" style="1" customWidth="1"/>
    <col min="13829" max="13829" width="15.7109375" style="1" customWidth="1"/>
    <col min="13830" max="13830" width="13" style="1" customWidth="1"/>
    <col min="13831" max="14081" width="9.140625" style="1"/>
    <col min="14082" max="14082" width="20.7109375" style="1" customWidth="1"/>
    <col min="14083" max="14083" width="27.7109375" style="1" customWidth="1"/>
    <col min="14084" max="14084" width="28.7109375" style="1" customWidth="1"/>
    <col min="14085" max="14085" width="15.7109375" style="1" customWidth="1"/>
    <col min="14086" max="14086" width="13" style="1" customWidth="1"/>
    <col min="14087" max="14337" width="9.140625" style="1"/>
    <col min="14338" max="14338" width="20.7109375" style="1" customWidth="1"/>
    <col min="14339" max="14339" width="27.7109375" style="1" customWidth="1"/>
    <col min="14340" max="14340" width="28.7109375" style="1" customWidth="1"/>
    <col min="14341" max="14341" width="15.7109375" style="1" customWidth="1"/>
    <col min="14342" max="14342" width="13" style="1" customWidth="1"/>
    <col min="14343" max="14593" width="9.140625" style="1"/>
    <col min="14594" max="14594" width="20.7109375" style="1" customWidth="1"/>
    <col min="14595" max="14595" width="27.7109375" style="1" customWidth="1"/>
    <col min="14596" max="14596" width="28.7109375" style="1" customWidth="1"/>
    <col min="14597" max="14597" width="15.7109375" style="1" customWidth="1"/>
    <col min="14598" max="14598" width="13" style="1" customWidth="1"/>
    <col min="14599" max="14849" width="9.140625" style="1"/>
    <col min="14850" max="14850" width="20.7109375" style="1" customWidth="1"/>
    <col min="14851" max="14851" width="27.7109375" style="1" customWidth="1"/>
    <col min="14852" max="14852" width="28.7109375" style="1" customWidth="1"/>
    <col min="14853" max="14853" width="15.7109375" style="1" customWidth="1"/>
    <col min="14854" max="14854" width="13" style="1" customWidth="1"/>
    <col min="14855" max="15105" width="9.140625" style="1"/>
    <col min="15106" max="15106" width="20.7109375" style="1" customWidth="1"/>
    <col min="15107" max="15107" width="27.7109375" style="1" customWidth="1"/>
    <col min="15108" max="15108" width="28.7109375" style="1" customWidth="1"/>
    <col min="15109" max="15109" width="15.7109375" style="1" customWidth="1"/>
    <col min="15110" max="15110" width="13" style="1" customWidth="1"/>
    <col min="15111" max="15361" width="9.140625" style="1"/>
    <col min="15362" max="15362" width="20.7109375" style="1" customWidth="1"/>
    <col min="15363" max="15363" width="27.7109375" style="1" customWidth="1"/>
    <col min="15364" max="15364" width="28.7109375" style="1" customWidth="1"/>
    <col min="15365" max="15365" width="15.7109375" style="1" customWidth="1"/>
    <col min="15366" max="15366" width="13" style="1" customWidth="1"/>
    <col min="15367" max="15617" width="9.140625" style="1"/>
    <col min="15618" max="15618" width="20.7109375" style="1" customWidth="1"/>
    <col min="15619" max="15619" width="27.7109375" style="1" customWidth="1"/>
    <col min="15620" max="15620" width="28.7109375" style="1" customWidth="1"/>
    <col min="15621" max="15621" width="15.7109375" style="1" customWidth="1"/>
    <col min="15622" max="15622" width="13" style="1" customWidth="1"/>
    <col min="15623" max="15873" width="9.140625" style="1"/>
    <col min="15874" max="15874" width="20.7109375" style="1" customWidth="1"/>
    <col min="15875" max="15875" width="27.7109375" style="1" customWidth="1"/>
    <col min="15876" max="15876" width="28.7109375" style="1" customWidth="1"/>
    <col min="15877" max="15877" width="15.7109375" style="1" customWidth="1"/>
    <col min="15878" max="15878" width="13" style="1" customWidth="1"/>
    <col min="15879" max="16129" width="9.140625" style="1"/>
    <col min="16130" max="16130" width="20.7109375" style="1" customWidth="1"/>
    <col min="16131" max="16131" width="27.7109375" style="1" customWidth="1"/>
    <col min="16132" max="16132" width="28.7109375" style="1" customWidth="1"/>
    <col min="16133" max="16133" width="15.7109375" style="1" customWidth="1"/>
    <col min="16134" max="16134" width="13" style="1" customWidth="1"/>
    <col min="16135" max="16384" width="9.140625" style="1"/>
  </cols>
  <sheetData>
    <row r="1" spans="1:18" ht="15" thickBot="1"/>
    <row r="2" spans="1:18" ht="20.25">
      <c r="A2" s="36"/>
      <c r="B2" s="36"/>
      <c r="C2" s="36"/>
      <c r="E2" s="22" t="s">
        <v>23</v>
      </c>
      <c r="F2" s="37" t="s">
        <v>217</v>
      </c>
      <c r="H2" s="351" t="s">
        <v>419</v>
      </c>
      <c r="I2" s="352"/>
      <c r="J2" s="352"/>
      <c r="K2" s="352"/>
      <c r="L2" s="352"/>
      <c r="M2" s="352"/>
      <c r="N2" s="352"/>
      <c r="O2" s="352"/>
      <c r="P2" s="352"/>
      <c r="Q2" s="352"/>
      <c r="R2" s="353"/>
    </row>
    <row r="3" spans="1:18" ht="20.25">
      <c r="A3" s="36"/>
      <c r="B3" s="36"/>
      <c r="C3" s="36"/>
      <c r="E3" s="22" t="s">
        <v>89</v>
      </c>
      <c r="F3" s="38"/>
      <c r="H3" s="354" t="s">
        <v>420</v>
      </c>
      <c r="I3" s="348"/>
      <c r="J3" s="348"/>
      <c r="K3" s="348"/>
      <c r="L3" s="348"/>
      <c r="M3" s="348"/>
      <c r="N3" s="348"/>
      <c r="O3" s="348"/>
      <c r="P3" s="348"/>
      <c r="Q3" s="348"/>
      <c r="R3" s="349"/>
    </row>
    <row r="4" spans="1:18" ht="18">
      <c r="E4" s="23" t="s">
        <v>90</v>
      </c>
      <c r="F4" s="38"/>
      <c r="H4" s="354" t="s">
        <v>421</v>
      </c>
      <c r="I4" s="348"/>
      <c r="J4" s="348"/>
      <c r="K4" s="348"/>
      <c r="L4" s="348"/>
      <c r="M4" s="348"/>
      <c r="N4" s="348"/>
      <c r="O4" s="348"/>
      <c r="P4" s="348"/>
      <c r="Q4" s="348"/>
      <c r="R4" s="349"/>
    </row>
    <row r="5" spans="1:18" ht="14.25" hidden="1" customHeight="1">
      <c r="F5" s="8"/>
      <c r="H5" s="347"/>
      <c r="I5" s="348"/>
      <c r="J5" s="348"/>
      <c r="K5" s="348"/>
      <c r="L5" s="348"/>
      <c r="M5" s="348"/>
      <c r="N5" s="348"/>
      <c r="O5" s="348"/>
      <c r="P5" s="348"/>
      <c r="Q5" s="348"/>
      <c r="R5" s="349"/>
    </row>
    <row r="6" spans="1:18">
      <c r="A6" s="39"/>
      <c r="B6" s="39"/>
      <c r="C6" s="39"/>
      <c r="D6" s="39"/>
      <c r="F6" s="8"/>
      <c r="H6" s="354" t="s">
        <v>423</v>
      </c>
      <c r="I6" s="348"/>
      <c r="J6" s="348"/>
      <c r="K6" s="348"/>
      <c r="L6" s="348"/>
      <c r="M6" s="348"/>
      <c r="N6" s="348"/>
      <c r="O6" s="348"/>
      <c r="P6" s="348"/>
      <c r="Q6" s="348"/>
      <c r="R6" s="349"/>
    </row>
    <row r="7" spans="1:18" ht="31.15" customHeight="1" thickBot="1">
      <c r="A7" s="35" t="s">
        <v>27</v>
      </c>
      <c r="B7" s="427">
        <f>'Transacation Log '!C6</f>
        <v>0</v>
      </c>
      <c r="C7" s="427"/>
      <c r="D7" s="35" t="s">
        <v>0</v>
      </c>
      <c r="E7" s="428">
        <f>'Transacation Log '!C9</f>
        <v>0</v>
      </c>
      <c r="F7" s="428"/>
      <c r="H7" s="355" t="s">
        <v>422</v>
      </c>
      <c r="I7" s="172"/>
      <c r="J7" s="172"/>
      <c r="K7" s="172"/>
      <c r="L7" s="172"/>
      <c r="M7" s="172"/>
      <c r="N7" s="172"/>
      <c r="O7" s="172"/>
      <c r="P7" s="172"/>
      <c r="Q7" s="172"/>
      <c r="R7" s="350"/>
    </row>
    <row r="8" spans="1:18" ht="31.15" customHeight="1">
      <c r="A8" s="35" t="s">
        <v>28</v>
      </c>
      <c r="B8" s="427">
        <f>'Transacation Log '!C8</f>
        <v>0</v>
      </c>
      <c r="C8" s="427"/>
      <c r="D8" s="40" t="s">
        <v>208</v>
      </c>
      <c r="E8" s="429">
        <f>'Transacation Log '!C7</f>
        <v>0</v>
      </c>
      <c r="F8" s="429"/>
    </row>
    <row r="10" spans="1:18" s="157" customFormat="1" ht="20.100000000000001" customHeight="1" thickBot="1">
      <c r="A10" s="430" t="s">
        <v>91</v>
      </c>
      <c r="B10" s="431"/>
      <c r="C10" s="431"/>
      <c r="D10" s="432"/>
      <c r="E10" s="156"/>
      <c r="F10" s="156"/>
    </row>
    <row r="11" spans="1:18" ht="20.100000000000001" customHeight="1">
      <c r="A11" s="416" t="s">
        <v>385</v>
      </c>
      <c r="B11" s="417"/>
      <c r="C11" s="417"/>
      <c r="D11" s="418"/>
      <c r="E11" s="158">
        <f>-'Transacation Log '!L90</f>
        <v>0</v>
      </c>
      <c r="F11" s="159" t="s">
        <v>83</v>
      </c>
      <c r="H11" s="132" t="s">
        <v>209</v>
      </c>
      <c r="I11" s="132"/>
      <c r="J11" s="132"/>
      <c r="K11" s="132"/>
      <c r="L11" s="160"/>
    </row>
    <row r="12" spans="1:18" ht="20.100000000000001" customHeight="1">
      <c r="A12" s="419" t="s">
        <v>386</v>
      </c>
      <c r="B12" s="420"/>
      <c r="C12" s="420"/>
      <c r="D12" s="421"/>
      <c r="E12" s="161">
        <f>-'Transacation Log '!M90</f>
        <v>0</v>
      </c>
      <c r="F12" s="162" t="s">
        <v>86</v>
      </c>
      <c r="H12" s="132" t="s">
        <v>210</v>
      </c>
      <c r="I12" s="132"/>
      <c r="J12" s="132"/>
      <c r="K12" s="132"/>
      <c r="L12" s="160"/>
    </row>
    <row r="13" spans="1:18" ht="20.100000000000001" customHeight="1">
      <c r="A13" s="419" t="s">
        <v>92</v>
      </c>
      <c r="B13" s="420"/>
      <c r="C13" s="420"/>
      <c r="D13" s="421"/>
      <c r="E13" s="161">
        <f>-'Transacation Log '!N90-'Transacation Log '!O90</f>
        <v>0</v>
      </c>
      <c r="F13" s="162" t="s">
        <v>93</v>
      </c>
      <c r="H13" s="132"/>
      <c r="I13" s="132"/>
      <c r="J13" s="132"/>
      <c r="K13" s="132"/>
      <c r="L13" s="160"/>
    </row>
    <row r="14" spans="1:18" ht="20.100000000000001" customHeight="1">
      <c r="A14" s="419" t="s">
        <v>121</v>
      </c>
      <c r="B14" s="420"/>
      <c r="C14" s="420"/>
      <c r="D14" s="421"/>
      <c r="E14" s="163">
        <f>-'Transacation Log '!P90</f>
        <v>0</v>
      </c>
      <c r="F14" s="164"/>
      <c r="H14" s="132"/>
      <c r="I14" s="132"/>
      <c r="J14" s="132"/>
      <c r="K14" s="132"/>
      <c r="L14" s="160"/>
    </row>
    <row r="15" spans="1:18" ht="20.100000000000001" customHeight="1" thickBot="1">
      <c r="A15" s="424" t="s">
        <v>94</v>
      </c>
      <c r="B15" s="425"/>
      <c r="C15" s="425"/>
      <c r="D15" s="426"/>
      <c r="E15" s="344"/>
      <c r="F15" s="165"/>
    </row>
    <row r="16" spans="1:18" ht="20.100000000000001" customHeight="1">
      <c r="A16" s="422" t="s">
        <v>95</v>
      </c>
      <c r="B16" s="423"/>
      <c r="C16" s="423"/>
      <c r="D16" s="418"/>
      <c r="E16" s="166">
        <f>SUM(E11:E15)</f>
        <v>0</v>
      </c>
      <c r="F16" s="167"/>
    </row>
    <row r="17" spans="1:6" ht="20.100000000000001" customHeight="1"/>
    <row r="18" spans="1:6" s="157" customFormat="1" ht="20.100000000000001" customHeight="1" thickBot="1">
      <c r="A18" s="430" t="s">
        <v>96</v>
      </c>
      <c r="B18" s="431"/>
      <c r="C18" s="431"/>
      <c r="D18" s="432"/>
      <c r="E18" s="156"/>
      <c r="F18" s="156"/>
    </row>
    <row r="19" spans="1:6" ht="20.100000000000001" customHeight="1">
      <c r="A19" s="416" t="s">
        <v>97</v>
      </c>
      <c r="B19" s="417"/>
      <c r="C19" s="417"/>
      <c r="D19" s="418"/>
      <c r="E19" s="166">
        <f>+SUM('Transacation Log '!AA90:AB90)</f>
        <v>0</v>
      </c>
      <c r="F19" s="168" t="s">
        <v>98</v>
      </c>
    </row>
    <row r="20" spans="1:6" ht="20.100000000000001" customHeight="1">
      <c r="A20" s="419" t="s">
        <v>99</v>
      </c>
      <c r="B20" s="420"/>
      <c r="C20" s="420"/>
      <c r="D20" s="421"/>
      <c r="E20" s="161">
        <f>+'Transacation Log '!AC90</f>
        <v>0</v>
      </c>
      <c r="F20" s="162" t="s">
        <v>86</v>
      </c>
    </row>
    <row r="21" spans="1:6" ht="20.100000000000001" customHeight="1">
      <c r="A21" s="419" t="s">
        <v>100</v>
      </c>
      <c r="B21" s="420"/>
      <c r="C21" s="420"/>
      <c r="D21" s="421"/>
      <c r="E21" s="161">
        <f>+SUM('Transacation Log '!S90:Z90)</f>
        <v>0</v>
      </c>
      <c r="F21" s="162" t="s">
        <v>62</v>
      </c>
    </row>
    <row r="22" spans="1:6" ht="20.100000000000001" customHeight="1">
      <c r="A22" s="419" t="s">
        <v>101</v>
      </c>
      <c r="B22" s="420"/>
      <c r="C22" s="420"/>
      <c r="D22" s="421"/>
      <c r="E22" s="161">
        <f>+'Transacation Log '!AE90+'Transacation Log '!AF90</f>
        <v>0</v>
      </c>
      <c r="F22" s="162" t="s">
        <v>93</v>
      </c>
    </row>
    <row r="23" spans="1:6" ht="20.100000000000001" customHeight="1">
      <c r="A23" s="419" t="s">
        <v>102</v>
      </c>
      <c r="B23" s="420"/>
      <c r="C23" s="420"/>
      <c r="D23" s="421"/>
      <c r="E23" s="161">
        <f>+'Transacation Log '!AD90</f>
        <v>0</v>
      </c>
      <c r="F23" s="162" t="s">
        <v>103</v>
      </c>
    </row>
    <row r="24" spans="1:6" ht="20.100000000000001" customHeight="1" thickBot="1">
      <c r="A24" s="424" t="s">
        <v>104</v>
      </c>
      <c r="B24" s="425"/>
      <c r="C24" s="425"/>
      <c r="D24" s="426"/>
      <c r="E24" s="345"/>
      <c r="F24" s="169"/>
    </row>
    <row r="25" spans="1:6" ht="20.100000000000001" customHeight="1">
      <c r="A25" s="422" t="s">
        <v>105</v>
      </c>
      <c r="B25" s="423"/>
      <c r="C25" s="423"/>
      <c r="D25" s="418"/>
      <c r="E25" s="166">
        <f>SUM(E19:E24)</f>
        <v>0</v>
      </c>
      <c r="F25" s="167"/>
    </row>
    <row r="26" spans="1:6" ht="20.100000000000001" customHeight="1"/>
    <row r="27" spans="1:6" ht="20.100000000000001" customHeight="1">
      <c r="A27" s="170" t="s">
        <v>406</v>
      </c>
      <c r="B27" s="171"/>
      <c r="C27" s="171"/>
      <c r="D27" s="171"/>
      <c r="E27" s="310">
        <f>+E16-E25</f>
        <v>0</v>
      </c>
      <c r="F27" s="62"/>
    </row>
    <row r="28" spans="1:6" ht="17.100000000000001" customHeight="1"/>
    <row r="29" spans="1:6" ht="17.100000000000001" customHeight="1" thickBot="1">
      <c r="A29" s="172" t="s">
        <v>106</v>
      </c>
      <c r="B29" s="172"/>
      <c r="C29" s="172"/>
      <c r="D29" s="172"/>
      <c r="E29" s="173" t="s">
        <v>107</v>
      </c>
      <c r="F29" s="173" t="s">
        <v>108</v>
      </c>
    </row>
    <row r="31" spans="1:6" ht="15">
      <c r="A31" s="20" t="s">
        <v>79</v>
      </c>
      <c r="B31" s="20"/>
      <c r="C31" s="20"/>
      <c r="D31" s="20"/>
    </row>
    <row r="32" spans="1:6">
      <c r="A32" s="19" t="s">
        <v>109</v>
      </c>
      <c r="B32" s="19"/>
      <c r="C32" s="19"/>
      <c r="D32" s="19"/>
    </row>
    <row r="33" spans="1:6">
      <c r="A33" s="19" t="s">
        <v>110</v>
      </c>
      <c r="B33" s="19"/>
      <c r="C33" s="19"/>
      <c r="D33" s="19"/>
    </row>
    <row r="34" spans="1:6">
      <c r="A34" s="7"/>
    </row>
    <row r="35" spans="1:6" s="7" customFormat="1" ht="12.75">
      <c r="A35" s="64" t="s">
        <v>111</v>
      </c>
      <c r="B35" s="64"/>
      <c r="C35" s="64"/>
      <c r="D35" s="64"/>
      <c r="E35" s="174" t="s">
        <v>112</v>
      </c>
      <c r="F35" s="64"/>
    </row>
    <row r="36" spans="1:6">
      <c r="A36" s="7"/>
    </row>
    <row r="37" spans="1:6" s="7" customFormat="1" ht="12.75">
      <c r="A37" s="64" t="s">
        <v>39</v>
      </c>
      <c r="B37" s="64"/>
      <c r="C37" s="64"/>
      <c r="D37" s="64"/>
      <c r="E37" s="64"/>
      <c r="F37" s="64"/>
    </row>
  </sheetData>
  <sheetProtection algorithmName="SHA-512" hashValue="+/YHh3qFZK1qreA5iKTf84bXiOtUu2gKQQHXoDkty5TEMM13smP4mBDYhlD7/omBBsN+5DRDP3GsGulX2o/g3g==" saltValue="EHu5dvoqhtQy3m6vGH32Qw==" spinCount="100000" sheet="1" objects="1" scenarios="1"/>
  <mergeCells count="19">
    <mergeCell ref="B7:C7"/>
    <mergeCell ref="B8:C8"/>
    <mergeCell ref="E7:F7"/>
    <mergeCell ref="E8:F8"/>
    <mergeCell ref="A18:D18"/>
    <mergeCell ref="A15:D15"/>
    <mergeCell ref="A16:D16"/>
    <mergeCell ref="A10:D10"/>
    <mergeCell ref="A13:D13"/>
    <mergeCell ref="A14:D14"/>
    <mergeCell ref="A11:D11"/>
    <mergeCell ref="A12:D12"/>
    <mergeCell ref="A19:D19"/>
    <mergeCell ref="A20:D20"/>
    <mergeCell ref="A25:D25"/>
    <mergeCell ref="A24:D24"/>
    <mergeCell ref="A23:D23"/>
    <mergeCell ref="A21:D21"/>
    <mergeCell ref="A22:D22"/>
  </mergeCells>
  <hyperlinks>
    <hyperlink ref="H7" r:id="rId1" xr:uid="{F9EE3657-8D1E-4ADD-9DB3-3F18A0BD0B3D}"/>
  </hyperlinks>
  <pageMargins left="0.7" right="0.7" top="0.75" bottom="0.75" header="0.3" footer="0.3"/>
  <pageSetup scale="84"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2:L29"/>
  <sheetViews>
    <sheetView workbookViewId="0">
      <selection activeCell="F7" sqref="F7"/>
    </sheetView>
  </sheetViews>
  <sheetFormatPr defaultRowHeight="14.25"/>
  <cols>
    <col min="1" max="1" width="20.7109375" style="1" customWidth="1"/>
    <col min="2" max="2" width="27.7109375" style="1" customWidth="1"/>
    <col min="3" max="3" width="11.28515625" style="1" customWidth="1"/>
    <col min="4" max="4" width="13.140625" style="1" customWidth="1"/>
    <col min="5" max="5" width="15.140625" style="1" customWidth="1"/>
    <col min="6" max="6" width="24.140625" style="1" customWidth="1"/>
    <col min="7" max="7" width="12.7109375" style="1" bestFit="1" customWidth="1"/>
    <col min="8" max="11" width="9.140625" style="1"/>
    <col min="12" max="12" width="11.140625" style="1" customWidth="1"/>
    <col min="13" max="257" width="9.140625" style="1"/>
    <col min="258" max="258" width="20.7109375" style="1" customWidth="1"/>
    <col min="259" max="259" width="27.7109375" style="1" customWidth="1"/>
    <col min="260" max="260" width="13.140625" style="1" customWidth="1"/>
    <col min="261" max="261" width="19.7109375" style="1" customWidth="1"/>
    <col min="262" max="262" width="20.7109375" style="1" customWidth="1"/>
    <col min="263" max="263" width="12.7109375" style="1" bestFit="1" customWidth="1"/>
    <col min="264" max="513" width="9.140625" style="1"/>
    <col min="514" max="514" width="20.7109375" style="1" customWidth="1"/>
    <col min="515" max="515" width="27.7109375" style="1" customWidth="1"/>
    <col min="516" max="516" width="13.140625" style="1" customWidth="1"/>
    <col min="517" max="517" width="19.7109375" style="1" customWidth="1"/>
    <col min="518" max="518" width="20.7109375" style="1" customWidth="1"/>
    <col min="519" max="519" width="12.7109375" style="1" bestFit="1" customWidth="1"/>
    <col min="520" max="769" width="9.140625" style="1"/>
    <col min="770" max="770" width="20.7109375" style="1" customWidth="1"/>
    <col min="771" max="771" width="27.7109375" style="1" customWidth="1"/>
    <col min="772" max="772" width="13.140625" style="1" customWidth="1"/>
    <col min="773" max="773" width="19.7109375" style="1" customWidth="1"/>
    <col min="774" max="774" width="20.7109375" style="1" customWidth="1"/>
    <col min="775" max="775" width="12.7109375" style="1" bestFit="1" customWidth="1"/>
    <col min="776" max="1025" width="9.140625" style="1"/>
    <col min="1026" max="1026" width="20.7109375" style="1" customWidth="1"/>
    <col min="1027" max="1027" width="27.7109375" style="1" customWidth="1"/>
    <col min="1028" max="1028" width="13.140625" style="1" customWidth="1"/>
    <col min="1029" max="1029" width="19.7109375" style="1" customWidth="1"/>
    <col min="1030" max="1030" width="20.7109375" style="1" customWidth="1"/>
    <col min="1031" max="1031" width="12.7109375" style="1" bestFit="1" customWidth="1"/>
    <col min="1032" max="1281" width="9.140625" style="1"/>
    <col min="1282" max="1282" width="20.7109375" style="1" customWidth="1"/>
    <col min="1283" max="1283" width="27.7109375" style="1" customWidth="1"/>
    <col min="1284" max="1284" width="13.140625" style="1" customWidth="1"/>
    <col min="1285" max="1285" width="19.7109375" style="1" customWidth="1"/>
    <col min="1286" max="1286" width="20.7109375" style="1" customWidth="1"/>
    <col min="1287" max="1287" width="12.7109375" style="1" bestFit="1" customWidth="1"/>
    <col min="1288" max="1537" width="9.140625" style="1"/>
    <col min="1538" max="1538" width="20.7109375" style="1" customWidth="1"/>
    <col min="1539" max="1539" width="27.7109375" style="1" customWidth="1"/>
    <col min="1540" max="1540" width="13.140625" style="1" customWidth="1"/>
    <col min="1541" max="1541" width="19.7109375" style="1" customWidth="1"/>
    <col min="1542" max="1542" width="20.7109375" style="1" customWidth="1"/>
    <col min="1543" max="1543" width="12.7109375" style="1" bestFit="1" customWidth="1"/>
    <col min="1544" max="1793" width="9.140625" style="1"/>
    <col min="1794" max="1794" width="20.7109375" style="1" customWidth="1"/>
    <col min="1795" max="1795" width="27.7109375" style="1" customWidth="1"/>
    <col min="1796" max="1796" width="13.140625" style="1" customWidth="1"/>
    <col min="1797" max="1797" width="19.7109375" style="1" customWidth="1"/>
    <col min="1798" max="1798" width="20.7109375" style="1" customWidth="1"/>
    <col min="1799" max="1799" width="12.7109375" style="1" bestFit="1" customWidth="1"/>
    <col min="1800" max="2049" width="9.140625" style="1"/>
    <col min="2050" max="2050" width="20.7109375" style="1" customWidth="1"/>
    <col min="2051" max="2051" width="27.7109375" style="1" customWidth="1"/>
    <col min="2052" max="2052" width="13.140625" style="1" customWidth="1"/>
    <col min="2053" max="2053" width="19.7109375" style="1" customWidth="1"/>
    <col min="2054" max="2054" width="20.7109375" style="1" customWidth="1"/>
    <col min="2055" max="2055" width="12.7109375" style="1" bestFit="1" customWidth="1"/>
    <col min="2056" max="2305" width="9.140625" style="1"/>
    <col min="2306" max="2306" width="20.7109375" style="1" customWidth="1"/>
    <col min="2307" max="2307" width="27.7109375" style="1" customWidth="1"/>
    <col min="2308" max="2308" width="13.140625" style="1" customWidth="1"/>
    <col min="2309" max="2309" width="19.7109375" style="1" customWidth="1"/>
    <col min="2310" max="2310" width="20.7109375" style="1" customWidth="1"/>
    <col min="2311" max="2311" width="12.7109375" style="1" bestFit="1" customWidth="1"/>
    <col min="2312" max="2561" width="9.140625" style="1"/>
    <col min="2562" max="2562" width="20.7109375" style="1" customWidth="1"/>
    <col min="2563" max="2563" width="27.7109375" style="1" customWidth="1"/>
    <col min="2564" max="2564" width="13.140625" style="1" customWidth="1"/>
    <col min="2565" max="2565" width="19.7109375" style="1" customWidth="1"/>
    <col min="2566" max="2566" width="20.7109375" style="1" customWidth="1"/>
    <col min="2567" max="2567" width="12.7109375" style="1" bestFit="1" customWidth="1"/>
    <col min="2568" max="2817" width="9.140625" style="1"/>
    <col min="2818" max="2818" width="20.7109375" style="1" customWidth="1"/>
    <col min="2819" max="2819" width="27.7109375" style="1" customWidth="1"/>
    <col min="2820" max="2820" width="13.140625" style="1" customWidth="1"/>
    <col min="2821" max="2821" width="19.7109375" style="1" customWidth="1"/>
    <col min="2822" max="2822" width="20.7109375" style="1" customWidth="1"/>
    <col min="2823" max="2823" width="12.7109375" style="1" bestFit="1" customWidth="1"/>
    <col min="2824" max="3073" width="9.140625" style="1"/>
    <col min="3074" max="3074" width="20.7109375" style="1" customWidth="1"/>
    <col min="3075" max="3075" width="27.7109375" style="1" customWidth="1"/>
    <col min="3076" max="3076" width="13.140625" style="1" customWidth="1"/>
    <col min="3077" max="3077" width="19.7109375" style="1" customWidth="1"/>
    <col min="3078" max="3078" width="20.7109375" style="1" customWidth="1"/>
    <col min="3079" max="3079" width="12.7109375" style="1" bestFit="1" customWidth="1"/>
    <col min="3080" max="3329" width="9.140625" style="1"/>
    <col min="3330" max="3330" width="20.7109375" style="1" customWidth="1"/>
    <col min="3331" max="3331" width="27.7109375" style="1" customWidth="1"/>
    <col min="3332" max="3332" width="13.140625" style="1" customWidth="1"/>
    <col min="3333" max="3333" width="19.7109375" style="1" customWidth="1"/>
    <col min="3334" max="3334" width="20.7109375" style="1" customWidth="1"/>
    <col min="3335" max="3335" width="12.7109375" style="1" bestFit="1" customWidth="1"/>
    <col min="3336" max="3585" width="9.140625" style="1"/>
    <col min="3586" max="3586" width="20.7109375" style="1" customWidth="1"/>
    <col min="3587" max="3587" width="27.7109375" style="1" customWidth="1"/>
    <col min="3588" max="3588" width="13.140625" style="1" customWidth="1"/>
    <col min="3589" max="3589" width="19.7109375" style="1" customWidth="1"/>
    <col min="3590" max="3590" width="20.7109375" style="1" customWidth="1"/>
    <col min="3591" max="3591" width="12.7109375" style="1" bestFit="1" customWidth="1"/>
    <col min="3592" max="3841" width="9.140625" style="1"/>
    <col min="3842" max="3842" width="20.7109375" style="1" customWidth="1"/>
    <col min="3843" max="3843" width="27.7109375" style="1" customWidth="1"/>
    <col min="3844" max="3844" width="13.140625" style="1" customWidth="1"/>
    <col min="3845" max="3845" width="19.7109375" style="1" customWidth="1"/>
    <col min="3846" max="3846" width="20.7109375" style="1" customWidth="1"/>
    <col min="3847" max="3847" width="12.7109375" style="1" bestFit="1" customWidth="1"/>
    <col min="3848" max="4097" width="9.140625" style="1"/>
    <col min="4098" max="4098" width="20.7109375" style="1" customWidth="1"/>
    <col min="4099" max="4099" width="27.7109375" style="1" customWidth="1"/>
    <col min="4100" max="4100" width="13.140625" style="1" customWidth="1"/>
    <col min="4101" max="4101" width="19.7109375" style="1" customWidth="1"/>
    <col min="4102" max="4102" width="20.7109375" style="1" customWidth="1"/>
    <col min="4103" max="4103" width="12.7109375" style="1" bestFit="1" customWidth="1"/>
    <col min="4104" max="4353" width="9.140625" style="1"/>
    <col min="4354" max="4354" width="20.7109375" style="1" customWidth="1"/>
    <col min="4355" max="4355" width="27.7109375" style="1" customWidth="1"/>
    <col min="4356" max="4356" width="13.140625" style="1" customWidth="1"/>
    <col min="4357" max="4357" width="19.7109375" style="1" customWidth="1"/>
    <col min="4358" max="4358" width="20.7109375" style="1" customWidth="1"/>
    <col min="4359" max="4359" width="12.7109375" style="1" bestFit="1" customWidth="1"/>
    <col min="4360" max="4609" width="9.140625" style="1"/>
    <col min="4610" max="4610" width="20.7109375" style="1" customWidth="1"/>
    <col min="4611" max="4611" width="27.7109375" style="1" customWidth="1"/>
    <col min="4612" max="4612" width="13.140625" style="1" customWidth="1"/>
    <col min="4613" max="4613" width="19.7109375" style="1" customWidth="1"/>
    <col min="4614" max="4614" width="20.7109375" style="1" customWidth="1"/>
    <col min="4615" max="4615" width="12.7109375" style="1" bestFit="1" customWidth="1"/>
    <col min="4616" max="4865" width="9.140625" style="1"/>
    <col min="4866" max="4866" width="20.7109375" style="1" customWidth="1"/>
    <col min="4867" max="4867" width="27.7109375" style="1" customWidth="1"/>
    <col min="4868" max="4868" width="13.140625" style="1" customWidth="1"/>
    <col min="4869" max="4869" width="19.7109375" style="1" customWidth="1"/>
    <col min="4870" max="4870" width="20.7109375" style="1" customWidth="1"/>
    <col min="4871" max="4871" width="12.7109375" style="1" bestFit="1" customWidth="1"/>
    <col min="4872" max="5121" width="9.140625" style="1"/>
    <col min="5122" max="5122" width="20.7109375" style="1" customWidth="1"/>
    <col min="5123" max="5123" width="27.7109375" style="1" customWidth="1"/>
    <col min="5124" max="5124" width="13.140625" style="1" customWidth="1"/>
    <col min="5125" max="5125" width="19.7109375" style="1" customWidth="1"/>
    <col min="5126" max="5126" width="20.7109375" style="1" customWidth="1"/>
    <col min="5127" max="5127" width="12.7109375" style="1" bestFit="1" customWidth="1"/>
    <col min="5128" max="5377" width="9.140625" style="1"/>
    <col min="5378" max="5378" width="20.7109375" style="1" customWidth="1"/>
    <col min="5379" max="5379" width="27.7109375" style="1" customWidth="1"/>
    <col min="5380" max="5380" width="13.140625" style="1" customWidth="1"/>
    <col min="5381" max="5381" width="19.7109375" style="1" customWidth="1"/>
    <col min="5382" max="5382" width="20.7109375" style="1" customWidth="1"/>
    <col min="5383" max="5383" width="12.7109375" style="1" bestFit="1" customWidth="1"/>
    <col min="5384" max="5633" width="9.140625" style="1"/>
    <col min="5634" max="5634" width="20.7109375" style="1" customWidth="1"/>
    <col min="5635" max="5635" width="27.7109375" style="1" customWidth="1"/>
    <col min="5636" max="5636" width="13.140625" style="1" customWidth="1"/>
    <col min="5637" max="5637" width="19.7109375" style="1" customWidth="1"/>
    <col min="5638" max="5638" width="20.7109375" style="1" customWidth="1"/>
    <col min="5639" max="5639" width="12.7109375" style="1" bestFit="1" customWidth="1"/>
    <col min="5640" max="5889" width="9.140625" style="1"/>
    <col min="5890" max="5890" width="20.7109375" style="1" customWidth="1"/>
    <col min="5891" max="5891" width="27.7109375" style="1" customWidth="1"/>
    <col min="5892" max="5892" width="13.140625" style="1" customWidth="1"/>
    <col min="5893" max="5893" width="19.7109375" style="1" customWidth="1"/>
    <col min="5894" max="5894" width="20.7109375" style="1" customWidth="1"/>
    <col min="5895" max="5895" width="12.7109375" style="1" bestFit="1" customWidth="1"/>
    <col min="5896" max="6145" width="9.140625" style="1"/>
    <col min="6146" max="6146" width="20.7109375" style="1" customWidth="1"/>
    <col min="6147" max="6147" width="27.7109375" style="1" customWidth="1"/>
    <col min="6148" max="6148" width="13.140625" style="1" customWidth="1"/>
    <col min="6149" max="6149" width="19.7109375" style="1" customWidth="1"/>
    <col min="6150" max="6150" width="20.7109375" style="1" customWidth="1"/>
    <col min="6151" max="6151" width="12.7109375" style="1" bestFit="1" customWidth="1"/>
    <col min="6152" max="6401" width="9.140625" style="1"/>
    <col min="6402" max="6402" width="20.7109375" style="1" customWidth="1"/>
    <col min="6403" max="6403" width="27.7109375" style="1" customWidth="1"/>
    <col min="6404" max="6404" width="13.140625" style="1" customWidth="1"/>
    <col min="6405" max="6405" width="19.7109375" style="1" customWidth="1"/>
    <col min="6406" max="6406" width="20.7109375" style="1" customWidth="1"/>
    <col min="6407" max="6407" width="12.7109375" style="1" bestFit="1" customWidth="1"/>
    <col min="6408" max="6657" width="9.140625" style="1"/>
    <col min="6658" max="6658" width="20.7109375" style="1" customWidth="1"/>
    <col min="6659" max="6659" width="27.7109375" style="1" customWidth="1"/>
    <col min="6660" max="6660" width="13.140625" style="1" customWidth="1"/>
    <col min="6661" max="6661" width="19.7109375" style="1" customWidth="1"/>
    <col min="6662" max="6662" width="20.7109375" style="1" customWidth="1"/>
    <col min="6663" max="6663" width="12.7109375" style="1" bestFit="1" customWidth="1"/>
    <col min="6664" max="6913" width="9.140625" style="1"/>
    <col min="6914" max="6914" width="20.7109375" style="1" customWidth="1"/>
    <col min="6915" max="6915" width="27.7109375" style="1" customWidth="1"/>
    <col min="6916" max="6916" width="13.140625" style="1" customWidth="1"/>
    <col min="6917" max="6917" width="19.7109375" style="1" customWidth="1"/>
    <col min="6918" max="6918" width="20.7109375" style="1" customWidth="1"/>
    <col min="6919" max="6919" width="12.7109375" style="1" bestFit="1" customWidth="1"/>
    <col min="6920" max="7169" width="9.140625" style="1"/>
    <col min="7170" max="7170" width="20.7109375" style="1" customWidth="1"/>
    <col min="7171" max="7171" width="27.7109375" style="1" customWidth="1"/>
    <col min="7172" max="7172" width="13.140625" style="1" customWidth="1"/>
    <col min="7173" max="7173" width="19.7109375" style="1" customWidth="1"/>
    <col min="7174" max="7174" width="20.7109375" style="1" customWidth="1"/>
    <col min="7175" max="7175" width="12.7109375" style="1" bestFit="1" customWidth="1"/>
    <col min="7176" max="7425" width="9.140625" style="1"/>
    <col min="7426" max="7426" width="20.7109375" style="1" customWidth="1"/>
    <col min="7427" max="7427" width="27.7109375" style="1" customWidth="1"/>
    <col min="7428" max="7428" width="13.140625" style="1" customWidth="1"/>
    <col min="7429" max="7429" width="19.7109375" style="1" customWidth="1"/>
    <col min="7430" max="7430" width="20.7109375" style="1" customWidth="1"/>
    <col min="7431" max="7431" width="12.7109375" style="1" bestFit="1" customWidth="1"/>
    <col min="7432" max="7681" width="9.140625" style="1"/>
    <col min="7682" max="7682" width="20.7109375" style="1" customWidth="1"/>
    <col min="7683" max="7683" width="27.7109375" style="1" customWidth="1"/>
    <col min="7684" max="7684" width="13.140625" style="1" customWidth="1"/>
    <col min="7685" max="7685" width="19.7109375" style="1" customWidth="1"/>
    <col min="7686" max="7686" width="20.7109375" style="1" customWidth="1"/>
    <col min="7687" max="7687" width="12.7109375" style="1" bestFit="1" customWidth="1"/>
    <col min="7688" max="7937" width="9.140625" style="1"/>
    <col min="7938" max="7938" width="20.7109375" style="1" customWidth="1"/>
    <col min="7939" max="7939" width="27.7109375" style="1" customWidth="1"/>
    <col min="7940" max="7940" width="13.140625" style="1" customWidth="1"/>
    <col min="7941" max="7941" width="19.7109375" style="1" customWidth="1"/>
    <col min="7942" max="7942" width="20.7109375" style="1" customWidth="1"/>
    <col min="7943" max="7943" width="12.7109375" style="1" bestFit="1" customWidth="1"/>
    <col min="7944" max="8193" width="9.140625" style="1"/>
    <col min="8194" max="8194" width="20.7109375" style="1" customWidth="1"/>
    <col min="8195" max="8195" width="27.7109375" style="1" customWidth="1"/>
    <col min="8196" max="8196" width="13.140625" style="1" customWidth="1"/>
    <col min="8197" max="8197" width="19.7109375" style="1" customWidth="1"/>
    <col min="8198" max="8198" width="20.7109375" style="1" customWidth="1"/>
    <col min="8199" max="8199" width="12.7109375" style="1" bestFit="1" customWidth="1"/>
    <col min="8200" max="8449" width="9.140625" style="1"/>
    <col min="8450" max="8450" width="20.7109375" style="1" customWidth="1"/>
    <col min="8451" max="8451" width="27.7109375" style="1" customWidth="1"/>
    <col min="8452" max="8452" width="13.140625" style="1" customWidth="1"/>
    <col min="8453" max="8453" width="19.7109375" style="1" customWidth="1"/>
    <col min="8454" max="8454" width="20.7109375" style="1" customWidth="1"/>
    <col min="8455" max="8455" width="12.7109375" style="1" bestFit="1" customWidth="1"/>
    <col min="8456" max="8705" width="9.140625" style="1"/>
    <col min="8706" max="8706" width="20.7109375" style="1" customWidth="1"/>
    <col min="8707" max="8707" width="27.7109375" style="1" customWidth="1"/>
    <col min="8708" max="8708" width="13.140625" style="1" customWidth="1"/>
    <col min="8709" max="8709" width="19.7109375" style="1" customWidth="1"/>
    <col min="8710" max="8710" width="20.7109375" style="1" customWidth="1"/>
    <col min="8711" max="8711" width="12.7109375" style="1" bestFit="1" customWidth="1"/>
    <col min="8712" max="8961" width="9.140625" style="1"/>
    <col min="8962" max="8962" width="20.7109375" style="1" customWidth="1"/>
    <col min="8963" max="8963" width="27.7109375" style="1" customWidth="1"/>
    <col min="8964" max="8964" width="13.140625" style="1" customWidth="1"/>
    <col min="8965" max="8965" width="19.7109375" style="1" customWidth="1"/>
    <col min="8966" max="8966" width="20.7109375" style="1" customWidth="1"/>
    <col min="8967" max="8967" width="12.7109375" style="1" bestFit="1" customWidth="1"/>
    <col min="8968" max="9217" width="9.140625" style="1"/>
    <col min="9218" max="9218" width="20.7109375" style="1" customWidth="1"/>
    <col min="9219" max="9219" width="27.7109375" style="1" customWidth="1"/>
    <col min="9220" max="9220" width="13.140625" style="1" customWidth="1"/>
    <col min="9221" max="9221" width="19.7109375" style="1" customWidth="1"/>
    <col min="9222" max="9222" width="20.7109375" style="1" customWidth="1"/>
    <col min="9223" max="9223" width="12.7109375" style="1" bestFit="1" customWidth="1"/>
    <col min="9224" max="9473" width="9.140625" style="1"/>
    <col min="9474" max="9474" width="20.7109375" style="1" customWidth="1"/>
    <col min="9475" max="9475" width="27.7109375" style="1" customWidth="1"/>
    <col min="9476" max="9476" width="13.140625" style="1" customWidth="1"/>
    <col min="9477" max="9477" width="19.7109375" style="1" customWidth="1"/>
    <col min="9478" max="9478" width="20.7109375" style="1" customWidth="1"/>
    <col min="9479" max="9479" width="12.7109375" style="1" bestFit="1" customWidth="1"/>
    <col min="9480" max="9729" width="9.140625" style="1"/>
    <col min="9730" max="9730" width="20.7109375" style="1" customWidth="1"/>
    <col min="9731" max="9731" width="27.7109375" style="1" customWidth="1"/>
    <col min="9732" max="9732" width="13.140625" style="1" customWidth="1"/>
    <col min="9733" max="9733" width="19.7109375" style="1" customWidth="1"/>
    <col min="9734" max="9734" width="20.7109375" style="1" customWidth="1"/>
    <col min="9735" max="9735" width="12.7109375" style="1" bestFit="1" customWidth="1"/>
    <col min="9736" max="9985" width="9.140625" style="1"/>
    <col min="9986" max="9986" width="20.7109375" style="1" customWidth="1"/>
    <col min="9987" max="9987" width="27.7109375" style="1" customWidth="1"/>
    <col min="9988" max="9988" width="13.140625" style="1" customWidth="1"/>
    <col min="9989" max="9989" width="19.7109375" style="1" customWidth="1"/>
    <col min="9990" max="9990" width="20.7109375" style="1" customWidth="1"/>
    <col min="9991" max="9991" width="12.7109375" style="1" bestFit="1" customWidth="1"/>
    <col min="9992" max="10241" width="9.140625" style="1"/>
    <col min="10242" max="10242" width="20.7109375" style="1" customWidth="1"/>
    <col min="10243" max="10243" width="27.7109375" style="1" customWidth="1"/>
    <col min="10244" max="10244" width="13.140625" style="1" customWidth="1"/>
    <col min="10245" max="10245" width="19.7109375" style="1" customWidth="1"/>
    <col min="10246" max="10246" width="20.7109375" style="1" customWidth="1"/>
    <col min="10247" max="10247" width="12.7109375" style="1" bestFit="1" customWidth="1"/>
    <col min="10248" max="10497" width="9.140625" style="1"/>
    <col min="10498" max="10498" width="20.7109375" style="1" customWidth="1"/>
    <col min="10499" max="10499" width="27.7109375" style="1" customWidth="1"/>
    <col min="10500" max="10500" width="13.140625" style="1" customWidth="1"/>
    <col min="10501" max="10501" width="19.7109375" style="1" customWidth="1"/>
    <col min="10502" max="10502" width="20.7109375" style="1" customWidth="1"/>
    <col min="10503" max="10503" width="12.7109375" style="1" bestFit="1" customWidth="1"/>
    <col min="10504" max="10753" width="9.140625" style="1"/>
    <col min="10754" max="10754" width="20.7109375" style="1" customWidth="1"/>
    <col min="10755" max="10755" width="27.7109375" style="1" customWidth="1"/>
    <col min="10756" max="10756" width="13.140625" style="1" customWidth="1"/>
    <col min="10757" max="10757" width="19.7109375" style="1" customWidth="1"/>
    <col min="10758" max="10758" width="20.7109375" style="1" customWidth="1"/>
    <col min="10759" max="10759" width="12.7109375" style="1" bestFit="1" customWidth="1"/>
    <col min="10760" max="11009" width="9.140625" style="1"/>
    <col min="11010" max="11010" width="20.7109375" style="1" customWidth="1"/>
    <col min="11011" max="11011" width="27.7109375" style="1" customWidth="1"/>
    <col min="11012" max="11012" width="13.140625" style="1" customWidth="1"/>
    <col min="11013" max="11013" width="19.7109375" style="1" customWidth="1"/>
    <col min="11014" max="11014" width="20.7109375" style="1" customWidth="1"/>
    <col min="11015" max="11015" width="12.7109375" style="1" bestFit="1" customWidth="1"/>
    <col min="11016" max="11265" width="9.140625" style="1"/>
    <col min="11266" max="11266" width="20.7109375" style="1" customWidth="1"/>
    <col min="11267" max="11267" width="27.7109375" style="1" customWidth="1"/>
    <col min="11268" max="11268" width="13.140625" style="1" customWidth="1"/>
    <col min="11269" max="11269" width="19.7109375" style="1" customWidth="1"/>
    <col min="11270" max="11270" width="20.7109375" style="1" customWidth="1"/>
    <col min="11271" max="11271" width="12.7109375" style="1" bestFit="1" customWidth="1"/>
    <col min="11272" max="11521" width="9.140625" style="1"/>
    <col min="11522" max="11522" width="20.7109375" style="1" customWidth="1"/>
    <col min="11523" max="11523" width="27.7109375" style="1" customWidth="1"/>
    <col min="11524" max="11524" width="13.140625" style="1" customWidth="1"/>
    <col min="11525" max="11525" width="19.7109375" style="1" customWidth="1"/>
    <col min="11526" max="11526" width="20.7109375" style="1" customWidth="1"/>
    <col min="11527" max="11527" width="12.7109375" style="1" bestFit="1" customWidth="1"/>
    <col min="11528" max="11777" width="9.140625" style="1"/>
    <col min="11778" max="11778" width="20.7109375" style="1" customWidth="1"/>
    <col min="11779" max="11779" width="27.7109375" style="1" customWidth="1"/>
    <col min="11780" max="11780" width="13.140625" style="1" customWidth="1"/>
    <col min="11781" max="11781" width="19.7109375" style="1" customWidth="1"/>
    <col min="11782" max="11782" width="20.7109375" style="1" customWidth="1"/>
    <col min="11783" max="11783" width="12.7109375" style="1" bestFit="1" customWidth="1"/>
    <col min="11784" max="12033" width="9.140625" style="1"/>
    <col min="12034" max="12034" width="20.7109375" style="1" customWidth="1"/>
    <col min="12035" max="12035" width="27.7109375" style="1" customWidth="1"/>
    <col min="12036" max="12036" width="13.140625" style="1" customWidth="1"/>
    <col min="12037" max="12037" width="19.7109375" style="1" customWidth="1"/>
    <col min="12038" max="12038" width="20.7109375" style="1" customWidth="1"/>
    <col min="12039" max="12039" width="12.7109375" style="1" bestFit="1" customWidth="1"/>
    <col min="12040" max="12289" width="9.140625" style="1"/>
    <col min="12290" max="12290" width="20.7109375" style="1" customWidth="1"/>
    <col min="12291" max="12291" width="27.7109375" style="1" customWidth="1"/>
    <col min="12292" max="12292" width="13.140625" style="1" customWidth="1"/>
    <col min="12293" max="12293" width="19.7109375" style="1" customWidth="1"/>
    <col min="12294" max="12294" width="20.7109375" style="1" customWidth="1"/>
    <col min="12295" max="12295" width="12.7109375" style="1" bestFit="1" customWidth="1"/>
    <col min="12296" max="12545" width="9.140625" style="1"/>
    <col min="12546" max="12546" width="20.7109375" style="1" customWidth="1"/>
    <col min="12547" max="12547" width="27.7109375" style="1" customWidth="1"/>
    <col min="12548" max="12548" width="13.140625" style="1" customWidth="1"/>
    <col min="12549" max="12549" width="19.7109375" style="1" customWidth="1"/>
    <col min="12550" max="12550" width="20.7109375" style="1" customWidth="1"/>
    <col min="12551" max="12551" width="12.7109375" style="1" bestFit="1" customWidth="1"/>
    <col min="12552" max="12801" width="9.140625" style="1"/>
    <col min="12802" max="12802" width="20.7109375" style="1" customWidth="1"/>
    <col min="12803" max="12803" width="27.7109375" style="1" customWidth="1"/>
    <col min="12804" max="12804" width="13.140625" style="1" customWidth="1"/>
    <col min="12805" max="12805" width="19.7109375" style="1" customWidth="1"/>
    <col min="12806" max="12806" width="20.7109375" style="1" customWidth="1"/>
    <col min="12807" max="12807" width="12.7109375" style="1" bestFit="1" customWidth="1"/>
    <col min="12808" max="13057" width="9.140625" style="1"/>
    <col min="13058" max="13058" width="20.7109375" style="1" customWidth="1"/>
    <col min="13059" max="13059" width="27.7109375" style="1" customWidth="1"/>
    <col min="13060" max="13060" width="13.140625" style="1" customWidth="1"/>
    <col min="13061" max="13061" width="19.7109375" style="1" customWidth="1"/>
    <col min="13062" max="13062" width="20.7109375" style="1" customWidth="1"/>
    <col min="13063" max="13063" width="12.7109375" style="1" bestFit="1" customWidth="1"/>
    <col min="13064" max="13313" width="9.140625" style="1"/>
    <col min="13314" max="13314" width="20.7109375" style="1" customWidth="1"/>
    <col min="13315" max="13315" width="27.7109375" style="1" customWidth="1"/>
    <col min="13316" max="13316" width="13.140625" style="1" customWidth="1"/>
    <col min="13317" max="13317" width="19.7109375" style="1" customWidth="1"/>
    <col min="13318" max="13318" width="20.7109375" style="1" customWidth="1"/>
    <col min="13319" max="13319" width="12.7109375" style="1" bestFit="1" customWidth="1"/>
    <col min="13320" max="13569" width="9.140625" style="1"/>
    <col min="13570" max="13570" width="20.7109375" style="1" customWidth="1"/>
    <col min="13571" max="13571" width="27.7109375" style="1" customWidth="1"/>
    <col min="13572" max="13572" width="13.140625" style="1" customWidth="1"/>
    <col min="13573" max="13573" width="19.7109375" style="1" customWidth="1"/>
    <col min="13574" max="13574" width="20.7109375" style="1" customWidth="1"/>
    <col min="13575" max="13575" width="12.7109375" style="1" bestFit="1" customWidth="1"/>
    <col min="13576" max="13825" width="9.140625" style="1"/>
    <col min="13826" max="13826" width="20.7109375" style="1" customWidth="1"/>
    <col min="13827" max="13827" width="27.7109375" style="1" customWidth="1"/>
    <col min="13828" max="13828" width="13.140625" style="1" customWidth="1"/>
    <col min="13829" max="13829" width="19.7109375" style="1" customWidth="1"/>
    <col min="13830" max="13830" width="20.7109375" style="1" customWidth="1"/>
    <col min="13831" max="13831" width="12.7109375" style="1" bestFit="1" customWidth="1"/>
    <col min="13832" max="14081" width="9.140625" style="1"/>
    <col min="14082" max="14082" width="20.7109375" style="1" customWidth="1"/>
    <col min="14083" max="14083" width="27.7109375" style="1" customWidth="1"/>
    <col min="14084" max="14084" width="13.140625" style="1" customWidth="1"/>
    <col min="14085" max="14085" width="19.7109375" style="1" customWidth="1"/>
    <col min="14086" max="14086" width="20.7109375" style="1" customWidth="1"/>
    <col min="14087" max="14087" width="12.7109375" style="1" bestFit="1" customWidth="1"/>
    <col min="14088" max="14337" width="9.140625" style="1"/>
    <col min="14338" max="14338" width="20.7109375" style="1" customWidth="1"/>
    <col min="14339" max="14339" width="27.7109375" style="1" customWidth="1"/>
    <col min="14340" max="14340" width="13.140625" style="1" customWidth="1"/>
    <col min="14341" max="14341" width="19.7109375" style="1" customWidth="1"/>
    <col min="14342" max="14342" width="20.7109375" style="1" customWidth="1"/>
    <col min="14343" max="14343" width="12.7109375" style="1" bestFit="1" customWidth="1"/>
    <col min="14344" max="14593" width="9.140625" style="1"/>
    <col min="14594" max="14594" width="20.7109375" style="1" customWidth="1"/>
    <col min="14595" max="14595" width="27.7109375" style="1" customWidth="1"/>
    <col min="14596" max="14596" width="13.140625" style="1" customWidth="1"/>
    <col min="14597" max="14597" width="19.7109375" style="1" customWidth="1"/>
    <col min="14598" max="14598" width="20.7109375" style="1" customWidth="1"/>
    <col min="14599" max="14599" width="12.7109375" style="1" bestFit="1" customWidth="1"/>
    <col min="14600" max="14849" width="9.140625" style="1"/>
    <col min="14850" max="14850" width="20.7109375" style="1" customWidth="1"/>
    <col min="14851" max="14851" width="27.7109375" style="1" customWidth="1"/>
    <col min="14852" max="14852" width="13.140625" style="1" customWidth="1"/>
    <col min="14853" max="14853" width="19.7109375" style="1" customWidth="1"/>
    <col min="14854" max="14854" width="20.7109375" style="1" customWidth="1"/>
    <col min="14855" max="14855" width="12.7109375" style="1" bestFit="1" customWidth="1"/>
    <col min="14856" max="15105" width="9.140625" style="1"/>
    <col min="15106" max="15106" width="20.7109375" style="1" customWidth="1"/>
    <col min="15107" max="15107" width="27.7109375" style="1" customWidth="1"/>
    <col min="15108" max="15108" width="13.140625" style="1" customWidth="1"/>
    <col min="15109" max="15109" width="19.7109375" style="1" customWidth="1"/>
    <col min="15110" max="15110" width="20.7109375" style="1" customWidth="1"/>
    <col min="15111" max="15111" width="12.7109375" style="1" bestFit="1" customWidth="1"/>
    <col min="15112" max="15361" width="9.140625" style="1"/>
    <col min="15362" max="15362" width="20.7109375" style="1" customWidth="1"/>
    <col min="15363" max="15363" width="27.7109375" style="1" customWidth="1"/>
    <col min="15364" max="15364" width="13.140625" style="1" customWidth="1"/>
    <col min="15365" max="15365" width="19.7109375" style="1" customWidth="1"/>
    <col min="15366" max="15366" width="20.7109375" style="1" customWidth="1"/>
    <col min="15367" max="15367" width="12.7109375" style="1" bestFit="1" customWidth="1"/>
    <col min="15368" max="15617" width="9.140625" style="1"/>
    <col min="15618" max="15618" width="20.7109375" style="1" customWidth="1"/>
    <col min="15619" max="15619" width="27.7109375" style="1" customWidth="1"/>
    <col min="15620" max="15620" width="13.140625" style="1" customWidth="1"/>
    <col min="15621" max="15621" width="19.7109375" style="1" customWidth="1"/>
    <col min="15622" max="15622" width="20.7109375" style="1" customWidth="1"/>
    <col min="15623" max="15623" width="12.7109375" style="1" bestFit="1" customWidth="1"/>
    <col min="15624" max="15873" width="9.140625" style="1"/>
    <col min="15874" max="15874" width="20.7109375" style="1" customWidth="1"/>
    <col min="15875" max="15875" width="27.7109375" style="1" customWidth="1"/>
    <col min="15876" max="15876" width="13.140625" style="1" customWidth="1"/>
    <col min="15877" max="15877" width="19.7109375" style="1" customWidth="1"/>
    <col min="15878" max="15878" width="20.7109375" style="1" customWidth="1"/>
    <col min="15879" max="15879" width="12.7109375" style="1" bestFit="1" customWidth="1"/>
    <col min="15880" max="16129" width="9.140625" style="1"/>
    <col min="16130" max="16130" width="20.7109375" style="1" customWidth="1"/>
    <col min="16131" max="16131" width="27.7109375" style="1" customWidth="1"/>
    <col min="16132" max="16132" width="13.140625" style="1" customWidth="1"/>
    <col min="16133" max="16133" width="19.7109375" style="1" customWidth="1"/>
    <col min="16134" max="16134" width="20.7109375" style="1" customWidth="1"/>
    <col min="16135" max="16135" width="12.7109375" style="1" bestFit="1" customWidth="1"/>
    <col min="16136" max="16384" width="9.140625" style="1"/>
  </cols>
  <sheetData>
    <row r="2" spans="1:12" ht="20.25">
      <c r="A2" s="36"/>
      <c r="B2" s="36"/>
      <c r="C2" s="36"/>
      <c r="E2" s="22" t="s">
        <v>23</v>
      </c>
      <c r="F2" s="37" t="s">
        <v>216</v>
      </c>
    </row>
    <row r="3" spans="1:12" ht="20.25">
      <c r="A3" s="36"/>
      <c r="B3" s="36"/>
      <c r="C3" s="36"/>
      <c r="E3" s="22" t="s">
        <v>113</v>
      </c>
      <c r="F3" s="38"/>
    </row>
    <row r="4" spans="1:12" ht="18">
      <c r="E4" s="23" t="s">
        <v>114</v>
      </c>
      <c r="F4" s="38"/>
    </row>
    <row r="5" spans="1:12">
      <c r="A5" s="39"/>
      <c r="B5" s="39"/>
      <c r="C5" s="39"/>
      <c r="D5" s="39"/>
    </row>
    <row r="6" spans="1:12" ht="31.15" customHeight="1">
      <c r="A6" s="35" t="s">
        <v>27</v>
      </c>
      <c r="B6" s="427">
        <f>'Transacation Log '!C6</f>
        <v>0</v>
      </c>
      <c r="C6" s="427"/>
      <c r="D6" s="427"/>
      <c r="E6" s="35" t="s">
        <v>0</v>
      </c>
      <c r="F6" s="48">
        <f>'Transacation Log '!C9</f>
        <v>0</v>
      </c>
      <c r="G6" s="45"/>
    </row>
    <row r="7" spans="1:12" ht="31.15" customHeight="1">
      <c r="A7" s="35" t="s">
        <v>28</v>
      </c>
      <c r="B7" s="427">
        <f>'Transacation Log '!C8</f>
        <v>0</v>
      </c>
      <c r="C7" s="427"/>
      <c r="D7" s="427"/>
      <c r="E7" s="40" t="s">
        <v>211</v>
      </c>
      <c r="F7" s="49">
        <f>'Transacation Log '!C7</f>
        <v>0</v>
      </c>
      <c r="G7" s="46"/>
    </row>
    <row r="8" spans="1:12" ht="17.100000000000001" customHeight="1" thickBot="1">
      <c r="A8" s="10"/>
      <c r="B8" s="10"/>
      <c r="C8" s="10"/>
      <c r="D8" s="10"/>
      <c r="E8" s="10"/>
      <c r="F8" s="10"/>
    </row>
    <row r="9" spans="1:12" ht="20.100000000000001" customHeight="1">
      <c r="A9" s="444" t="s">
        <v>2</v>
      </c>
      <c r="B9" s="445"/>
      <c r="C9" s="445"/>
      <c r="D9" s="446"/>
      <c r="E9" s="447"/>
      <c r="F9" s="24"/>
    </row>
    <row r="10" spans="1:12" ht="20.100000000000001" customHeight="1">
      <c r="A10" s="433" t="s">
        <v>4</v>
      </c>
      <c r="B10" s="434"/>
      <c r="C10" s="434"/>
      <c r="D10" s="420"/>
      <c r="E10" s="421"/>
      <c r="F10" s="312">
        <f>+'Transacation Log '!AH90</f>
        <v>0</v>
      </c>
      <c r="I10" s="41" t="s">
        <v>215</v>
      </c>
      <c r="J10" s="41"/>
      <c r="K10" s="41"/>
      <c r="L10" s="41"/>
    </row>
    <row r="11" spans="1:12" ht="20.100000000000001" customHeight="1">
      <c r="A11" s="433" t="s">
        <v>16</v>
      </c>
      <c r="B11" s="434"/>
      <c r="C11" s="434"/>
      <c r="D11" s="420"/>
      <c r="E11" s="421"/>
      <c r="F11" s="312">
        <f>+'Transacation Log '!AI90</f>
        <v>0</v>
      </c>
      <c r="I11" s="41" t="s">
        <v>214</v>
      </c>
      <c r="J11" s="41"/>
      <c r="K11" s="41"/>
      <c r="L11" s="41"/>
    </row>
    <row r="12" spans="1:12" ht="20.100000000000001" customHeight="1">
      <c r="A12" s="433" t="s">
        <v>17</v>
      </c>
      <c r="B12" s="434"/>
      <c r="C12" s="434"/>
      <c r="D12" s="420"/>
      <c r="E12" s="421"/>
      <c r="F12" s="312">
        <f>'Transacation Log '!H89</f>
        <v>0</v>
      </c>
      <c r="I12" s="41"/>
      <c r="J12" s="41"/>
      <c r="K12" s="41"/>
      <c r="L12" s="41"/>
    </row>
    <row r="13" spans="1:12" ht="20.100000000000001" customHeight="1">
      <c r="A13" s="433" t="s">
        <v>123</v>
      </c>
      <c r="B13" s="434"/>
      <c r="C13" s="434"/>
      <c r="D13" s="420"/>
      <c r="E13" s="421"/>
      <c r="F13" s="312">
        <f>+'Transacation Log '!AK90</f>
        <v>0</v>
      </c>
      <c r="I13" s="41"/>
      <c r="J13" s="41"/>
      <c r="K13" s="41"/>
      <c r="L13" s="41"/>
    </row>
    <row r="14" spans="1:12" ht="20.100000000000001" customHeight="1">
      <c r="A14" s="433" t="s">
        <v>124</v>
      </c>
      <c r="B14" s="434"/>
      <c r="C14" s="434"/>
      <c r="D14" s="420"/>
      <c r="E14" s="421"/>
      <c r="F14" s="312">
        <f>+'Transacation Log '!AL90</f>
        <v>0</v>
      </c>
      <c r="I14" s="41"/>
      <c r="J14" s="41"/>
      <c r="K14" s="41"/>
      <c r="L14" s="41"/>
    </row>
    <row r="15" spans="1:12" ht="20.100000000000001" customHeight="1">
      <c r="A15" s="435" t="s">
        <v>115</v>
      </c>
      <c r="B15" s="436"/>
      <c r="C15" s="436"/>
      <c r="D15" s="437"/>
      <c r="E15" s="438"/>
      <c r="F15" s="313">
        <f>SUM(F10:F14)</f>
        <v>0</v>
      </c>
    </row>
    <row r="16" spans="1:12" ht="20.100000000000001" customHeight="1" thickBot="1">
      <c r="A16" s="25"/>
      <c r="B16" s="26"/>
      <c r="C16" s="26"/>
      <c r="D16" s="42"/>
      <c r="E16" s="43"/>
      <c r="F16" s="8"/>
    </row>
    <row r="17" spans="1:6" ht="20.100000000000001" customHeight="1">
      <c r="A17" s="444" t="s">
        <v>3</v>
      </c>
      <c r="B17" s="445"/>
      <c r="C17" s="445"/>
      <c r="D17" s="446"/>
      <c r="E17" s="447"/>
      <c r="F17" s="24"/>
    </row>
    <row r="18" spans="1:6" ht="20.100000000000001" customHeight="1">
      <c r="A18" s="433" t="s">
        <v>6</v>
      </c>
      <c r="B18" s="434"/>
      <c r="C18" s="434"/>
      <c r="D18" s="420"/>
      <c r="E18" s="421"/>
      <c r="F18" s="312">
        <f>-'Transacation Log '!AN90</f>
        <v>0</v>
      </c>
    </row>
    <row r="19" spans="1:6" ht="20.100000000000001" customHeight="1">
      <c r="A19" s="433" t="s">
        <v>20</v>
      </c>
      <c r="B19" s="434"/>
      <c r="C19" s="434"/>
      <c r="D19" s="420"/>
      <c r="E19" s="421"/>
      <c r="F19" s="312">
        <f>-'Transacation Log '!AO90</f>
        <v>0</v>
      </c>
    </row>
    <row r="20" spans="1:6" ht="20.100000000000001" customHeight="1">
      <c r="A20" s="433" t="s">
        <v>61</v>
      </c>
      <c r="B20" s="434"/>
      <c r="C20" s="434"/>
      <c r="D20" s="420"/>
      <c r="E20" s="421"/>
      <c r="F20" s="312">
        <f>-'Transacation Log '!AP90</f>
        <v>0</v>
      </c>
    </row>
    <row r="21" spans="1:6" ht="20.100000000000001" customHeight="1">
      <c r="A21" s="433" t="s">
        <v>125</v>
      </c>
      <c r="B21" s="434"/>
      <c r="C21" s="434"/>
      <c r="D21" s="420"/>
      <c r="E21" s="421"/>
      <c r="F21" s="312">
        <f>-'Transacation Log '!AQ90</f>
        <v>0</v>
      </c>
    </row>
    <row r="22" spans="1:6" ht="20.100000000000001" customHeight="1">
      <c r="A22" s="433" t="s">
        <v>132</v>
      </c>
      <c r="B22" s="434"/>
      <c r="C22" s="434"/>
      <c r="D22" s="420"/>
      <c r="E22" s="421"/>
      <c r="F22" s="312">
        <f>-'Transacation Log '!AR90</f>
        <v>0</v>
      </c>
    </row>
    <row r="23" spans="1:6" ht="20.100000000000001" customHeight="1">
      <c r="A23" s="435" t="s">
        <v>116</v>
      </c>
      <c r="B23" s="436"/>
      <c r="C23" s="436"/>
      <c r="D23" s="437"/>
      <c r="E23" s="438"/>
      <c r="F23" s="312">
        <f>SUM(F18:F22)</f>
        <v>0</v>
      </c>
    </row>
    <row r="24" spans="1:6" ht="20.100000000000001" customHeight="1">
      <c r="A24" s="27"/>
      <c r="B24" s="27"/>
      <c r="C24" s="27"/>
      <c r="D24" s="27"/>
      <c r="E24" s="27"/>
      <c r="F24" s="314"/>
    </row>
    <row r="25" spans="1:6" s="44" customFormat="1" ht="20.100000000000001" customHeight="1">
      <c r="A25" s="439" t="s">
        <v>407</v>
      </c>
      <c r="B25" s="439"/>
      <c r="C25" s="439"/>
      <c r="D25" s="440"/>
      <c r="E25" s="440"/>
      <c r="F25" s="311">
        <f>+'Form 2-3'!E27</f>
        <v>0</v>
      </c>
    </row>
    <row r="26" spans="1:6" s="44" customFormat="1" ht="20.100000000000001" customHeight="1">
      <c r="A26" s="441" t="s">
        <v>275</v>
      </c>
      <c r="B26" s="441"/>
      <c r="C26" s="441"/>
      <c r="D26" s="442"/>
      <c r="E26" s="442"/>
      <c r="F26" s="315"/>
    </row>
    <row r="27" spans="1:6" s="44" customFormat="1" ht="20.100000000000001" customHeight="1">
      <c r="A27" s="443" t="s">
        <v>117</v>
      </c>
      <c r="B27" s="443"/>
      <c r="C27" s="443"/>
      <c r="D27" s="443"/>
      <c r="E27" s="443"/>
      <c r="F27" s="316">
        <f>+F23+F25+F26</f>
        <v>0</v>
      </c>
    </row>
    <row r="28" spans="1:6" ht="17.100000000000001" customHeight="1"/>
    <row r="29" spans="1:6" ht="17.100000000000001" customHeight="1">
      <c r="A29" s="1" t="s">
        <v>118</v>
      </c>
    </row>
  </sheetData>
  <sheetProtection algorithmName="SHA-512" hashValue="KKsYRTH5NW+YYhrP/ZcRE9hSK4MzfdJ4vDpOqG+0IpUEYExDVj91mRHPkKbpgohrvJJhJ9kloJbAXhOEioT+rQ==" saltValue="Wpc6mVmVYfOWX6vwRfQ5lQ==" spinCount="100000" sheet="1" objects="1" scenarios="1"/>
  <mergeCells count="19">
    <mergeCell ref="A17:E17"/>
    <mergeCell ref="A9:E9"/>
    <mergeCell ref="A10:E10"/>
    <mergeCell ref="A11:E11"/>
    <mergeCell ref="A12:E12"/>
    <mergeCell ref="A25:E25"/>
    <mergeCell ref="A26:E26"/>
    <mergeCell ref="A27:E27"/>
    <mergeCell ref="A18:E18"/>
    <mergeCell ref="A19:E19"/>
    <mergeCell ref="A20:E20"/>
    <mergeCell ref="A21:E21"/>
    <mergeCell ref="A22:E22"/>
    <mergeCell ref="A23:E23"/>
    <mergeCell ref="A13:E13"/>
    <mergeCell ref="A14:E14"/>
    <mergeCell ref="A15:E15"/>
    <mergeCell ref="B7:D7"/>
    <mergeCell ref="B6:D6"/>
  </mergeCells>
  <pageMargins left="0.70866141732283472" right="0.70866141732283472" top="0.74803149606299213" bottom="0.74803149606299213" header="0.31496062992125984" footer="0.31496062992125984"/>
  <pageSetup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O704"/>
  <sheetViews>
    <sheetView topLeftCell="A3" workbookViewId="0">
      <selection activeCell="K9" sqref="K9"/>
    </sheetView>
  </sheetViews>
  <sheetFormatPr defaultRowHeight="14.25"/>
  <cols>
    <col min="1" max="1" width="18.42578125" style="90" customWidth="1"/>
    <col min="2" max="2" width="14.7109375" style="90" customWidth="1"/>
    <col min="3" max="3" width="15.7109375" style="90" customWidth="1"/>
    <col min="4" max="4" width="25.7109375" style="90" customWidth="1"/>
    <col min="5" max="5" width="19.7109375" style="90" customWidth="1"/>
    <col min="6" max="6" width="8.42578125" style="90" customWidth="1"/>
    <col min="7" max="7" width="9.5703125" style="90" customWidth="1"/>
    <col min="8" max="8" width="8.5703125" style="90" customWidth="1"/>
    <col min="9" max="9" width="8.140625" style="90" customWidth="1"/>
    <col min="10" max="10" width="9" style="90"/>
    <col min="11" max="15" width="9" style="1"/>
    <col min="16" max="257" width="9" style="90"/>
    <col min="258" max="258" width="14.42578125" style="90" customWidth="1"/>
    <col min="259" max="260" width="18.7109375" style="90" customWidth="1"/>
    <col min="261" max="263" width="25.7109375" style="90" customWidth="1"/>
    <col min="264" max="264" width="12.5703125" style="90" customWidth="1"/>
    <col min="265" max="513" width="9" style="90"/>
    <col min="514" max="514" width="14.42578125" style="90" customWidth="1"/>
    <col min="515" max="516" width="18.7109375" style="90" customWidth="1"/>
    <col min="517" max="519" width="25.7109375" style="90" customWidth="1"/>
    <col min="520" max="520" width="12.5703125" style="90" customWidth="1"/>
    <col min="521" max="769" width="9" style="90"/>
    <col min="770" max="770" width="14.42578125" style="90" customWidth="1"/>
    <col min="771" max="772" width="18.7109375" style="90" customWidth="1"/>
    <col min="773" max="775" width="25.7109375" style="90" customWidth="1"/>
    <col min="776" max="776" width="12.5703125" style="90" customWidth="1"/>
    <col min="777" max="1025" width="9" style="90"/>
    <col min="1026" max="1026" width="14.42578125" style="90" customWidth="1"/>
    <col min="1027" max="1028" width="18.7109375" style="90" customWidth="1"/>
    <col min="1029" max="1031" width="25.7109375" style="90" customWidth="1"/>
    <col min="1032" max="1032" width="12.5703125" style="90" customWidth="1"/>
    <col min="1033" max="1281" width="9" style="90"/>
    <col min="1282" max="1282" width="14.42578125" style="90" customWidth="1"/>
    <col min="1283" max="1284" width="18.7109375" style="90" customWidth="1"/>
    <col min="1285" max="1287" width="25.7109375" style="90" customWidth="1"/>
    <col min="1288" max="1288" width="12.5703125" style="90" customWidth="1"/>
    <col min="1289" max="1537" width="9" style="90"/>
    <col min="1538" max="1538" width="14.42578125" style="90" customWidth="1"/>
    <col min="1539" max="1540" width="18.7109375" style="90" customWidth="1"/>
    <col min="1541" max="1543" width="25.7109375" style="90" customWidth="1"/>
    <col min="1544" max="1544" width="12.5703125" style="90" customWidth="1"/>
    <col min="1545" max="1793" width="9" style="90"/>
    <col min="1794" max="1794" width="14.42578125" style="90" customWidth="1"/>
    <col min="1795" max="1796" width="18.7109375" style="90" customWidth="1"/>
    <col min="1797" max="1799" width="25.7109375" style="90" customWidth="1"/>
    <col min="1800" max="1800" width="12.5703125" style="90" customWidth="1"/>
    <col min="1801" max="2049" width="9" style="90"/>
    <col min="2050" max="2050" width="14.42578125" style="90" customWidth="1"/>
    <col min="2051" max="2052" width="18.7109375" style="90" customWidth="1"/>
    <col min="2053" max="2055" width="25.7109375" style="90" customWidth="1"/>
    <col min="2056" max="2056" width="12.5703125" style="90" customWidth="1"/>
    <col min="2057" max="2305" width="9" style="90"/>
    <col min="2306" max="2306" width="14.42578125" style="90" customWidth="1"/>
    <col min="2307" max="2308" width="18.7109375" style="90" customWidth="1"/>
    <col min="2309" max="2311" width="25.7109375" style="90" customWidth="1"/>
    <col min="2312" max="2312" width="12.5703125" style="90" customWidth="1"/>
    <col min="2313" max="2561" width="9" style="90"/>
    <col min="2562" max="2562" width="14.42578125" style="90" customWidth="1"/>
    <col min="2563" max="2564" width="18.7109375" style="90" customWidth="1"/>
    <col min="2565" max="2567" width="25.7109375" style="90" customWidth="1"/>
    <col min="2568" max="2568" width="12.5703125" style="90" customWidth="1"/>
    <col min="2569" max="2817" width="9" style="90"/>
    <col min="2818" max="2818" width="14.42578125" style="90" customWidth="1"/>
    <col min="2819" max="2820" width="18.7109375" style="90" customWidth="1"/>
    <col min="2821" max="2823" width="25.7109375" style="90" customWidth="1"/>
    <col min="2824" max="2824" width="12.5703125" style="90" customWidth="1"/>
    <col min="2825" max="3073" width="9" style="90"/>
    <col min="3074" max="3074" width="14.42578125" style="90" customWidth="1"/>
    <col min="3075" max="3076" width="18.7109375" style="90" customWidth="1"/>
    <col min="3077" max="3079" width="25.7109375" style="90" customWidth="1"/>
    <col min="3080" max="3080" width="12.5703125" style="90" customWidth="1"/>
    <col min="3081" max="3329" width="9" style="90"/>
    <col min="3330" max="3330" width="14.42578125" style="90" customWidth="1"/>
    <col min="3331" max="3332" width="18.7109375" style="90" customWidth="1"/>
    <col min="3333" max="3335" width="25.7109375" style="90" customWidth="1"/>
    <col min="3336" max="3336" width="12.5703125" style="90" customWidth="1"/>
    <col min="3337" max="3585" width="9" style="90"/>
    <col min="3586" max="3586" width="14.42578125" style="90" customWidth="1"/>
    <col min="3587" max="3588" width="18.7109375" style="90" customWidth="1"/>
    <col min="3589" max="3591" width="25.7109375" style="90" customWidth="1"/>
    <col min="3592" max="3592" width="12.5703125" style="90" customWidth="1"/>
    <col min="3593" max="3841" width="9" style="90"/>
    <col min="3842" max="3842" width="14.42578125" style="90" customWidth="1"/>
    <col min="3843" max="3844" width="18.7109375" style="90" customWidth="1"/>
    <col min="3845" max="3847" width="25.7109375" style="90" customWidth="1"/>
    <col min="3848" max="3848" width="12.5703125" style="90" customWidth="1"/>
    <col min="3849" max="4097" width="9" style="90"/>
    <col min="4098" max="4098" width="14.42578125" style="90" customWidth="1"/>
    <col min="4099" max="4100" width="18.7109375" style="90" customWidth="1"/>
    <col min="4101" max="4103" width="25.7109375" style="90" customWidth="1"/>
    <col min="4104" max="4104" width="12.5703125" style="90" customWidth="1"/>
    <col min="4105" max="4353" width="9" style="90"/>
    <col min="4354" max="4354" width="14.42578125" style="90" customWidth="1"/>
    <col min="4355" max="4356" width="18.7109375" style="90" customWidth="1"/>
    <col min="4357" max="4359" width="25.7109375" style="90" customWidth="1"/>
    <col min="4360" max="4360" width="12.5703125" style="90" customWidth="1"/>
    <col min="4361" max="4609" width="9" style="90"/>
    <col min="4610" max="4610" width="14.42578125" style="90" customWidth="1"/>
    <col min="4611" max="4612" width="18.7109375" style="90" customWidth="1"/>
    <col min="4613" max="4615" width="25.7109375" style="90" customWidth="1"/>
    <col min="4616" max="4616" width="12.5703125" style="90" customWidth="1"/>
    <col min="4617" max="4865" width="9" style="90"/>
    <col min="4866" max="4866" width="14.42578125" style="90" customWidth="1"/>
    <col min="4867" max="4868" width="18.7109375" style="90" customWidth="1"/>
    <col min="4869" max="4871" width="25.7109375" style="90" customWidth="1"/>
    <col min="4872" max="4872" width="12.5703125" style="90" customWidth="1"/>
    <col min="4873" max="5121" width="9" style="90"/>
    <col min="5122" max="5122" width="14.42578125" style="90" customWidth="1"/>
    <col min="5123" max="5124" width="18.7109375" style="90" customWidth="1"/>
    <col min="5125" max="5127" width="25.7109375" style="90" customWidth="1"/>
    <col min="5128" max="5128" width="12.5703125" style="90" customWidth="1"/>
    <col min="5129" max="5377" width="9" style="90"/>
    <col min="5378" max="5378" width="14.42578125" style="90" customWidth="1"/>
    <col min="5379" max="5380" width="18.7109375" style="90" customWidth="1"/>
    <col min="5381" max="5383" width="25.7109375" style="90" customWidth="1"/>
    <col min="5384" max="5384" width="12.5703125" style="90" customWidth="1"/>
    <col min="5385" max="5633" width="9" style="90"/>
    <col min="5634" max="5634" width="14.42578125" style="90" customWidth="1"/>
    <col min="5635" max="5636" width="18.7109375" style="90" customWidth="1"/>
    <col min="5637" max="5639" width="25.7109375" style="90" customWidth="1"/>
    <col min="5640" max="5640" width="12.5703125" style="90" customWidth="1"/>
    <col min="5641" max="5889" width="9" style="90"/>
    <col min="5890" max="5890" width="14.42578125" style="90" customWidth="1"/>
    <col min="5891" max="5892" width="18.7109375" style="90" customWidth="1"/>
    <col min="5893" max="5895" width="25.7109375" style="90" customWidth="1"/>
    <col min="5896" max="5896" width="12.5703125" style="90" customWidth="1"/>
    <col min="5897" max="6145" width="9" style="90"/>
    <col min="6146" max="6146" width="14.42578125" style="90" customWidth="1"/>
    <col min="6147" max="6148" width="18.7109375" style="90" customWidth="1"/>
    <col min="6149" max="6151" width="25.7109375" style="90" customWidth="1"/>
    <col min="6152" max="6152" width="12.5703125" style="90" customWidth="1"/>
    <col min="6153" max="6401" width="9" style="90"/>
    <col min="6402" max="6402" width="14.42578125" style="90" customWidth="1"/>
    <col min="6403" max="6404" width="18.7109375" style="90" customWidth="1"/>
    <col min="6405" max="6407" width="25.7109375" style="90" customWidth="1"/>
    <col min="6408" max="6408" width="12.5703125" style="90" customWidth="1"/>
    <col min="6409" max="6657" width="9" style="90"/>
    <col min="6658" max="6658" width="14.42578125" style="90" customWidth="1"/>
    <col min="6659" max="6660" width="18.7109375" style="90" customWidth="1"/>
    <col min="6661" max="6663" width="25.7109375" style="90" customWidth="1"/>
    <col min="6664" max="6664" width="12.5703125" style="90" customWidth="1"/>
    <col min="6665" max="6913" width="9" style="90"/>
    <col min="6914" max="6914" width="14.42578125" style="90" customWidth="1"/>
    <col min="6915" max="6916" width="18.7109375" style="90" customWidth="1"/>
    <col min="6917" max="6919" width="25.7109375" style="90" customWidth="1"/>
    <col min="6920" max="6920" width="12.5703125" style="90" customWidth="1"/>
    <col min="6921" max="7169" width="9" style="90"/>
    <col min="7170" max="7170" width="14.42578125" style="90" customWidth="1"/>
    <col min="7171" max="7172" width="18.7109375" style="90" customWidth="1"/>
    <col min="7173" max="7175" width="25.7109375" style="90" customWidth="1"/>
    <col min="7176" max="7176" width="12.5703125" style="90" customWidth="1"/>
    <col min="7177" max="7425" width="9" style="90"/>
    <col min="7426" max="7426" width="14.42578125" style="90" customWidth="1"/>
    <col min="7427" max="7428" width="18.7109375" style="90" customWidth="1"/>
    <col min="7429" max="7431" width="25.7109375" style="90" customWidth="1"/>
    <col min="7432" max="7432" width="12.5703125" style="90" customWidth="1"/>
    <col min="7433" max="7681" width="9" style="90"/>
    <col min="7682" max="7682" width="14.42578125" style="90" customWidth="1"/>
    <col min="7683" max="7684" width="18.7109375" style="90" customWidth="1"/>
    <col min="7685" max="7687" width="25.7109375" style="90" customWidth="1"/>
    <col min="7688" max="7688" width="12.5703125" style="90" customWidth="1"/>
    <col min="7689" max="7937" width="9" style="90"/>
    <col min="7938" max="7938" width="14.42578125" style="90" customWidth="1"/>
    <col min="7939" max="7940" width="18.7109375" style="90" customWidth="1"/>
    <col min="7941" max="7943" width="25.7109375" style="90" customWidth="1"/>
    <col min="7944" max="7944" width="12.5703125" style="90" customWidth="1"/>
    <col min="7945" max="8193" width="9" style="90"/>
    <col min="8194" max="8194" width="14.42578125" style="90" customWidth="1"/>
    <col min="8195" max="8196" width="18.7109375" style="90" customWidth="1"/>
    <col min="8197" max="8199" width="25.7109375" style="90" customWidth="1"/>
    <col min="8200" max="8200" width="12.5703125" style="90" customWidth="1"/>
    <col min="8201" max="8449" width="9" style="90"/>
    <col min="8450" max="8450" width="14.42578125" style="90" customWidth="1"/>
    <col min="8451" max="8452" width="18.7109375" style="90" customWidth="1"/>
    <col min="8453" max="8455" width="25.7109375" style="90" customWidth="1"/>
    <col min="8456" max="8456" width="12.5703125" style="90" customWidth="1"/>
    <col min="8457" max="8705" width="9" style="90"/>
    <col min="8706" max="8706" width="14.42578125" style="90" customWidth="1"/>
    <col min="8707" max="8708" width="18.7109375" style="90" customWidth="1"/>
    <col min="8709" max="8711" width="25.7109375" style="90" customWidth="1"/>
    <col min="8712" max="8712" width="12.5703125" style="90" customWidth="1"/>
    <col min="8713" max="8961" width="9" style="90"/>
    <col min="8962" max="8962" width="14.42578125" style="90" customWidth="1"/>
    <col min="8963" max="8964" width="18.7109375" style="90" customWidth="1"/>
    <col min="8965" max="8967" width="25.7109375" style="90" customWidth="1"/>
    <col min="8968" max="8968" width="12.5703125" style="90" customWidth="1"/>
    <col min="8969" max="9217" width="9" style="90"/>
    <col min="9218" max="9218" width="14.42578125" style="90" customWidth="1"/>
    <col min="9219" max="9220" width="18.7109375" style="90" customWidth="1"/>
    <col min="9221" max="9223" width="25.7109375" style="90" customWidth="1"/>
    <col min="9224" max="9224" width="12.5703125" style="90" customWidth="1"/>
    <col min="9225" max="9473" width="9" style="90"/>
    <col min="9474" max="9474" width="14.42578125" style="90" customWidth="1"/>
    <col min="9475" max="9476" width="18.7109375" style="90" customWidth="1"/>
    <col min="9477" max="9479" width="25.7109375" style="90" customWidth="1"/>
    <col min="9480" max="9480" width="12.5703125" style="90" customWidth="1"/>
    <col min="9481" max="9729" width="9" style="90"/>
    <col min="9730" max="9730" width="14.42578125" style="90" customWidth="1"/>
    <col min="9731" max="9732" width="18.7109375" style="90" customWidth="1"/>
    <col min="9733" max="9735" width="25.7109375" style="90" customWidth="1"/>
    <col min="9736" max="9736" width="12.5703125" style="90" customWidth="1"/>
    <col min="9737" max="9985" width="9" style="90"/>
    <col min="9986" max="9986" width="14.42578125" style="90" customWidth="1"/>
    <col min="9987" max="9988" width="18.7109375" style="90" customWidth="1"/>
    <col min="9989" max="9991" width="25.7109375" style="90" customWidth="1"/>
    <col min="9992" max="9992" width="12.5703125" style="90" customWidth="1"/>
    <col min="9993" max="10241" width="9" style="90"/>
    <col min="10242" max="10242" width="14.42578125" style="90" customWidth="1"/>
    <col min="10243" max="10244" width="18.7109375" style="90" customWidth="1"/>
    <col min="10245" max="10247" width="25.7109375" style="90" customWidth="1"/>
    <col min="10248" max="10248" width="12.5703125" style="90" customWidth="1"/>
    <col min="10249" max="10497" width="9" style="90"/>
    <col min="10498" max="10498" width="14.42578125" style="90" customWidth="1"/>
    <col min="10499" max="10500" width="18.7109375" style="90" customWidth="1"/>
    <col min="10501" max="10503" width="25.7109375" style="90" customWidth="1"/>
    <col min="10504" max="10504" width="12.5703125" style="90" customWidth="1"/>
    <col min="10505" max="10753" width="9" style="90"/>
    <col min="10754" max="10754" width="14.42578125" style="90" customWidth="1"/>
    <col min="10755" max="10756" width="18.7109375" style="90" customWidth="1"/>
    <col min="10757" max="10759" width="25.7109375" style="90" customWidth="1"/>
    <col min="10760" max="10760" width="12.5703125" style="90" customWidth="1"/>
    <col min="10761" max="11009" width="9" style="90"/>
    <col min="11010" max="11010" width="14.42578125" style="90" customWidth="1"/>
    <col min="11011" max="11012" width="18.7109375" style="90" customWidth="1"/>
    <col min="11013" max="11015" width="25.7109375" style="90" customWidth="1"/>
    <col min="11016" max="11016" width="12.5703125" style="90" customWidth="1"/>
    <col min="11017" max="11265" width="9" style="90"/>
    <col min="11266" max="11266" width="14.42578125" style="90" customWidth="1"/>
    <col min="11267" max="11268" width="18.7109375" style="90" customWidth="1"/>
    <col min="11269" max="11271" width="25.7109375" style="90" customWidth="1"/>
    <col min="11272" max="11272" width="12.5703125" style="90" customWidth="1"/>
    <col min="11273" max="11521" width="9" style="90"/>
    <col min="11522" max="11522" width="14.42578125" style="90" customWidth="1"/>
    <col min="11523" max="11524" width="18.7109375" style="90" customWidth="1"/>
    <col min="11525" max="11527" width="25.7109375" style="90" customWidth="1"/>
    <col min="11528" max="11528" width="12.5703125" style="90" customWidth="1"/>
    <col min="11529" max="11777" width="9" style="90"/>
    <col min="11778" max="11778" width="14.42578125" style="90" customWidth="1"/>
    <col min="11779" max="11780" width="18.7109375" style="90" customWidth="1"/>
    <col min="11781" max="11783" width="25.7109375" style="90" customWidth="1"/>
    <col min="11784" max="11784" width="12.5703125" style="90" customWidth="1"/>
    <col min="11785" max="12033" width="9" style="90"/>
    <col min="12034" max="12034" width="14.42578125" style="90" customWidth="1"/>
    <col min="12035" max="12036" width="18.7109375" style="90" customWidth="1"/>
    <col min="12037" max="12039" width="25.7109375" style="90" customWidth="1"/>
    <col min="12040" max="12040" width="12.5703125" style="90" customWidth="1"/>
    <col min="12041" max="12289" width="9" style="90"/>
    <col min="12290" max="12290" width="14.42578125" style="90" customWidth="1"/>
    <col min="12291" max="12292" width="18.7109375" style="90" customWidth="1"/>
    <col min="12293" max="12295" width="25.7109375" style="90" customWidth="1"/>
    <col min="12296" max="12296" width="12.5703125" style="90" customWidth="1"/>
    <col min="12297" max="12545" width="9" style="90"/>
    <col min="12546" max="12546" width="14.42578125" style="90" customWidth="1"/>
    <col min="12547" max="12548" width="18.7109375" style="90" customWidth="1"/>
    <col min="12549" max="12551" width="25.7109375" style="90" customWidth="1"/>
    <col min="12552" max="12552" width="12.5703125" style="90" customWidth="1"/>
    <col min="12553" max="12801" width="9" style="90"/>
    <col min="12802" max="12802" width="14.42578125" style="90" customWidth="1"/>
    <col min="12803" max="12804" width="18.7109375" style="90" customWidth="1"/>
    <col min="12805" max="12807" width="25.7109375" style="90" customWidth="1"/>
    <col min="12808" max="12808" width="12.5703125" style="90" customWidth="1"/>
    <col min="12809" max="13057" width="9" style="90"/>
    <col min="13058" max="13058" width="14.42578125" style="90" customWidth="1"/>
    <col min="13059" max="13060" width="18.7109375" style="90" customWidth="1"/>
    <col min="13061" max="13063" width="25.7109375" style="90" customWidth="1"/>
    <col min="13064" max="13064" width="12.5703125" style="90" customWidth="1"/>
    <col min="13065" max="13313" width="9" style="90"/>
    <col min="13314" max="13314" width="14.42578125" style="90" customWidth="1"/>
    <col min="13315" max="13316" width="18.7109375" style="90" customWidth="1"/>
    <col min="13317" max="13319" width="25.7109375" style="90" customWidth="1"/>
    <col min="13320" max="13320" width="12.5703125" style="90" customWidth="1"/>
    <col min="13321" max="13569" width="9" style="90"/>
    <col min="13570" max="13570" width="14.42578125" style="90" customWidth="1"/>
    <col min="13571" max="13572" width="18.7109375" style="90" customWidth="1"/>
    <col min="13573" max="13575" width="25.7109375" style="90" customWidth="1"/>
    <col min="13576" max="13576" width="12.5703125" style="90" customWidth="1"/>
    <col min="13577" max="13825" width="9" style="90"/>
    <col min="13826" max="13826" width="14.42578125" style="90" customWidth="1"/>
    <col min="13827" max="13828" width="18.7109375" style="90" customWidth="1"/>
    <col min="13829" max="13831" width="25.7109375" style="90" customWidth="1"/>
    <col min="13832" max="13832" width="12.5703125" style="90" customWidth="1"/>
    <col min="13833" max="14081" width="9" style="90"/>
    <col min="14082" max="14082" width="14.42578125" style="90" customWidth="1"/>
    <col min="14083" max="14084" width="18.7109375" style="90" customWidth="1"/>
    <col min="14085" max="14087" width="25.7109375" style="90" customWidth="1"/>
    <col min="14088" max="14088" width="12.5703125" style="90" customWidth="1"/>
    <col min="14089" max="14337" width="9" style="90"/>
    <col min="14338" max="14338" width="14.42578125" style="90" customWidth="1"/>
    <col min="14339" max="14340" width="18.7109375" style="90" customWidth="1"/>
    <col min="14341" max="14343" width="25.7109375" style="90" customWidth="1"/>
    <col min="14344" max="14344" width="12.5703125" style="90" customWidth="1"/>
    <col min="14345" max="14593" width="9" style="90"/>
    <col min="14594" max="14594" width="14.42578125" style="90" customWidth="1"/>
    <col min="14595" max="14596" width="18.7109375" style="90" customWidth="1"/>
    <col min="14597" max="14599" width="25.7109375" style="90" customWidth="1"/>
    <col min="14600" max="14600" width="12.5703125" style="90" customWidth="1"/>
    <col min="14601" max="14849" width="9" style="90"/>
    <col min="14850" max="14850" width="14.42578125" style="90" customWidth="1"/>
    <col min="14851" max="14852" width="18.7109375" style="90" customWidth="1"/>
    <col min="14853" max="14855" width="25.7109375" style="90" customWidth="1"/>
    <col min="14856" max="14856" width="12.5703125" style="90" customWidth="1"/>
    <col min="14857" max="15105" width="9" style="90"/>
    <col min="15106" max="15106" width="14.42578125" style="90" customWidth="1"/>
    <col min="15107" max="15108" width="18.7109375" style="90" customWidth="1"/>
    <col min="15109" max="15111" width="25.7109375" style="90" customWidth="1"/>
    <col min="15112" max="15112" width="12.5703125" style="90" customWidth="1"/>
    <col min="15113" max="15361" width="9" style="90"/>
    <col min="15362" max="15362" width="14.42578125" style="90" customWidth="1"/>
    <col min="15363" max="15364" width="18.7109375" style="90" customWidth="1"/>
    <col min="15365" max="15367" width="25.7109375" style="90" customWidth="1"/>
    <col min="15368" max="15368" width="12.5703125" style="90" customWidth="1"/>
    <col min="15369" max="15617" width="9" style="90"/>
    <col min="15618" max="15618" width="14.42578125" style="90" customWidth="1"/>
    <col min="15619" max="15620" width="18.7109375" style="90" customWidth="1"/>
    <col min="15621" max="15623" width="25.7109375" style="90" customWidth="1"/>
    <col min="15624" max="15624" width="12.5703125" style="90" customWidth="1"/>
    <col min="15625" max="15873" width="9" style="90"/>
    <col min="15874" max="15874" width="14.42578125" style="90" customWidth="1"/>
    <col min="15875" max="15876" width="18.7109375" style="90" customWidth="1"/>
    <col min="15877" max="15879" width="25.7109375" style="90" customWidth="1"/>
    <col min="15880" max="15880" width="12.5703125" style="90" customWidth="1"/>
    <col min="15881" max="16129" width="9" style="90"/>
    <col min="16130" max="16130" width="14.42578125" style="90" customWidth="1"/>
    <col min="16131" max="16132" width="18.7109375" style="90" customWidth="1"/>
    <col min="16133" max="16135" width="25.7109375" style="90" customWidth="1"/>
    <col min="16136" max="16136" width="12.5703125" style="90" customWidth="1"/>
    <col min="16137" max="16384" width="9" style="90"/>
  </cols>
  <sheetData>
    <row r="1" spans="1:15" s="1" customFormat="1">
      <c r="K1" s="30" t="s">
        <v>220</v>
      </c>
      <c r="L1" s="30"/>
      <c r="M1" s="30"/>
      <c r="N1" s="30"/>
      <c r="O1" s="30"/>
    </row>
    <row r="2" spans="1:15" s="1" customFormat="1" ht="24" customHeight="1">
      <c r="A2" s="36"/>
      <c r="G2" s="22" t="s">
        <v>23</v>
      </c>
      <c r="H2" s="180" t="s">
        <v>218</v>
      </c>
      <c r="K2" s="30" t="s">
        <v>221</v>
      </c>
      <c r="L2" s="30"/>
      <c r="M2" s="30"/>
      <c r="N2" s="30"/>
      <c r="O2" s="30"/>
    </row>
    <row r="3" spans="1:15" s="1" customFormat="1" ht="18" customHeight="1">
      <c r="A3" s="36"/>
      <c r="E3" s="47"/>
      <c r="G3" s="22" t="s">
        <v>84</v>
      </c>
      <c r="H3" s="4"/>
      <c r="K3" s="30" t="s">
        <v>222</v>
      </c>
      <c r="L3" s="30"/>
      <c r="M3" s="30"/>
      <c r="N3" s="30"/>
      <c r="O3" s="30"/>
    </row>
    <row r="4" spans="1:15" s="1" customFormat="1" ht="15" customHeight="1">
      <c r="E4" s="47"/>
      <c r="G4" s="23" t="s">
        <v>85</v>
      </c>
      <c r="H4" s="4"/>
      <c r="K4" s="30" t="s">
        <v>223</v>
      </c>
      <c r="L4" s="30"/>
      <c r="M4" s="30"/>
      <c r="N4" s="30"/>
      <c r="O4" s="30"/>
    </row>
    <row r="5" spans="1:15" s="1" customFormat="1">
      <c r="A5" s="39"/>
      <c r="B5" s="39"/>
      <c r="K5" s="30" t="s">
        <v>224</v>
      </c>
      <c r="L5" s="30"/>
      <c r="M5" s="30"/>
      <c r="N5" s="30"/>
      <c r="O5" s="30"/>
    </row>
    <row r="6" spans="1:15" s="7" customFormat="1" ht="24.95" customHeight="1">
      <c r="A6" s="35" t="s">
        <v>27</v>
      </c>
      <c r="B6" s="449">
        <f>'Transacation Log '!C6</f>
        <v>0</v>
      </c>
      <c r="C6" s="449"/>
      <c r="D6" s="449"/>
      <c r="E6" s="35" t="s">
        <v>0</v>
      </c>
      <c r="F6" s="450">
        <f>'Transacation Log '!C9</f>
        <v>0</v>
      </c>
      <c r="G6" s="450"/>
      <c r="H6" s="450"/>
      <c r="I6" s="450"/>
      <c r="K6" s="30" t="s">
        <v>225</v>
      </c>
      <c r="L6" s="30"/>
      <c r="M6" s="30"/>
      <c r="N6" s="30"/>
      <c r="O6" s="30"/>
    </row>
    <row r="7" spans="1:15" s="7" customFormat="1" ht="24.95" customHeight="1">
      <c r="A7" s="35" t="s">
        <v>28</v>
      </c>
      <c r="B7" s="449">
        <f>'Transacation Log '!C8</f>
        <v>0</v>
      </c>
      <c r="C7" s="449"/>
      <c r="D7" s="449"/>
      <c r="E7" s="50" t="s">
        <v>219</v>
      </c>
      <c r="F7" s="451">
        <f>'Transacation Log '!C7</f>
        <v>0</v>
      </c>
      <c r="G7" s="451"/>
      <c r="H7" s="451"/>
      <c r="I7" s="451"/>
      <c r="K7" s="30" t="s">
        <v>226</v>
      </c>
      <c r="L7" s="30"/>
      <c r="M7" s="30"/>
      <c r="N7" s="30"/>
      <c r="O7" s="30"/>
    </row>
    <row r="8" spans="1:15" s="7" customFormat="1" ht="13.5" thickBot="1"/>
    <row r="9" spans="1:15" s="182" customFormat="1" ht="33.4" customHeight="1">
      <c r="A9" s="181" t="s">
        <v>0</v>
      </c>
      <c r="B9" s="181" t="s">
        <v>77</v>
      </c>
      <c r="C9" s="181" t="s">
        <v>78</v>
      </c>
      <c r="D9" s="181" t="s">
        <v>82</v>
      </c>
      <c r="E9" s="181" t="s">
        <v>18</v>
      </c>
      <c r="F9" s="181" t="s">
        <v>19</v>
      </c>
      <c r="G9" s="181" t="s">
        <v>22</v>
      </c>
      <c r="H9" s="181" t="s">
        <v>87</v>
      </c>
      <c r="I9" s="181" t="s">
        <v>88</v>
      </c>
      <c r="K9" s="30" t="s">
        <v>227</v>
      </c>
      <c r="L9" s="30"/>
      <c r="M9" s="30"/>
      <c r="N9" s="30"/>
      <c r="O9" s="30"/>
    </row>
    <row r="10" spans="1:15" s="93" customFormat="1" ht="17.100000000000001" customHeight="1">
      <c r="A10" s="97"/>
      <c r="B10" s="99"/>
      <c r="C10" s="99"/>
      <c r="D10" s="177"/>
      <c r="E10" s="177"/>
      <c r="F10" s="177"/>
      <c r="G10" s="178"/>
      <c r="H10" s="110"/>
      <c r="I10" s="177"/>
      <c r="K10" s="30" t="s">
        <v>228</v>
      </c>
      <c r="L10" s="30"/>
      <c r="M10" s="30"/>
      <c r="N10" s="30"/>
      <c r="O10" s="30"/>
    </row>
    <row r="11" spans="1:15" s="93" customFormat="1" ht="17.100000000000001" customHeight="1">
      <c r="A11" s="97"/>
      <c r="B11" s="99"/>
      <c r="C11" s="99"/>
      <c r="D11" s="177"/>
      <c r="E11" s="177"/>
      <c r="F11" s="177"/>
      <c r="G11" s="178"/>
      <c r="H11" s="110"/>
      <c r="I11" s="177"/>
      <c r="K11" s="7"/>
      <c r="L11" s="7"/>
      <c r="M11" s="7"/>
      <c r="N11" s="7"/>
      <c r="O11" s="7"/>
    </row>
    <row r="12" spans="1:15" s="93" customFormat="1" ht="17.100000000000001" customHeight="1">
      <c r="A12" s="97"/>
      <c r="B12" s="99"/>
      <c r="C12" s="99"/>
      <c r="D12" s="177"/>
      <c r="E12" s="177"/>
      <c r="F12" s="177"/>
      <c r="G12" s="178"/>
      <c r="H12" s="110"/>
      <c r="I12" s="177"/>
      <c r="K12" s="7"/>
      <c r="L12" s="7"/>
      <c r="M12" s="7"/>
      <c r="N12" s="7"/>
      <c r="O12" s="7"/>
    </row>
    <row r="13" spans="1:15" s="93" customFormat="1" ht="17.100000000000001" customHeight="1">
      <c r="A13" s="97"/>
      <c r="B13" s="99"/>
      <c r="C13" s="99"/>
      <c r="D13" s="177"/>
      <c r="E13" s="177"/>
      <c r="F13" s="177"/>
      <c r="G13" s="178"/>
      <c r="H13" s="110"/>
      <c r="I13" s="177"/>
      <c r="K13" s="30" t="s">
        <v>229</v>
      </c>
      <c r="L13" s="30"/>
      <c r="M13" s="30"/>
      <c r="N13" s="30"/>
      <c r="O13" s="30"/>
    </row>
    <row r="14" spans="1:15" s="93" customFormat="1" ht="17.100000000000001" customHeight="1">
      <c r="A14" s="97"/>
      <c r="B14" s="99"/>
      <c r="C14" s="99"/>
      <c r="D14" s="177"/>
      <c r="E14" s="177"/>
      <c r="F14" s="177"/>
      <c r="G14" s="178"/>
      <c r="H14" s="110"/>
      <c r="I14" s="177"/>
      <c r="K14" s="30" t="s">
        <v>381</v>
      </c>
      <c r="L14" s="30"/>
      <c r="M14" s="30"/>
      <c r="N14" s="30"/>
      <c r="O14" s="30"/>
    </row>
    <row r="15" spans="1:15" s="93" customFormat="1" ht="17.100000000000001" customHeight="1">
      <c r="A15" s="97"/>
      <c r="B15" s="99"/>
      <c r="C15" s="99"/>
      <c r="D15" s="177"/>
      <c r="E15" s="177"/>
      <c r="F15" s="177"/>
      <c r="G15" s="178"/>
      <c r="H15" s="110"/>
      <c r="I15" s="177"/>
      <c r="K15" s="30"/>
      <c r="L15" s="30"/>
      <c r="M15" s="30"/>
      <c r="N15" s="30"/>
      <c r="O15" s="30"/>
    </row>
    <row r="16" spans="1:15" s="93" customFormat="1" ht="17.100000000000001" customHeight="1">
      <c r="A16" s="97"/>
      <c r="B16" s="99"/>
      <c r="C16" s="99"/>
      <c r="D16" s="177"/>
      <c r="E16" s="177"/>
      <c r="F16" s="177"/>
      <c r="G16" s="178"/>
      <c r="H16" s="110"/>
      <c r="I16" s="177"/>
      <c r="K16" s="30"/>
      <c r="L16" s="30"/>
      <c r="M16" s="30"/>
      <c r="N16" s="30"/>
      <c r="O16" s="30"/>
    </row>
    <row r="17" spans="1:15" s="93" customFormat="1" ht="17.100000000000001" customHeight="1">
      <c r="A17" s="97"/>
      <c r="B17" s="99"/>
      <c r="C17" s="99"/>
      <c r="D17" s="177"/>
      <c r="E17" s="177"/>
      <c r="F17" s="177"/>
      <c r="G17" s="178"/>
      <c r="H17" s="110"/>
      <c r="I17" s="177"/>
      <c r="K17" s="30"/>
      <c r="L17" s="30"/>
      <c r="M17" s="30"/>
      <c r="N17" s="30"/>
      <c r="O17" s="30"/>
    </row>
    <row r="18" spans="1:15" s="93" customFormat="1" ht="17.100000000000001" customHeight="1">
      <c r="A18" s="97"/>
      <c r="B18" s="99"/>
      <c r="C18" s="99"/>
      <c r="D18" s="177"/>
      <c r="E18" s="177"/>
      <c r="F18" s="177"/>
      <c r="G18" s="178"/>
      <c r="H18" s="110"/>
      <c r="I18" s="177"/>
      <c r="K18" s="30"/>
      <c r="L18" s="30"/>
      <c r="M18" s="30"/>
      <c r="N18" s="30"/>
      <c r="O18" s="30"/>
    </row>
    <row r="19" spans="1:15" s="93" customFormat="1" ht="17.100000000000001" customHeight="1">
      <c r="A19" s="97"/>
      <c r="B19" s="99"/>
      <c r="C19" s="99"/>
      <c r="D19" s="177"/>
      <c r="E19" s="177"/>
      <c r="F19" s="177"/>
      <c r="G19" s="178"/>
      <c r="H19" s="110"/>
      <c r="I19" s="177"/>
      <c r="K19" s="30"/>
      <c r="L19" s="30"/>
      <c r="M19" s="30"/>
      <c r="N19" s="30"/>
      <c r="O19" s="30"/>
    </row>
    <row r="20" spans="1:15" s="93" customFormat="1" ht="17.100000000000001" customHeight="1">
      <c r="A20" s="97"/>
      <c r="B20" s="99"/>
      <c r="C20" s="99"/>
      <c r="D20" s="177"/>
      <c r="E20" s="177"/>
      <c r="F20" s="177"/>
      <c r="G20" s="178"/>
      <c r="H20" s="110"/>
      <c r="I20" s="177"/>
    </row>
    <row r="21" spans="1:15" s="93" customFormat="1" ht="17.100000000000001" customHeight="1">
      <c r="A21" s="97"/>
      <c r="B21" s="99"/>
      <c r="C21" s="99"/>
      <c r="D21" s="177"/>
      <c r="E21" s="177"/>
      <c r="F21" s="177"/>
      <c r="G21" s="178"/>
      <c r="H21" s="110"/>
      <c r="I21" s="177"/>
    </row>
    <row r="22" spans="1:15" s="93" customFormat="1" ht="17.100000000000001" customHeight="1">
      <c r="A22" s="97"/>
      <c r="B22" s="99"/>
      <c r="C22" s="99"/>
      <c r="D22" s="177"/>
      <c r="E22" s="177"/>
      <c r="F22" s="177"/>
      <c r="G22" s="178"/>
      <c r="H22" s="110"/>
      <c r="I22" s="177"/>
    </row>
    <row r="23" spans="1:15" s="93" customFormat="1" ht="17.100000000000001" customHeight="1">
      <c r="A23" s="97"/>
      <c r="B23" s="99"/>
      <c r="C23" s="99"/>
      <c r="D23" s="177"/>
      <c r="E23" s="177"/>
      <c r="F23" s="177"/>
      <c r="G23" s="178"/>
      <c r="H23" s="110"/>
      <c r="I23" s="177"/>
    </row>
    <row r="24" spans="1:15" s="93" customFormat="1" ht="17.100000000000001" customHeight="1">
      <c r="A24" s="97"/>
      <c r="B24" s="99"/>
      <c r="C24" s="99"/>
      <c r="D24" s="177"/>
      <c r="E24" s="177"/>
      <c r="F24" s="177"/>
      <c r="G24" s="178"/>
      <c r="H24" s="110"/>
      <c r="I24" s="177"/>
    </row>
    <row r="25" spans="1:15" s="93" customFormat="1" ht="17.100000000000001" customHeight="1">
      <c r="A25" s="97"/>
      <c r="B25" s="99"/>
      <c r="C25" s="99"/>
      <c r="D25" s="177"/>
      <c r="E25" s="177"/>
      <c r="F25" s="177"/>
      <c r="G25" s="178"/>
      <c r="H25" s="110"/>
      <c r="I25" s="177"/>
    </row>
    <row r="26" spans="1:15" s="93" customFormat="1" ht="17.100000000000001" customHeight="1">
      <c r="A26" s="97"/>
      <c r="B26" s="99"/>
      <c r="C26" s="99"/>
      <c r="D26" s="177"/>
      <c r="E26" s="177"/>
      <c r="F26" s="177"/>
      <c r="G26" s="178"/>
      <c r="H26" s="110"/>
      <c r="I26" s="177"/>
    </row>
    <row r="27" spans="1:15" s="93" customFormat="1" ht="17.100000000000001" customHeight="1">
      <c r="A27" s="97"/>
      <c r="B27" s="99"/>
      <c r="C27" s="99"/>
      <c r="D27" s="99"/>
      <c r="E27" s="99"/>
      <c r="F27" s="99"/>
      <c r="G27" s="178"/>
      <c r="H27" s="110"/>
      <c r="I27" s="179"/>
    </row>
    <row r="28" spans="1:15" s="93" customFormat="1" ht="17.100000000000001" customHeight="1">
      <c r="A28" s="97"/>
      <c r="B28" s="99"/>
      <c r="C28" s="99"/>
      <c r="D28" s="99"/>
      <c r="E28" s="99"/>
      <c r="F28" s="99"/>
      <c r="G28" s="178"/>
      <c r="H28" s="110"/>
      <c r="I28" s="179"/>
    </row>
    <row r="29" spans="1:15" s="93" customFormat="1" ht="17.100000000000001" customHeight="1">
      <c r="A29" s="97"/>
      <c r="B29" s="99"/>
      <c r="C29" s="99"/>
      <c r="D29" s="99"/>
      <c r="E29" s="99"/>
      <c r="F29" s="99"/>
      <c r="G29" s="178"/>
      <c r="H29" s="110"/>
      <c r="I29" s="179"/>
    </row>
    <row r="30" spans="1:15" s="93" customFormat="1" ht="17.100000000000001" customHeight="1">
      <c r="A30" s="97"/>
      <c r="B30" s="99"/>
      <c r="C30" s="99"/>
      <c r="D30" s="99"/>
      <c r="E30" s="99"/>
      <c r="F30" s="99"/>
      <c r="G30" s="178"/>
      <c r="H30" s="110"/>
      <c r="I30" s="179"/>
    </row>
    <row r="31" spans="1:15" s="93" customFormat="1" ht="17.100000000000001" customHeight="1">
      <c r="A31" s="97"/>
      <c r="B31" s="99"/>
      <c r="C31" s="99"/>
      <c r="D31" s="99"/>
      <c r="E31" s="99"/>
      <c r="F31" s="99"/>
      <c r="G31" s="178"/>
      <c r="H31" s="110"/>
      <c r="I31" s="179"/>
    </row>
    <row r="32" spans="1:15" s="7" customFormat="1" ht="20.25" customHeight="1">
      <c r="A32" s="448" t="s">
        <v>72</v>
      </c>
      <c r="B32" s="448"/>
      <c r="C32" s="448"/>
      <c r="D32" s="448"/>
      <c r="E32" s="448"/>
      <c r="F32" s="448"/>
      <c r="G32" s="184">
        <f>SUM(G10:G31)</f>
        <v>0</v>
      </c>
      <c r="H32" s="185"/>
    </row>
    <row r="33" spans="1:9" s="7" customFormat="1" ht="12.75"/>
    <row r="34" spans="1:9" s="7" customFormat="1" ht="12.75"/>
    <row r="35" spans="1:9" s="7" customFormat="1" ht="12.75">
      <c r="A35" s="70" t="s">
        <v>296</v>
      </c>
      <c r="B35" s="30"/>
      <c r="C35" s="30"/>
      <c r="D35" s="30"/>
    </row>
    <row r="36" spans="1:9" s="7" customFormat="1" ht="15.75" customHeight="1"/>
    <row r="37" spans="1:9" s="7" customFormat="1" ht="18.75" customHeight="1">
      <c r="C37" s="252"/>
      <c r="D37" s="252"/>
      <c r="E37" s="252"/>
      <c r="F37" s="186" t="s">
        <v>369</v>
      </c>
      <c r="G37" s="187"/>
    </row>
    <row r="38" spans="1:9" s="7" customFormat="1" ht="18.75" customHeight="1">
      <c r="C38" s="252"/>
      <c r="D38" s="252"/>
      <c r="E38" s="253" t="s">
        <v>366</v>
      </c>
      <c r="F38" s="186"/>
      <c r="G38" s="254">
        <f>'Transacation Log '!L90</f>
        <v>0</v>
      </c>
      <c r="I38" s="7" t="s">
        <v>387</v>
      </c>
    </row>
    <row r="39" spans="1:9" s="7" customFormat="1" ht="18.75" customHeight="1">
      <c r="C39" s="252"/>
      <c r="D39" s="252"/>
      <c r="E39" s="253" t="s">
        <v>368</v>
      </c>
      <c r="F39" s="186"/>
      <c r="G39" s="254">
        <f>'Transacation Log '!M90</f>
        <v>0</v>
      </c>
      <c r="I39" s="7" t="s">
        <v>387</v>
      </c>
    </row>
    <row r="40" spans="1:9" s="7" customFormat="1" ht="18.75" customHeight="1">
      <c r="C40" s="252"/>
      <c r="D40" s="252"/>
      <c r="E40" s="253" t="s">
        <v>367</v>
      </c>
      <c r="F40" s="186"/>
      <c r="G40" s="255">
        <f>'Transacation Log '!AC90</f>
        <v>0</v>
      </c>
    </row>
    <row r="41" spans="1:9" s="7" customFormat="1" ht="18.75" customHeight="1" thickBot="1">
      <c r="C41" s="252"/>
      <c r="D41" s="252"/>
      <c r="E41" s="252"/>
      <c r="F41" s="186" t="s">
        <v>72</v>
      </c>
      <c r="G41" s="254">
        <f>SUM(G38:G40)</f>
        <v>0</v>
      </c>
    </row>
    <row r="42" spans="1:9" s="7" customFormat="1" ht="18.75" customHeight="1" thickBot="1">
      <c r="C42" s="252"/>
      <c r="D42" s="252"/>
      <c r="E42" s="307"/>
      <c r="F42" s="308" t="s">
        <v>297</v>
      </c>
      <c r="G42" s="309">
        <f>G41+G32</f>
        <v>0</v>
      </c>
    </row>
    <row r="43" spans="1:9" s="7" customFormat="1" ht="12.75"/>
    <row r="44" spans="1:9" s="7" customFormat="1" ht="12.75"/>
    <row r="45" spans="1:9" s="7" customFormat="1" ht="12.75"/>
    <row r="46" spans="1:9" s="7" customFormat="1" ht="12.75"/>
    <row r="47" spans="1:9" s="7" customFormat="1" ht="12.75"/>
    <row r="48" spans="1:9" s="7" customFormat="1" ht="12.75"/>
    <row r="49" s="7" customFormat="1" ht="12.75"/>
    <row r="50" s="7" customFormat="1" ht="12.75"/>
    <row r="51" s="7" customFormat="1" ht="12.75"/>
    <row r="52" s="7" customFormat="1" ht="12.75"/>
    <row r="53" s="7" customFormat="1" ht="12.75"/>
    <row r="54" s="7" customFormat="1" ht="12.75"/>
    <row r="55" s="7" customFormat="1" ht="12.75"/>
    <row r="56" s="7" customFormat="1" ht="12.75"/>
    <row r="57" s="7" customFormat="1" ht="12.75"/>
    <row r="58" s="7" customFormat="1" ht="12.75"/>
    <row r="59" s="7" customFormat="1" ht="12.75"/>
    <row r="60" s="7" customFormat="1" ht="12.75"/>
    <row r="61" s="7" customFormat="1" ht="12.75"/>
    <row r="62" s="7" customFormat="1" ht="12.75"/>
    <row r="63" s="7" customFormat="1" ht="12.75"/>
    <row r="64" s="7" customFormat="1" ht="12.75"/>
    <row r="65" s="7" customFormat="1" ht="12.75"/>
    <row r="66" s="7" customFormat="1" ht="12.75"/>
    <row r="67" s="7" customFormat="1" ht="12.75"/>
    <row r="68" s="7" customFormat="1" ht="12.75"/>
    <row r="69" s="7" customFormat="1" ht="12.75"/>
    <row r="70" s="7" customFormat="1" ht="12.75"/>
    <row r="71" s="7" customFormat="1" ht="12.75"/>
    <row r="72" s="7" customFormat="1" ht="12.75"/>
    <row r="73" s="7" customFormat="1" ht="12.75"/>
    <row r="74" s="7" customFormat="1" ht="12.75"/>
    <row r="75" s="7" customFormat="1" ht="12.75"/>
    <row r="76" s="7" customFormat="1" ht="12.75"/>
    <row r="77" s="7" customFormat="1" ht="12.75"/>
    <row r="78" s="7" customFormat="1" ht="12.75"/>
    <row r="79" s="7" customFormat="1" ht="12.75"/>
    <row r="80" s="7" customFormat="1" ht="12.75"/>
    <row r="81" s="7" customFormat="1" ht="12.75"/>
    <row r="82" s="7" customFormat="1" ht="12.75"/>
    <row r="83" s="7" customFormat="1" ht="12.75"/>
    <row r="84" s="7" customFormat="1" ht="12.75"/>
    <row r="85" s="7" customFormat="1" ht="12.75"/>
    <row r="86" s="7" customFormat="1" ht="12.75"/>
    <row r="87" s="7" customFormat="1" ht="12.75"/>
    <row r="88" s="7" customFormat="1" ht="12.75"/>
    <row r="89" s="7" customFormat="1" ht="12.75"/>
    <row r="90" s="7" customFormat="1" ht="12.75"/>
    <row r="91" s="7" customFormat="1" ht="12.75"/>
    <row r="92" s="7" customFormat="1" ht="12.75"/>
    <row r="93" s="7" customFormat="1" ht="12.75"/>
    <row r="94" s="7" customFormat="1" ht="12.75"/>
    <row r="95" s="7" customFormat="1" ht="12.75"/>
    <row r="96" s="7" customFormat="1" ht="12.75"/>
    <row r="97" s="7" customFormat="1" ht="12.75"/>
    <row r="98" s="7" customFormat="1" ht="12.75"/>
    <row r="99" s="7" customFormat="1" ht="12.75"/>
    <row r="100" s="7" customFormat="1" ht="12.75"/>
    <row r="101" s="7" customFormat="1" ht="12.75"/>
    <row r="102" s="7" customFormat="1" ht="12.75"/>
    <row r="103" s="7" customFormat="1" ht="12.75"/>
    <row r="104" s="7" customFormat="1" ht="12.75"/>
    <row r="105" s="7" customFormat="1" ht="12.75"/>
    <row r="106" s="7" customFormat="1" ht="12.75"/>
    <row r="107" s="7" customFormat="1" ht="12.75"/>
    <row r="108" s="7" customFormat="1" ht="12.75"/>
    <row r="109" s="7" customFormat="1" ht="12.75"/>
    <row r="110" s="7" customFormat="1" ht="12.75"/>
    <row r="111" s="7" customFormat="1" ht="12.75"/>
    <row r="112" s="7" customFormat="1" ht="12.75"/>
    <row r="113" s="7" customFormat="1" ht="12.75"/>
    <row r="114" s="7" customFormat="1" ht="12.75"/>
    <row r="115" s="7" customFormat="1" ht="12.75"/>
    <row r="116" s="7" customFormat="1" ht="12.75"/>
    <row r="117" s="7" customFormat="1" ht="12.75"/>
    <row r="118" s="7" customFormat="1" ht="12.75"/>
    <row r="119" s="7" customFormat="1" ht="12.75"/>
    <row r="120" s="7" customFormat="1" ht="12.75"/>
    <row r="121" s="7" customFormat="1" ht="12.75"/>
    <row r="122" s="7" customFormat="1" ht="12.75"/>
    <row r="123" s="7" customFormat="1" ht="12.75"/>
    <row r="124" s="7" customFormat="1" ht="12.75"/>
    <row r="125" s="7" customFormat="1" ht="12.75"/>
    <row r="126" s="7" customFormat="1" ht="12.75"/>
    <row r="127" s="7" customFormat="1" ht="12.75"/>
    <row r="128" s="7" customFormat="1" ht="12.75"/>
    <row r="129" s="7" customFormat="1" ht="12.75"/>
    <row r="130" s="7" customFormat="1" ht="12.75"/>
    <row r="131" s="7" customFormat="1" ht="12.75"/>
    <row r="132" s="7" customFormat="1" ht="12.75"/>
    <row r="133" s="7" customFormat="1" ht="12.75"/>
    <row r="134" s="7" customFormat="1" ht="12.75"/>
    <row r="135" s="7" customFormat="1" ht="12.75"/>
    <row r="136" s="7" customFormat="1" ht="12.75"/>
    <row r="137" s="7" customFormat="1" ht="12.75"/>
    <row r="138" s="7" customFormat="1" ht="12.75"/>
    <row r="139" s="7" customFormat="1" ht="12.75"/>
    <row r="140" s="7" customFormat="1" ht="12.75"/>
    <row r="141" s="7" customFormat="1" ht="12.75"/>
    <row r="142" s="7" customFormat="1" ht="12.75"/>
    <row r="143" s="7" customFormat="1" ht="12.75"/>
    <row r="144" s="7" customFormat="1" ht="12.75"/>
    <row r="145" s="7" customFormat="1" ht="12.75"/>
    <row r="146" s="7" customFormat="1" ht="12.75"/>
    <row r="147" s="7" customFormat="1" ht="12.75"/>
    <row r="148" s="7" customFormat="1" ht="12.75"/>
    <row r="149" s="7" customFormat="1" ht="12.75"/>
    <row r="150" s="7" customFormat="1" ht="12.75"/>
    <row r="151" s="7" customFormat="1" ht="12.75"/>
    <row r="152" s="7" customFormat="1" ht="12.75"/>
    <row r="153" s="7" customFormat="1" ht="12.75"/>
    <row r="154" s="7" customFormat="1" ht="12.75"/>
    <row r="155" s="7" customFormat="1" ht="12.75"/>
    <row r="156" s="7" customFormat="1" ht="12.75"/>
    <row r="157" s="7" customFormat="1" ht="12.75"/>
    <row r="158" s="7" customFormat="1" ht="12.75"/>
    <row r="159" s="7" customFormat="1" ht="12.75"/>
    <row r="160" s="7" customFormat="1" ht="12.75"/>
    <row r="161" s="7" customFormat="1" ht="12.75"/>
    <row r="162" s="7" customFormat="1" ht="12.75"/>
    <row r="163" s="7" customFormat="1" ht="12.75"/>
    <row r="164" s="7" customFormat="1" ht="12.75"/>
    <row r="165" s="7" customFormat="1" ht="12.75"/>
    <row r="166" s="7" customFormat="1" ht="12.75"/>
    <row r="167" s="7" customFormat="1" ht="12.75"/>
    <row r="168" s="7" customFormat="1" ht="12.75"/>
    <row r="169" s="7" customFormat="1" ht="12.75"/>
    <row r="170" s="7" customFormat="1" ht="12.75"/>
    <row r="171" s="7" customFormat="1" ht="12.75"/>
    <row r="172" s="7" customFormat="1" ht="12.75"/>
    <row r="173" s="7" customFormat="1" ht="12.75"/>
    <row r="174" s="7" customFormat="1" ht="12.75"/>
    <row r="175" s="7" customFormat="1" ht="12.75"/>
    <row r="176" s="7" customFormat="1" ht="12.75"/>
    <row r="177" spans="11:15" s="7" customFormat="1" ht="12.75"/>
    <row r="178" spans="11:15" s="93" customFormat="1" ht="12.75">
      <c r="K178" s="7"/>
      <c r="L178" s="7"/>
      <c r="M178" s="7"/>
      <c r="N178" s="7"/>
      <c r="O178" s="7"/>
    </row>
    <row r="179" spans="11:15" s="93" customFormat="1" ht="12.75">
      <c r="K179" s="7"/>
      <c r="L179" s="7"/>
      <c r="M179" s="7"/>
      <c r="N179" s="7"/>
      <c r="O179" s="7"/>
    </row>
    <row r="180" spans="11:15" s="93" customFormat="1" ht="12.75">
      <c r="K180" s="7"/>
      <c r="L180" s="7"/>
      <c r="M180" s="7"/>
      <c r="N180" s="7"/>
      <c r="O180" s="7"/>
    </row>
    <row r="181" spans="11:15" s="93" customFormat="1" ht="12.75">
      <c r="K181" s="7"/>
      <c r="L181" s="7"/>
      <c r="M181" s="7"/>
      <c r="N181" s="7"/>
      <c r="O181" s="7"/>
    </row>
    <row r="182" spans="11:15" s="93" customFormat="1" ht="12.75">
      <c r="K182" s="7"/>
      <c r="L182" s="7"/>
      <c r="M182" s="7"/>
      <c r="N182" s="7"/>
      <c r="O182" s="7"/>
    </row>
    <row r="183" spans="11:15" s="93" customFormat="1" ht="12.75">
      <c r="K183" s="7"/>
      <c r="L183" s="7"/>
      <c r="M183" s="7"/>
      <c r="N183" s="7"/>
      <c r="O183" s="7"/>
    </row>
    <row r="184" spans="11:15" s="93" customFormat="1" ht="12.75">
      <c r="K184" s="7"/>
      <c r="L184" s="7"/>
      <c r="M184" s="7"/>
      <c r="N184" s="7"/>
      <c r="O184" s="7"/>
    </row>
    <row r="185" spans="11:15" s="93" customFormat="1" ht="12.75">
      <c r="K185" s="7"/>
      <c r="L185" s="7"/>
      <c r="M185" s="7"/>
      <c r="N185" s="7"/>
      <c r="O185" s="7"/>
    </row>
    <row r="186" spans="11:15" s="93" customFormat="1" ht="12.75">
      <c r="K186" s="7"/>
      <c r="L186" s="7"/>
      <c r="M186" s="7"/>
      <c r="N186" s="7"/>
      <c r="O186" s="7"/>
    </row>
    <row r="187" spans="11:15" s="93" customFormat="1" ht="12.75">
      <c r="K187" s="7"/>
      <c r="L187" s="7"/>
      <c r="M187" s="7"/>
      <c r="N187" s="7"/>
      <c r="O187" s="7"/>
    </row>
    <row r="188" spans="11:15" s="93" customFormat="1" ht="12.75">
      <c r="K188" s="7"/>
      <c r="L188" s="7"/>
      <c r="M188" s="7"/>
      <c r="N188" s="7"/>
      <c r="O188" s="7"/>
    </row>
    <row r="189" spans="11:15" s="93" customFormat="1" ht="12.75">
      <c r="K189" s="7"/>
      <c r="L189" s="7"/>
      <c r="M189" s="7"/>
      <c r="N189" s="7"/>
      <c r="O189" s="7"/>
    </row>
    <row r="190" spans="11:15" s="93" customFormat="1" ht="12.75">
      <c r="K190" s="7"/>
      <c r="L190" s="7"/>
      <c r="M190" s="7"/>
      <c r="N190" s="7"/>
      <c r="O190" s="7"/>
    </row>
    <row r="191" spans="11:15" s="93" customFormat="1" ht="12.75">
      <c r="K191" s="7"/>
      <c r="L191" s="7"/>
      <c r="M191" s="7"/>
      <c r="N191" s="7"/>
      <c r="O191" s="7"/>
    </row>
    <row r="192" spans="11:15" s="93" customFormat="1" ht="12.75">
      <c r="K192" s="7"/>
      <c r="L192" s="7"/>
      <c r="M192" s="7"/>
      <c r="N192" s="7"/>
      <c r="O192" s="7"/>
    </row>
    <row r="193" spans="11:15" s="93" customFormat="1" ht="12.75">
      <c r="K193" s="7"/>
      <c r="L193" s="7"/>
      <c r="M193" s="7"/>
      <c r="N193" s="7"/>
      <c r="O193" s="7"/>
    </row>
    <row r="194" spans="11:15" s="93" customFormat="1" ht="12.75">
      <c r="K194" s="7"/>
      <c r="L194" s="7"/>
      <c r="M194" s="7"/>
      <c r="N194" s="7"/>
      <c r="O194" s="7"/>
    </row>
    <row r="195" spans="11:15" s="93" customFormat="1" ht="12.75">
      <c r="K195" s="7"/>
      <c r="L195" s="7"/>
      <c r="M195" s="7"/>
      <c r="N195" s="7"/>
      <c r="O195" s="7"/>
    </row>
    <row r="196" spans="11:15" s="93" customFormat="1" ht="12.75">
      <c r="K196" s="7"/>
      <c r="L196" s="7"/>
      <c r="M196" s="7"/>
      <c r="N196" s="7"/>
      <c r="O196" s="7"/>
    </row>
    <row r="197" spans="11:15" s="93" customFormat="1" ht="12.75">
      <c r="K197" s="7"/>
      <c r="L197" s="7"/>
      <c r="M197" s="7"/>
      <c r="N197" s="7"/>
      <c r="O197" s="7"/>
    </row>
    <row r="198" spans="11:15" s="93" customFormat="1" ht="12.75">
      <c r="K198" s="7"/>
      <c r="L198" s="7"/>
      <c r="M198" s="7"/>
      <c r="N198" s="7"/>
      <c r="O198" s="7"/>
    </row>
    <row r="199" spans="11:15" s="93" customFormat="1" ht="12.75">
      <c r="K199" s="7"/>
      <c r="L199" s="7"/>
      <c r="M199" s="7"/>
      <c r="N199" s="7"/>
      <c r="O199" s="7"/>
    </row>
    <row r="200" spans="11:15" s="93" customFormat="1" ht="12.75">
      <c r="K200" s="7"/>
      <c r="L200" s="7"/>
      <c r="M200" s="7"/>
      <c r="N200" s="7"/>
      <c r="O200" s="7"/>
    </row>
    <row r="201" spans="11:15" s="93" customFormat="1" ht="12.75">
      <c r="K201" s="7"/>
      <c r="L201" s="7"/>
      <c r="M201" s="7"/>
      <c r="N201" s="7"/>
      <c r="O201" s="7"/>
    </row>
    <row r="202" spans="11:15" s="93" customFormat="1" ht="12.75">
      <c r="K202" s="7"/>
      <c r="L202" s="7"/>
      <c r="M202" s="7"/>
      <c r="N202" s="7"/>
      <c r="O202" s="7"/>
    </row>
    <row r="203" spans="11:15" s="93" customFormat="1" ht="12.75">
      <c r="K203" s="7"/>
      <c r="L203" s="7"/>
      <c r="M203" s="7"/>
      <c r="N203" s="7"/>
      <c r="O203" s="7"/>
    </row>
    <row r="204" spans="11:15" s="93" customFormat="1" ht="12.75">
      <c r="K204" s="7"/>
      <c r="L204" s="7"/>
      <c r="M204" s="7"/>
      <c r="N204" s="7"/>
      <c r="O204" s="7"/>
    </row>
    <row r="205" spans="11:15" s="93" customFormat="1" ht="12.75">
      <c r="K205" s="7"/>
      <c r="L205" s="7"/>
      <c r="M205" s="7"/>
      <c r="N205" s="7"/>
      <c r="O205" s="7"/>
    </row>
    <row r="206" spans="11:15" s="93" customFormat="1" ht="12.75">
      <c r="K206" s="7"/>
      <c r="L206" s="7"/>
      <c r="M206" s="7"/>
      <c r="N206" s="7"/>
      <c r="O206" s="7"/>
    </row>
    <row r="207" spans="11:15" s="93" customFormat="1" ht="12.75">
      <c r="K207" s="7"/>
      <c r="L207" s="7"/>
      <c r="M207" s="7"/>
      <c r="N207" s="7"/>
      <c r="O207" s="7"/>
    </row>
    <row r="208" spans="11:15" s="93" customFormat="1" ht="12.75">
      <c r="K208" s="7"/>
      <c r="L208" s="7"/>
      <c r="M208" s="7"/>
      <c r="N208" s="7"/>
      <c r="O208" s="7"/>
    </row>
    <row r="209" spans="11:15" s="93" customFormat="1" ht="12.75">
      <c r="K209" s="7"/>
      <c r="L209" s="7"/>
      <c r="M209" s="7"/>
      <c r="N209" s="7"/>
      <c r="O209" s="7"/>
    </row>
    <row r="210" spans="11:15" s="93" customFormat="1" ht="12.75">
      <c r="K210" s="7"/>
      <c r="L210" s="7"/>
      <c r="M210" s="7"/>
      <c r="N210" s="7"/>
      <c r="O210" s="7"/>
    </row>
    <row r="211" spans="11:15" s="93" customFormat="1" ht="12.75">
      <c r="K211" s="7"/>
      <c r="L211" s="7"/>
      <c r="M211" s="7"/>
      <c r="N211" s="7"/>
      <c r="O211" s="7"/>
    </row>
    <row r="212" spans="11:15" s="93" customFormat="1" ht="12.75">
      <c r="K212" s="7"/>
      <c r="L212" s="7"/>
      <c r="M212" s="7"/>
      <c r="N212" s="7"/>
      <c r="O212" s="7"/>
    </row>
    <row r="213" spans="11:15" s="93" customFormat="1" ht="12.75">
      <c r="K213" s="7"/>
      <c r="L213" s="7"/>
      <c r="M213" s="7"/>
      <c r="N213" s="7"/>
      <c r="O213" s="7"/>
    </row>
    <row r="214" spans="11:15" s="93" customFormat="1" ht="12.75">
      <c r="K214" s="7"/>
      <c r="L214" s="7"/>
      <c r="M214" s="7"/>
      <c r="N214" s="7"/>
      <c r="O214" s="7"/>
    </row>
    <row r="215" spans="11:15" s="93" customFormat="1" ht="12.75">
      <c r="K215" s="7"/>
      <c r="L215" s="7"/>
      <c r="M215" s="7"/>
      <c r="N215" s="7"/>
      <c r="O215" s="7"/>
    </row>
    <row r="216" spans="11:15" s="93" customFormat="1" ht="12.75">
      <c r="K216" s="7"/>
      <c r="L216" s="7"/>
      <c r="M216" s="7"/>
      <c r="N216" s="7"/>
      <c r="O216" s="7"/>
    </row>
    <row r="217" spans="11:15" s="93" customFormat="1" ht="12.75">
      <c r="K217" s="7"/>
      <c r="L217" s="7"/>
      <c r="M217" s="7"/>
      <c r="N217" s="7"/>
      <c r="O217" s="7"/>
    </row>
    <row r="218" spans="11:15" s="93" customFormat="1" ht="12.75">
      <c r="K218" s="7"/>
      <c r="L218" s="7"/>
      <c r="M218" s="7"/>
      <c r="N218" s="7"/>
      <c r="O218" s="7"/>
    </row>
    <row r="219" spans="11:15" s="93" customFormat="1" ht="12.75">
      <c r="K219" s="7"/>
      <c r="L219" s="7"/>
      <c r="M219" s="7"/>
      <c r="N219" s="7"/>
      <c r="O219" s="7"/>
    </row>
    <row r="220" spans="11:15" s="93" customFormat="1" ht="12.75">
      <c r="K220" s="7"/>
      <c r="L220" s="7"/>
      <c r="M220" s="7"/>
      <c r="N220" s="7"/>
      <c r="O220" s="7"/>
    </row>
    <row r="221" spans="11:15" s="93" customFormat="1" ht="12.75">
      <c r="K221" s="7"/>
      <c r="L221" s="7"/>
      <c r="M221" s="7"/>
      <c r="N221" s="7"/>
      <c r="O221" s="7"/>
    </row>
    <row r="222" spans="11:15" s="93" customFormat="1" ht="12.75">
      <c r="K222" s="7"/>
      <c r="L222" s="7"/>
      <c r="M222" s="7"/>
      <c r="N222" s="7"/>
      <c r="O222" s="7"/>
    </row>
    <row r="223" spans="11:15" s="93" customFormat="1" ht="12.75">
      <c r="K223" s="7"/>
      <c r="L223" s="7"/>
      <c r="M223" s="7"/>
      <c r="N223" s="7"/>
      <c r="O223" s="7"/>
    </row>
    <row r="224" spans="11:15" s="93" customFormat="1" ht="12.75">
      <c r="K224" s="7"/>
      <c r="L224" s="7"/>
      <c r="M224" s="7"/>
      <c r="N224" s="7"/>
      <c r="O224" s="7"/>
    </row>
    <row r="225" spans="11:15" s="93" customFormat="1" ht="12.75">
      <c r="K225" s="7"/>
      <c r="L225" s="7"/>
      <c r="M225" s="7"/>
      <c r="N225" s="7"/>
      <c r="O225" s="7"/>
    </row>
    <row r="226" spans="11:15" s="93" customFormat="1" ht="12.75">
      <c r="K226" s="7"/>
      <c r="L226" s="7"/>
      <c r="M226" s="7"/>
      <c r="N226" s="7"/>
      <c r="O226" s="7"/>
    </row>
    <row r="227" spans="11:15" s="93" customFormat="1" ht="12.75">
      <c r="K227" s="7"/>
      <c r="L227" s="7"/>
      <c r="M227" s="7"/>
      <c r="N227" s="7"/>
      <c r="O227" s="7"/>
    </row>
    <row r="228" spans="11:15" s="93" customFormat="1" ht="12.75">
      <c r="K228" s="7"/>
      <c r="L228" s="7"/>
      <c r="M228" s="7"/>
      <c r="N228" s="7"/>
      <c r="O228" s="7"/>
    </row>
    <row r="229" spans="11:15" s="93" customFormat="1" ht="12.75">
      <c r="K229" s="7"/>
      <c r="L229" s="7"/>
      <c r="M229" s="7"/>
      <c r="N229" s="7"/>
      <c r="O229" s="7"/>
    </row>
    <row r="230" spans="11:15" s="93" customFormat="1" ht="12.75">
      <c r="K230" s="7"/>
      <c r="L230" s="7"/>
      <c r="M230" s="7"/>
      <c r="N230" s="7"/>
      <c r="O230" s="7"/>
    </row>
    <row r="231" spans="11:15" s="93" customFormat="1" ht="12.75">
      <c r="K231" s="7"/>
      <c r="L231" s="7"/>
      <c r="M231" s="7"/>
      <c r="N231" s="7"/>
      <c r="O231" s="7"/>
    </row>
    <row r="232" spans="11:15" s="93" customFormat="1" ht="12.75">
      <c r="K232" s="7"/>
      <c r="L232" s="7"/>
      <c r="M232" s="7"/>
      <c r="N232" s="7"/>
      <c r="O232" s="7"/>
    </row>
    <row r="233" spans="11:15" s="93" customFormat="1" ht="12.75">
      <c r="K233" s="7"/>
      <c r="L233" s="7"/>
      <c r="M233" s="7"/>
      <c r="N233" s="7"/>
      <c r="O233" s="7"/>
    </row>
    <row r="234" spans="11:15" s="93" customFormat="1" ht="12.75">
      <c r="K234" s="7"/>
      <c r="L234" s="7"/>
      <c r="M234" s="7"/>
      <c r="N234" s="7"/>
      <c r="O234" s="7"/>
    </row>
    <row r="235" spans="11:15" s="93" customFormat="1" ht="12.75">
      <c r="K235" s="7"/>
      <c r="L235" s="7"/>
      <c r="M235" s="7"/>
      <c r="N235" s="7"/>
      <c r="O235" s="7"/>
    </row>
    <row r="236" spans="11:15" s="93" customFormat="1" ht="12.75">
      <c r="K236" s="7"/>
      <c r="L236" s="7"/>
      <c r="M236" s="7"/>
      <c r="N236" s="7"/>
      <c r="O236" s="7"/>
    </row>
    <row r="237" spans="11:15" s="93" customFormat="1" ht="12.75">
      <c r="K237" s="7"/>
      <c r="L237" s="7"/>
      <c r="M237" s="7"/>
      <c r="N237" s="7"/>
      <c r="O237" s="7"/>
    </row>
    <row r="238" spans="11:15" s="93" customFormat="1" ht="12.75">
      <c r="K238" s="7"/>
      <c r="L238" s="7"/>
      <c r="M238" s="7"/>
      <c r="N238" s="7"/>
      <c r="O238" s="7"/>
    </row>
    <row r="239" spans="11:15" s="93" customFormat="1" ht="12.75">
      <c r="K239" s="7"/>
      <c r="L239" s="7"/>
      <c r="M239" s="7"/>
      <c r="N239" s="7"/>
      <c r="O239" s="7"/>
    </row>
    <row r="240" spans="11:15" s="93" customFormat="1" ht="12.75">
      <c r="K240" s="7"/>
      <c r="L240" s="7"/>
      <c r="M240" s="7"/>
      <c r="N240" s="7"/>
      <c r="O240" s="7"/>
    </row>
    <row r="241" spans="11:15" s="93" customFormat="1" ht="12.75">
      <c r="K241" s="7"/>
      <c r="L241" s="7"/>
      <c r="M241" s="7"/>
      <c r="N241" s="7"/>
      <c r="O241" s="7"/>
    </row>
    <row r="242" spans="11:15" s="93" customFormat="1" ht="12.75">
      <c r="K242" s="7"/>
      <c r="L242" s="7"/>
      <c r="M242" s="7"/>
      <c r="N242" s="7"/>
      <c r="O242" s="7"/>
    </row>
    <row r="243" spans="11:15" s="93" customFormat="1" ht="12.75">
      <c r="K243" s="7"/>
      <c r="L243" s="7"/>
      <c r="M243" s="7"/>
      <c r="N243" s="7"/>
      <c r="O243" s="7"/>
    </row>
    <row r="244" spans="11:15" s="93" customFormat="1" ht="12.75">
      <c r="K244" s="7"/>
      <c r="L244" s="7"/>
      <c r="M244" s="7"/>
      <c r="N244" s="7"/>
      <c r="O244" s="7"/>
    </row>
    <row r="245" spans="11:15" s="93" customFormat="1" ht="12.75">
      <c r="K245" s="7"/>
      <c r="L245" s="7"/>
      <c r="M245" s="7"/>
      <c r="N245" s="7"/>
      <c r="O245" s="7"/>
    </row>
    <row r="246" spans="11:15" s="93" customFormat="1" ht="12.75">
      <c r="K246" s="7"/>
      <c r="L246" s="7"/>
      <c r="M246" s="7"/>
      <c r="N246" s="7"/>
      <c r="O246" s="7"/>
    </row>
    <row r="247" spans="11:15" s="93" customFormat="1" ht="12.75">
      <c r="K247" s="7"/>
      <c r="L247" s="7"/>
      <c r="M247" s="7"/>
      <c r="N247" s="7"/>
      <c r="O247" s="7"/>
    </row>
    <row r="248" spans="11:15" s="93" customFormat="1" ht="12.75">
      <c r="K248" s="7"/>
      <c r="L248" s="7"/>
      <c r="M248" s="7"/>
      <c r="N248" s="7"/>
      <c r="O248" s="7"/>
    </row>
    <row r="249" spans="11:15" s="93" customFormat="1" ht="12.75">
      <c r="K249" s="7"/>
      <c r="L249" s="7"/>
      <c r="M249" s="7"/>
      <c r="N249" s="7"/>
      <c r="O249" s="7"/>
    </row>
    <row r="250" spans="11:15" s="93" customFormat="1" ht="12.75">
      <c r="K250" s="7"/>
      <c r="L250" s="7"/>
      <c r="M250" s="7"/>
      <c r="N250" s="7"/>
      <c r="O250" s="7"/>
    </row>
    <row r="251" spans="11:15" s="93" customFormat="1" ht="12.75">
      <c r="K251" s="7"/>
      <c r="L251" s="7"/>
      <c r="M251" s="7"/>
      <c r="N251" s="7"/>
      <c r="O251" s="7"/>
    </row>
    <row r="252" spans="11:15" s="93" customFormat="1" ht="12.75">
      <c r="K252" s="7"/>
      <c r="L252" s="7"/>
      <c r="M252" s="7"/>
      <c r="N252" s="7"/>
      <c r="O252" s="7"/>
    </row>
    <row r="253" spans="11:15" s="93" customFormat="1" ht="12.75">
      <c r="K253" s="7"/>
      <c r="L253" s="7"/>
      <c r="M253" s="7"/>
      <c r="N253" s="7"/>
      <c r="O253" s="7"/>
    </row>
    <row r="254" spans="11:15" s="93" customFormat="1" ht="12.75">
      <c r="K254" s="7"/>
      <c r="L254" s="7"/>
      <c r="M254" s="7"/>
      <c r="N254" s="7"/>
      <c r="O254" s="7"/>
    </row>
    <row r="255" spans="11:15" s="93" customFormat="1" ht="12.75">
      <c r="K255" s="7"/>
      <c r="L255" s="7"/>
      <c r="M255" s="7"/>
      <c r="N255" s="7"/>
      <c r="O255" s="7"/>
    </row>
    <row r="256" spans="11:15" s="93" customFormat="1" ht="12.75">
      <c r="K256" s="7"/>
      <c r="L256" s="7"/>
      <c r="M256" s="7"/>
      <c r="N256" s="7"/>
      <c r="O256" s="7"/>
    </row>
    <row r="257" spans="11:15" s="93" customFormat="1" ht="12.75">
      <c r="K257" s="7"/>
      <c r="L257" s="7"/>
      <c r="M257" s="7"/>
      <c r="N257" s="7"/>
      <c r="O257" s="7"/>
    </row>
    <row r="258" spans="11:15" s="93" customFormat="1" ht="12.75">
      <c r="K258" s="7"/>
      <c r="L258" s="7"/>
      <c r="M258" s="7"/>
      <c r="N258" s="7"/>
      <c r="O258" s="7"/>
    </row>
    <row r="259" spans="11:15" s="93" customFormat="1" ht="12.75">
      <c r="K259" s="7"/>
      <c r="L259" s="7"/>
      <c r="M259" s="7"/>
      <c r="N259" s="7"/>
      <c r="O259" s="7"/>
    </row>
    <row r="260" spans="11:15" s="93" customFormat="1" ht="12.75">
      <c r="K260" s="7"/>
      <c r="L260" s="7"/>
      <c r="M260" s="7"/>
      <c r="N260" s="7"/>
      <c r="O260" s="7"/>
    </row>
    <row r="261" spans="11:15" s="93" customFormat="1" ht="12.75">
      <c r="K261" s="7"/>
      <c r="L261" s="7"/>
      <c r="M261" s="7"/>
      <c r="N261" s="7"/>
      <c r="O261" s="7"/>
    </row>
    <row r="262" spans="11:15" s="93" customFormat="1" ht="12.75">
      <c r="K262" s="7"/>
      <c r="L262" s="7"/>
      <c r="M262" s="7"/>
      <c r="N262" s="7"/>
      <c r="O262" s="7"/>
    </row>
    <row r="263" spans="11:15" s="93" customFormat="1" ht="12.75">
      <c r="K263" s="7"/>
      <c r="L263" s="7"/>
      <c r="M263" s="7"/>
      <c r="N263" s="7"/>
      <c r="O263" s="7"/>
    </row>
    <row r="264" spans="11:15" s="93" customFormat="1" ht="12.75">
      <c r="K264" s="7"/>
      <c r="L264" s="7"/>
      <c r="M264" s="7"/>
      <c r="N264" s="7"/>
      <c r="O264" s="7"/>
    </row>
    <row r="265" spans="11:15" s="93" customFormat="1" ht="12.75">
      <c r="K265" s="7"/>
      <c r="L265" s="7"/>
      <c r="M265" s="7"/>
      <c r="N265" s="7"/>
      <c r="O265" s="7"/>
    </row>
    <row r="266" spans="11:15" s="93" customFormat="1" ht="12.75">
      <c r="K266" s="7"/>
      <c r="L266" s="7"/>
      <c r="M266" s="7"/>
      <c r="N266" s="7"/>
      <c r="O266" s="7"/>
    </row>
    <row r="267" spans="11:15" s="93" customFormat="1" ht="12.75">
      <c r="K267" s="7"/>
      <c r="L267" s="7"/>
      <c r="M267" s="7"/>
      <c r="N267" s="7"/>
      <c r="O267" s="7"/>
    </row>
    <row r="268" spans="11:15" s="93" customFormat="1" ht="12.75">
      <c r="K268" s="7"/>
      <c r="L268" s="7"/>
      <c r="M268" s="7"/>
      <c r="N268" s="7"/>
      <c r="O268" s="7"/>
    </row>
    <row r="269" spans="11:15" s="93" customFormat="1" ht="12.75">
      <c r="K269" s="7"/>
      <c r="L269" s="7"/>
      <c r="M269" s="7"/>
      <c r="N269" s="7"/>
      <c r="O269" s="7"/>
    </row>
    <row r="270" spans="11:15" s="93" customFormat="1" ht="12.75">
      <c r="K270" s="7"/>
      <c r="L270" s="7"/>
      <c r="M270" s="7"/>
      <c r="N270" s="7"/>
      <c r="O270" s="7"/>
    </row>
    <row r="271" spans="11:15" s="93" customFormat="1" ht="12.75">
      <c r="K271" s="7"/>
      <c r="L271" s="7"/>
      <c r="M271" s="7"/>
      <c r="N271" s="7"/>
      <c r="O271" s="7"/>
    </row>
    <row r="272" spans="11:15" s="93" customFormat="1" ht="12.75">
      <c r="K272" s="7"/>
      <c r="L272" s="7"/>
      <c r="M272" s="7"/>
      <c r="N272" s="7"/>
      <c r="O272" s="7"/>
    </row>
    <row r="273" spans="11:15" s="93" customFormat="1" ht="12.75">
      <c r="K273" s="7"/>
      <c r="L273" s="7"/>
      <c r="M273" s="7"/>
      <c r="N273" s="7"/>
      <c r="O273" s="7"/>
    </row>
    <row r="274" spans="11:15" s="93" customFormat="1" ht="12.75">
      <c r="K274" s="7"/>
      <c r="L274" s="7"/>
      <c r="M274" s="7"/>
      <c r="N274" s="7"/>
      <c r="O274" s="7"/>
    </row>
    <row r="275" spans="11:15" s="93" customFormat="1" ht="12.75">
      <c r="K275" s="7"/>
      <c r="L275" s="7"/>
      <c r="M275" s="7"/>
      <c r="N275" s="7"/>
      <c r="O275" s="7"/>
    </row>
    <row r="276" spans="11:15" s="93" customFormat="1" ht="12.75">
      <c r="K276" s="7"/>
      <c r="L276" s="7"/>
      <c r="M276" s="7"/>
      <c r="N276" s="7"/>
      <c r="O276" s="7"/>
    </row>
    <row r="277" spans="11:15" s="93" customFormat="1" ht="12.75">
      <c r="K277" s="7"/>
      <c r="L277" s="7"/>
      <c r="M277" s="7"/>
      <c r="N277" s="7"/>
      <c r="O277" s="7"/>
    </row>
    <row r="278" spans="11:15" s="93" customFormat="1" ht="12.75">
      <c r="K278" s="7"/>
      <c r="L278" s="7"/>
      <c r="M278" s="7"/>
      <c r="N278" s="7"/>
      <c r="O278" s="7"/>
    </row>
    <row r="279" spans="11:15" s="93" customFormat="1" ht="12.75">
      <c r="K279" s="7"/>
      <c r="L279" s="7"/>
      <c r="M279" s="7"/>
      <c r="N279" s="7"/>
      <c r="O279" s="7"/>
    </row>
    <row r="280" spans="11:15" s="93" customFormat="1" ht="12.75">
      <c r="K280" s="7"/>
      <c r="L280" s="7"/>
      <c r="M280" s="7"/>
      <c r="N280" s="7"/>
      <c r="O280" s="7"/>
    </row>
    <row r="281" spans="11:15" s="93" customFormat="1" ht="12.75">
      <c r="K281" s="7"/>
      <c r="L281" s="7"/>
      <c r="M281" s="7"/>
      <c r="N281" s="7"/>
      <c r="O281" s="7"/>
    </row>
    <row r="282" spans="11:15" s="93" customFormat="1" ht="12.75">
      <c r="K282" s="7"/>
      <c r="L282" s="7"/>
      <c r="M282" s="7"/>
      <c r="N282" s="7"/>
      <c r="O282" s="7"/>
    </row>
    <row r="283" spans="11:15" s="93" customFormat="1" ht="12.75">
      <c r="K283" s="7"/>
      <c r="L283" s="7"/>
      <c r="M283" s="7"/>
      <c r="N283" s="7"/>
      <c r="O283" s="7"/>
    </row>
    <row r="284" spans="11:15" s="93" customFormat="1" ht="12.75">
      <c r="K284" s="7"/>
      <c r="L284" s="7"/>
      <c r="M284" s="7"/>
      <c r="N284" s="7"/>
      <c r="O284" s="7"/>
    </row>
    <row r="285" spans="11:15" s="93" customFormat="1" ht="12.75">
      <c r="K285" s="7"/>
      <c r="L285" s="7"/>
      <c r="M285" s="7"/>
      <c r="N285" s="7"/>
      <c r="O285" s="7"/>
    </row>
    <row r="286" spans="11:15" s="93" customFormat="1" ht="12.75">
      <c r="K286" s="7"/>
      <c r="L286" s="7"/>
      <c r="M286" s="7"/>
      <c r="N286" s="7"/>
      <c r="O286" s="7"/>
    </row>
    <row r="287" spans="11:15" s="93" customFormat="1" ht="12.75">
      <c r="K287" s="7"/>
      <c r="L287" s="7"/>
      <c r="M287" s="7"/>
      <c r="N287" s="7"/>
      <c r="O287" s="7"/>
    </row>
    <row r="288" spans="11:15" s="93" customFormat="1" ht="12.75">
      <c r="K288" s="7"/>
      <c r="L288" s="7"/>
      <c r="M288" s="7"/>
      <c r="N288" s="7"/>
      <c r="O288" s="7"/>
    </row>
    <row r="289" spans="11:15" s="93" customFormat="1" ht="12.75">
      <c r="K289" s="7"/>
      <c r="L289" s="7"/>
      <c r="M289" s="7"/>
      <c r="N289" s="7"/>
      <c r="O289" s="7"/>
    </row>
    <row r="290" spans="11:15" s="93" customFormat="1" ht="12.75">
      <c r="K290" s="7"/>
      <c r="L290" s="7"/>
      <c r="M290" s="7"/>
      <c r="N290" s="7"/>
      <c r="O290" s="7"/>
    </row>
    <row r="291" spans="11:15" s="93" customFormat="1" ht="12.75">
      <c r="K291" s="7"/>
      <c r="L291" s="7"/>
      <c r="M291" s="7"/>
      <c r="N291" s="7"/>
      <c r="O291" s="7"/>
    </row>
    <row r="292" spans="11:15" s="93" customFormat="1" ht="12.75">
      <c r="K292" s="7"/>
      <c r="L292" s="7"/>
      <c r="M292" s="7"/>
      <c r="N292" s="7"/>
      <c r="O292" s="7"/>
    </row>
    <row r="293" spans="11:15" s="93" customFormat="1" ht="12.75">
      <c r="K293" s="7"/>
      <c r="L293" s="7"/>
      <c r="M293" s="7"/>
      <c r="N293" s="7"/>
      <c r="O293" s="7"/>
    </row>
    <row r="294" spans="11:15" s="93" customFormat="1" ht="12.75">
      <c r="K294" s="7"/>
      <c r="L294" s="7"/>
      <c r="M294" s="7"/>
      <c r="N294" s="7"/>
      <c r="O294" s="7"/>
    </row>
    <row r="295" spans="11:15" s="93" customFormat="1" ht="12.75">
      <c r="K295" s="7"/>
      <c r="L295" s="7"/>
      <c r="M295" s="7"/>
      <c r="N295" s="7"/>
      <c r="O295" s="7"/>
    </row>
    <row r="296" spans="11:15" s="93" customFormat="1" ht="12.75">
      <c r="K296" s="7"/>
      <c r="L296" s="7"/>
      <c r="M296" s="7"/>
      <c r="N296" s="7"/>
      <c r="O296" s="7"/>
    </row>
    <row r="297" spans="11:15" s="93" customFormat="1" ht="12.75">
      <c r="K297" s="7"/>
      <c r="L297" s="7"/>
      <c r="M297" s="7"/>
      <c r="N297" s="7"/>
      <c r="O297" s="7"/>
    </row>
    <row r="298" spans="11:15" s="93" customFormat="1" ht="12.75">
      <c r="K298" s="7"/>
      <c r="L298" s="7"/>
      <c r="M298" s="7"/>
      <c r="N298" s="7"/>
      <c r="O298" s="7"/>
    </row>
    <row r="299" spans="11:15" s="93" customFormat="1" ht="12.75">
      <c r="K299" s="7"/>
      <c r="L299" s="7"/>
      <c r="M299" s="7"/>
      <c r="N299" s="7"/>
      <c r="O299" s="7"/>
    </row>
    <row r="300" spans="11:15" s="93" customFormat="1" ht="12.75">
      <c r="K300" s="7"/>
      <c r="L300" s="7"/>
      <c r="M300" s="7"/>
      <c r="N300" s="7"/>
      <c r="O300" s="7"/>
    </row>
    <row r="301" spans="11:15" s="93" customFormat="1" ht="12.75">
      <c r="K301" s="7"/>
      <c r="L301" s="7"/>
      <c r="M301" s="7"/>
      <c r="N301" s="7"/>
      <c r="O301" s="7"/>
    </row>
    <row r="302" spans="11:15" s="93" customFormat="1" ht="12.75">
      <c r="K302" s="7"/>
      <c r="L302" s="7"/>
      <c r="M302" s="7"/>
      <c r="N302" s="7"/>
      <c r="O302" s="7"/>
    </row>
    <row r="303" spans="11:15" s="93" customFormat="1" ht="12.75">
      <c r="K303" s="7"/>
      <c r="L303" s="7"/>
      <c r="M303" s="7"/>
      <c r="N303" s="7"/>
      <c r="O303" s="7"/>
    </row>
    <row r="304" spans="11:15" s="93" customFormat="1" ht="12.75">
      <c r="K304" s="7"/>
      <c r="L304" s="7"/>
      <c r="M304" s="7"/>
      <c r="N304" s="7"/>
      <c r="O304" s="7"/>
    </row>
    <row r="305" spans="11:15" s="93" customFormat="1" ht="12.75">
      <c r="K305" s="7"/>
      <c r="L305" s="7"/>
      <c r="M305" s="7"/>
      <c r="N305" s="7"/>
      <c r="O305" s="7"/>
    </row>
    <row r="306" spans="11:15" s="93" customFormat="1" ht="12.75">
      <c r="K306" s="7"/>
      <c r="L306" s="7"/>
      <c r="M306" s="7"/>
      <c r="N306" s="7"/>
      <c r="O306" s="7"/>
    </row>
    <row r="307" spans="11:15" s="93" customFormat="1" ht="12.75">
      <c r="K307" s="7"/>
      <c r="L307" s="7"/>
      <c r="M307" s="7"/>
      <c r="N307" s="7"/>
      <c r="O307" s="7"/>
    </row>
    <row r="308" spans="11:15" s="93" customFormat="1" ht="12.75">
      <c r="K308" s="7"/>
      <c r="L308" s="7"/>
      <c r="M308" s="7"/>
      <c r="N308" s="7"/>
      <c r="O308" s="7"/>
    </row>
    <row r="309" spans="11:15" s="93" customFormat="1" ht="12.75">
      <c r="K309" s="7"/>
      <c r="L309" s="7"/>
      <c r="M309" s="7"/>
      <c r="N309" s="7"/>
      <c r="O309" s="7"/>
    </row>
    <row r="310" spans="11:15" s="93" customFormat="1" ht="12.75">
      <c r="K310" s="7"/>
      <c r="L310" s="7"/>
      <c r="M310" s="7"/>
      <c r="N310" s="7"/>
      <c r="O310" s="7"/>
    </row>
    <row r="311" spans="11:15" s="93" customFormat="1" ht="12.75">
      <c r="K311" s="7"/>
      <c r="L311" s="7"/>
      <c r="M311" s="7"/>
      <c r="N311" s="7"/>
      <c r="O311" s="7"/>
    </row>
    <row r="312" spans="11:15" s="93" customFormat="1" ht="12.75">
      <c r="K312" s="7"/>
      <c r="L312" s="7"/>
      <c r="M312" s="7"/>
      <c r="N312" s="7"/>
      <c r="O312" s="7"/>
    </row>
    <row r="313" spans="11:15" s="93" customFormat="1" ht="12.75">
      <c r="K313" s="7"/>
      <c r="L313" s="7"/>
      <c r="M313" s="7"/>
      <c r="N313" s="7"/>
      <c r="O313" s="7"/>
    </row>
    <row r="314" spans="11:15" s="93" customFormat="1" ht="12.75">
      <c r="K314" s="7"/>
      <c r="L314" s="7"/>
      <c r="M314" s="7"/>
      <c r="N314" s="7"/>
      <c r="O314" s="7"/>
    </row>
    <row r="315" spans="11:15" s="93" customFormat="1" ht="12.75">
      <c r="K315" s="7"/>
      <c r="L315" s="7"/>
      <c r="M315" s="7"/>
      <c r="N315" s="7"/>
      <c r="O315" s="7"/>
    </row>
    <row r="316" spans="11:15" s="93" customFormat="1" ht="12.75">
      <c r="K316" s="7"/>
      <c r="L316" s="7"/>
      <c r="M316" s="7"/>
      <c r="N316" s="7"/>
      <c r="O316" s="7"/>
    </row>
    <row r="317" spans="11:15" s="93" customFormat="1" ht="12.75">
      <c r="K317" s="7"/>
      <c r="L317" s="7"/>
      <c r="M317" s="7"/>
      <c r="N317" s="7"/>
      <c r="O317" s="7"/>
    </row>
    <row r="318" spans="11:15" s="93" customFormat="1" ht="12.75">
      <c r="K318" s="7"/>
      <c r="L318" s="7"/>
      <c r="M318" s="7"/>
      <c r="N318" s="7"/>
      <c r="O318" s="7"/>
    </row>
    <row r="319" spans="11:15" s="93" customFormat="1" ht="12.75">
      <c r="K319" s="7"/>
      <c r="L319" s="7"/>
      <c r="M319" s="7"/>
      <c r="N319" s="7"/>
      <c r="O319" s="7"/>
    </row>
    <row r="320" spans="11:15" s="93" customFormat="1" ht="12.75">
      <c r="K320" s="7"/>
      <c r="L320" s="7"/>
      <c r="M320" s="7"/>
      <c r="N320" s="7"/>
      <c r="O320" s="7"/>
    </row>
    <row r="321" spans="11:15" s="93" customFormat="1" ht="12.75">
      <c r="K321" s="7"/>
      <c r="L321" s="7"/>
      <c r="M321" s="7"/>
      <c r="N321" s="7"/>
      <c r="O321" s="7"/>
    </row>
    <row r="322" spans="11:15" s="93" customFormat="1" ht="12.75">
      <c r="K322" s="7"/>
      <c r="L322" s="7"/>
      <c r="M322" s="7"/>
      <c r="N322" s="7"/>
      <c r="O322" s="7"/>
    </row>
    <row r="323" spans="11:15" s="93" customFormat="1" ht="12.75">
      <c r="K323" s="7"/>
      <c r="L323" s="7"/>
      <c r="M323" s="7"/>
      <c r="N323" s="7"/>
      <c r="O323" s="7"/>
    </row>
    <row r="324" spans="11:15" s="93" customFormat="1" ht="12.75">
      <c r="K324" s="7"/>
      <c r="L324" s="7"/>
      <c r="M324" s="7"/>
      <c r="N324" s="7"/>
      <c r="O324" s="7"/>
    </row>
    <row r="325" spans="11:15" s="93" customFormat="1" ht="12.75">
      <c r="K325" s="7"/>
      <c r="L325" s="7"/>
      <c r="M325" s="7"/>
      <c r="N325" s="7"/>
      <c r="O325" s="7"/>
    </row>
    <row r="326" spans="11:15" s="93" customFormat="1" ht="12.75">
      <c r="K326" s="7"/>
      <c r="L326" s="7"/>
      <c r="M326" s="7"/>
      <c r="N326" s="7"/>
      <c r="O326" s="7"/>
    </row>
    <row r="327" spans="11:15" s="93" customFormat="1" ht="12.75">
      <c r="K327" s="7"/>
      <c r="L327" s="7"/>
      <c r="M327" s="7"/>
      <c r="N327" s="7"/>
      <c r="O327" s="7"/>
    </row>
    <row r="328" spans="11:15" s="93" customFormat="1" ht="12.75">
      <c r="K328" s="7"/>
      <c r="L328" s="7"/>
      <c r="M328" s="7"/>
      <c r="N328" s="7"/>
      <c r="O328" s="7"/>
    </row>
    <row r="329" spans="11:15" s="93" customFormat="1" ht="12.75">
      <c r="K329" s="7"/>
      <c r="L329" s="7"/>
      <c r="M329" s="7"/>
      <c r="N329" s="7"/>
      <c r="O329" s="7"/>
    </row>
    <row r="330" spans="11:15" s="93" customFormat="1" ht="12.75">
      <c r="K330" s="7"/>
      <c r="L330" s="7"/>
      <c r="M330" s="7"/>
      <c r="N330" s="7"/>
      <c r="O330" s="7"/>
    </row>
    <row r="331" spans="11:15" s="93" customFormat="1" ht="12.75">
      <c r="K331" s="7"/>
      <c r="L331" s="7"/>
      <c r="M331" s="7"/>
      <c r="N331" s="7"/>
      <c r="O331" s="7"/>
    </row>
    <row r="332" spans="11:15" s="93" customFormat="1" ht="12.75">
      <c r="K332" s="7"/>
      <c r="L332" s="7"/>
      <c r="M332" s="7"/>
      <c r="N332" s="7"/>
      <c r="O332" s="7"/>
    </row>
    <row r="333" spans="11:15" s="93" customFormat="1" ht="12.75">
      <c r="K333" s="7"/>
      <c r="L333" s="7"/>
      <c r="M333" s="7"/>
      <c r="N333" s="7"/>
      <c r="O333" s="7"/>
    </row>
    <row r="334" spans="11:15" s="93" customFormat="1" ht="12.75">
      <c r="K334" s="7"/>
      <c r="L334" s="7"/>
      <c r="M334" s="7"/>
      <c r="N334" s="7"/>
      <c r="O334" s="7"/>
    </row>
    <row r="335" spans="11:15" s="93" customFormat="1" ht="12.75">
      <c r="K335" s="7"/>
      <c r="L335" s="7"/>
      <c r="M335" s="7"/>
      <c r="N335" s="7"/>
      <c r="O335" s="7"/>
    </row>
    <row r="336" spans="11:15" s="93" customFormat="1" ht="12.75">
      <c r="K336" s="7"/>
      <c r="L336" s="7"/>
      <c r="M336" s="7"/>
      <c r="N336" s="7"/>
      <c r="O336" s="7"/>
    </row>
    <row r="337" spans="11:15" s="93" customFormat="1" ht="12.75">
      <c r="K337" s="7"/>
      <c r="L337" s="7"/>
      <c r="M337" s="7"/>
      <c r="N337" s="7"/>
      <c r="O337" s="7"/>
    </row>
    <row r="338" spans="11:15" s="93" customFormat="1" ht="12.75">
      <c r="K338" s="7"/>
      <c r="L338" s="7"/>
      <c r="M338" s="7"/>
      <c r="N338" s="7"/>
      <c r="O338" s="7"/>
    </row>
    <row r="339" spans="11:15" s="93" customFormat="1" ht="12.75">
      <c r="K339" s="7"/>
      <c r="L339" s="7"/>
      <c r="M339" s="7"/>
      <c r="N339" s="7"/>
      <c r="O339" s="7"/>
    </row>
    <row r="340" spans="11:15" s="93" customFormat="1" ht="12.75">
      <c r="K340" s="7"/>
      <c r="L340" s="7"/>
      <c r="M340" s="7"/>
      <c r="N340" s="7"/>
      <c r="O340" s="7"/>
    </row>
    <row r="341" spans="11:15" s="93" customFormat="1" ht="12.75">
      <c r="K341" s="7"/>
      <c r="L341" s="7"/>
      <c r="M341" s="7"/>
      <c r="N341" s="7"/>
      <c r="O341" s="7"/>
    </row>
    <row r="342" spans="11:15" s="93" customFormat="1" ht="12.75">
      <c r="K342" s="7"/>
      <c r="L342" s="7"/>
      <c r="M342" s="7"/>
      <c r="N342" s="7"/>
      <c r="O342" s="7"/>
    </row>
    <row r="343" spans="11:15" s="93" customFormat="1" ht="12.75">
      <c r="K343" s="7"/>
      <c r="L343" s="7"/>
      <c r="M343" s="7"/>
      <c r="N343" s="7"/>
      <c r="O343" s="7"/>
    </row>
    <row r="344" spans="11:15" s="93" customFormat="1" ht="12.75">
      <c r="K344" s="7"/>
      <c r="L344" s="7"/>
      <c r="M344" s="7"/>
      <c r="N344" s="7"/>
      <c r="O344" s="7"/>
    </row>
    <row r="345" spans="11:15" s="93" customFormat="1" ht="12.75">
      <c r="K345" s="7"/>
      <c r="L345" s="7"/>
      <c r="M345" s="7"/>
      <c r="N345" s="7"/>
      <c r="O345" s="7"/>
    </row>
    <row r="346" spans="11:15" s="93" customFormat="1" ht="12.75">
      <c r="K346" s="7"/>
      <c r="L346" s="7"/>
      <c r="M346" s="7"/>
      <c r="N346" s="7"/>
      <c r="O346" s="7"/>
    </row>
    <row r="347" spans="11:15" s="93" customFormat="1" ht="12.75">
      <c r="K347" s="7"/>
      <c r="L347" s="7"/>
      <c r="M347" s="7"/>
      <c r="N347" s="7"/>
      <c r="O347" s="7"/>
    </row>
    <row r="348" spans="11:15" s="93" customFormat="1" ht="12.75">
      <c r="K348" s="7"/>
      <c r="L348" s="7"/>
      <c r="M348" s="7"/>
      <c r="N348" s="7"/>
      <c r="O348" s="7"/>
    </row>
    <row r="349" spans="11:15" s="93" customFormat="1" ht="12.75">
      <c r="K349" s="7"/>
      <c r="L349" s="7"/>
      <c r="M349" s="7"/>
      <c r="N349" s="7"/>
      <c r="O349" s="7"/>
    </row>
    <row r="350" spans="11:15" s="93" customFormat="1" ht="12.75">
      <c r="K350" s="7"/>
      <c r="L350" s="7"/>
      <c r="M350" s="7"/>
      <c r="N350" s="7"/>
      <c r="O350" s="7"/>
    </row>
    <row r="351" spans="11:15" s="93" customFormat="1" ht="12.75">
      <c r="K351" s="7"/>
      <c r="L351" s="7"/>
      <c r="M351" s="7"/>
      <c r="N351" s="7"/>
      <c r="O351" s="7"/>
    </row>
    <row r="352" spans="11:15" s="93" customFormat="1" ht="12.75">
      <c r="K352" s="7"/>
      <c r="L352" s="7"/>
      <c r="M352" s="7"/>
      <c r="N352" s="7"/>
      <c r="O352" s="7"/>
    </row>
    <row r="353" spans="11:15" s="93" customFormat="1" ht="12.75">
      <c r="K353" s="7"/>
      <c r="L353" s="7"/>
      <c r="M353" s="7"/>
      <c r="N353" s="7"/>
      <c r="O353" s="7"/>
    </row>
    <row r="354" spans="11:15" s="93" customFormat="1" ht="12.75">
      <c r="K354" s="7"/>
      <c r="L354" s="7"/>
      <c r="M354" s="7"/>
      <c r="N354" s="7"/>
      <c r="O354" s="7"/>
    </row>
    <row r="355" spans="11:15" s="93" customFormat="1" ht="12.75">
      <c r="K355" s="7"/>
      <c r="L355" s="7"/>
      <c r="M355" s="7"/>
      <c r="N355" s="7"/>
      <c r="O355" s="7"/>
    </row>
    <row r="356" spans="11:15" s="93" customFormat="1" ht="12.75">
      <c r="K356" s="7"/>
      <c r="L356" s="7"/>
      <c r="M356" s="7"/>
      <c r="N356" s="7"/>
      <c r="O356" s="7"/>
    </row>
    <row r="357" spans="11:15" s="93" customFormat="1" ht="12.75">
      <c r="K357" s="7"/>
      <c r="L357" s="7"/>
      <c r="M357" s="7"/>
      <c r="N357" s="7"/>
      <c r="O357" s="7"/>
    </row>
    <row r="358" spans="11:15" s="93" customFormat="1" ht="12.75">
      <c r="K358" s="7"/>
      <c r="L358" s="7"/>
      <c r="M358" s="7"/>
      <c r="N358" s="7"/>
      <c r="O358" s="7"/>
    </row>
    <row r="359" spans="11:15" s="93" customFormat="1" ht="12.75">
      <c r="K359" s="7"/>
      <c r="L359" s="7"/>
      <c r="M359" s="7"/>
      <c r="N359" s="7"/>
      <c r="O359" s="7"/>
    </row>
    <row r="360" spans="11:15" s="93" customFormat="1" ht="12.75">
      <c r="K360" s="7"/>
      <c r="L360" s="7"/>
      <c r="M360" s="7"/>
      <c r="N360" s="7"/>
      <c r="O360" s="7"/>
    </row>
    <row r="361" spans="11:15" s="93" customFormat="1" ht="12.75">
      <c r="K361" s="7"/>
      <c r="L361" s="7"/>
      <c r="M361" s="7"/>
      <c r="N361" s="7"/>
      <c r="O361" s="7"/>
    </row>
    <row r="362" spans="11:15" s="93" customFormat="1" ht="12.75">
      <c r="K362" s="7"/>
      <c r="L362" s="7"/>
      <c r="M362" s="7"/>
      <c r="N362" s="7"/>
      <c r="O362" s="7"/>
    </row>
    <row r="363" spans="11:15" s="93" customFormat="1" ht="12.75">
      <c r="K363" s="7"/>
      <c r="L363" s="7"/>
      <c r="M363" s="7"/>
      <c r="N363" s="7"/>
      <c r="O363" s="7"/>
    </row>
    <row r="364" spans="11:15" s="93" customFormat="1" ht="12.75">
      <c r="K364" s="7"/>
      <c r="L364" s="7"/>
      <c r="M364" s="7"/>
      <c r="N364" s="7"/>
      <c r="O364" s="7"/>
    </row>
    <row r="365" spans="11:15" s="93" customFormat="1" ht="12.75">
      <c r="K365" s="7"/>
      <c r="L365" s="7"/>
      <c r="M365" s="7"/>
      <c r="N365" s="7"/>
      <c r="O365" s="7"/>
    </row>
    <row r="366" spans="11:15" s="93" customFormat="1" ht="12.75">
      <c r="K366" s="7"/>
      <c r="L366" s="7"/>
      <c r="M366" s="7"/>
      <c r="N366" s="7"/>
      <c r="O366" s="7"/>
    </row>
    <row r="367" spans="11:15" s="93" customFormat="1" ht="12.75">
      <c r="K367" s="7"/>
      <c r="L367" s="7"/>
      <c r="M367" s="7"/>
      <c r="N367" s="7"/>
      <c r="O367" s="7"/>
    </row>
    <row r="368" spans="11:15" s="93" customFormat="1" ht="12.75">
      <c r="K368" s="7"/>
      <c r="L368" s="7"/>
      <c r="M368" s="7"/>
      <c r="N368" s="7"/>
      <c r="O368" s="7"/>
    </row>
    <row r="369" spans="11:15" s="93" customFormat="1" ht="12.75">
      <c r="K369" s="7"/>
      <c r="L369" s="7"/>
      <c r="M369" s="7"/>
      <c r="N369" s="7"/>
      <c r="O369" s="7"/>
    </row>
    <row r="370" spans="11:15" s="93" customFormat="1" ht="12.75">
      <c r="K370" s="7"/>
      <c r="L370" s="7"/>
      <c r="M370" s="7"/>
      <c r="N370" s="7"/>
      <c r="O370" s="7"/>
    </row>
    <row r="371" spans="11:15" s="93" customFormat="1" ht="12.75">
      <c r="K371" s="7"/>
      <c r="L371" s="7"/>
      <c r="M371" s="7"/>
      <c r="N371" s="7"/>
      <c r="O371" s="7"/>
    </row>
    <row r="372" spans="11:15" s="93" customFormat="1" ht="12.75">
      <c r="K372" s="7"/>
      <c r="L372" s="7"/>
      <c r="M372" s="7"/>
      <c r="N372" s="7"/>
      <c r="O372" s="7"/>
    </row>
    <row r="373" spans="11:15" s="93" customFormat="1" ht="12.75">
      <c r="K373" s="7"/>
      <c r="L373" s="7"/>
      <c r="M373" s="7"/>
      <c r="N373" s="7"/>
      <c r="O373" s="7"/>
    </row>
    <row r="374" spans="11:15" s="93" customFormat="1" ht="12.75">
      <c r="K374" s="7"/>
      <c r="L374" s="7"/>
      <c r="M374" s="7"/>
      <c r="N374" s="7"/>
      <c r="O374" s="7"/>
    </row>
    <row r="375" spans="11:15" s="93" customFormat="1" ht="12.75">
      <c r="K375" s="7"/>
      <c r="L375" s="7"/>
      <c r="M375" s="7"/>
      <c r="N375" s="7"/>
      <c r="O375" s="7"/>
    </row>
    <row r="376" spans="11:15" s="93" customFormat="1" ht="12.75">
      <c r="K376" s="7"/>
      <c r="L376" s="7"/>
      <c r="M376" s="7"/>
      <c r="N376" s="7"/>
      <c r="O376" s="7"/>
    </row>
    <row r="377" spans="11:15" s="93" customFormat="1" ht="12.75">
      <c r="K377" s="7"/>
      <c r="L377" s="7"/>
      <c r="M377" s="7"/>
      <c r="N377" s="7"/>
      <c r="O377" s="7"/>
    </row>
    <row r="378" spans="11:15" s="93" customFormat="1" ht="12.75">
      <c r="K378" s="7"/>
      <c r="L378" s="7"/>
      <c r="M378" s="7"/>
      <c r="N378" s="7"/>
      <c r="O378" s="7"/>
    </row>
    <row r="379" spans="11:15" s="93" customFormat="1" ht="12.75">
      <c r="K379" s="7"/>
      <c r="L379" s="7"/>
      <c r="M379" s="7"/>
      <c r="N379" s="7"/>
      <c r="O379" s="7"/>
    </row>
    <row r="380" spans="11:15" s="93" customFormat="1" ht="12.75">
      <c r="K380" s="7"/>
      <c r="L380" s="7"/>
      <c r="M380" s="7"/>
      <c r="N380" s="7"/>
      <c r="O380" s="7"/>
    </row>
    <row r="381" spans="11:15" s="93" customFormat="1" ht="12.75">
      <c r="K381" s="7"/>
      <c r="L381" s="7"/>
      <c r="M381" s="7"/>
      <c r="N381" s="7"/>
      <c r="O381" s="7"/>
    </row>
    <row r="382" spans="11:15" s="93" customFormat="1" ht="12.75">
      <c r="K382" s="7"/>
      <c r="L382" s="7"/>
      <c r="M382" s="7"/>
      <c r="N382" s="7"/>
      <c r="O382" s="7"/>
    </row>
    <row r="383" spans="11:15" s="93" customFormat="1" ht="12.75">
      <c r="K383" s="7"/>
      <c r="L383" s="7"/>
      <c r="M383" s="7"/>
      <c r="N383" s="7"/>
      <c r="O383" s="7"/>
    </row>
    <row r="384" spans="11:15" s="93" customFormat="1" ht="12.75">
      <c r="K384" s="7"/>
      <c r="L384" s="7"/>
      <c r="M384" s="7"/>
      <c r="N384" s="7"/>
      <c r="O384" s="7"/>
    </row>
    <row r="385" spans="11:15" s="93" customFormat="1" ht="12.75">
      <c r="K385" s="7"/>
      <c r="L385" s="7"/>
      <c r="M385" s="7"/>
      <c r="N385" s="7"/>
      <c r="O385" s="7"/>
    </row>
    <row r="386" spans="11:15" s="93" customFormat="1" ht="12.75">
      <c r="K386" s="7"/>
      <c r="L386" s="7"/>
      <c r="M386" s="7"/>
      <c r="N386" s="7"/>
      <c r="O386" s="7"/>
    </row>
    <row r="387" spans="11:15" s="93" customFormat="1" ht="12.75">
      <c r="K387" s="7"/>
      <c r="L387" s="7"/>
      <c r="M387" s="7"/>
      <c r="N387" s="7"/>
      <c r="O387" s="7"/>
    </row>
    <row r="388" spans="11:15" s="93" customFormat="1" ht="12.75">
      <c r="K388" s="7"/>
      <c r="L388" s="7"/>
      <c r="M388" s="7"/>
      <c r="N388" s="7"/>
      <c r="O388" s="7"/>
    </row>
    <row r="389" spans="11:15" s="93" customFormat="1" ht="12.75">
      <c r="K389" s="7"/>
      <c r="L389" s="7"/>
      <c r="M389" s="7"/>
      <c r="N389" s="7"/>
      <c r="O389" s="7"/>
    </row>
    <row r="390" spans="11:15" s="93" customFormat="1" ht="12.75">
      <c r="K390" s="7"/>
      <c r="L390" s="7"/>
      <c r="M390" s="7"/>
      <c r="N390" s="7"/>
      <c r="O390" s="7"/>
    </row>
    <row r="391" spans="11:15" s="93" customFormat="1" ht="12.75">
      <c r="K391" s="7"/>
      <c r="L391" s="7"/>
      <c r="M391" s="7"/>
      <c r="N391" s="7"/>
      <c r="O391" s="7"/>
    </row>
    <row r="392" spans="11:15" s="93" customFormat="1" ht="12.75">
      <c r="K392" s="7"/>
      <c r="L392" s="7"/>
      <c r="M392" s="7"/>
      <c r="N392" s="7"/>
      <c r="O392" s="7"/>
    </row>
    <row r="393" spans="11:15" s="93" customFormat="1" ht="12.75">
      <c r="K393" s="7"/>
      <c r="L393" s="7"/>
      <c r="M393" s="7"/>
      <c r="N393" s="7"/>
      <c r="O393" s="7"/>
    </row>
    <row r="394" spans="11:15" s="93" customFormat="1" ht="12.75">
      <c r="K394" s="7"/>
      <c r="L394" s="7"/>
      <c r="M394" s="7"/>
      <c r="N394" s="7"/>
      <c r="O394" s="7"/>
    </row>
    <row r="395" spans="11:15" s="93" customFormat="1" ht="12.75">
      <c r="K395" s="7"/>
      <c r="L395" s="7"/>
      <c r="M395" s="7"/>
      <c r="N395" s="7"/>
      <c r="O395" s="7"/>
    </row>
    <row r="396" spans="11:15" s="93" customFormat="1" ht="12.75">
      <c r="K396" s="7"/>
      <c r="L396" s="7"/>
      <c r="M396" s="7"/>
      <c r="N396" s="7"/>
      <c r="O396" s="7"/>
    </row>
    <row r="397" spans="11:15" s="93" customFormat="1" ht="12.75">
      <c r="K397" s="7"/>
      <c r="L397" s="7"/>
      <c r="M397" s="7"/>
      <c r="N397" s="7"/>
      <c r="O397" s="7"/>
    </row>
    <row r="398" spans="11:15" s="93" customFormat="1" ht="12.75">
      <c r="K398" s="7"/>
      <c r="L398" s="7"/>
      <c r="M398" s="7"/>
      <c r="N398" s="7"/>
      <c r="O398" s="7"/>
    </row>
    <row r="399" spans="11:15" s="93" customFormat="1" ht="12.75">
      <c r="K399" s="7"/>
      <c r="L399" s="7"/>
      <c r="M399" s="7"/>
      <c r="N399" s="7"/>
      <c r="O399" s="7"/>
    </row>
    <row r="400" spans="11:15" s="93" customFormat="1" ht="12.75">
      <c r="K400" s="7"/>
      <c r="L400" s="7"/>
      <c r="M400" s="7"/>
      <c r="N400" s="7"/>
      <c r="O400" s="7"/>
    </row>
    <row r="401" spans="11:15" s="93" customFormat="1" ht="12.75">
      <c r="K401" s="7"/>
      <c r="L401" s="7"/>
      <c r="M401" s="7"/>
      <c r="N401" s="7"/>
      <c r="O401" s="7"/>
    </row>
    <row r="402" spans="11:15" s="93" customFormat="1" ht="12.75">
      <c r="K402" s="7"/>
      <c r="L402" s="7"/>
      <c r="M402" s="7"/>
      <c r="N402" s="7"/>
      <c r="O402" s="7"/>
    </row>
    <row r="403" spans="11:15" s="93" customFormat="1" ht="12.75">
      <c r="K403" s="7"/>
      <c r="L403" s="7"/>
      <c r="M403" s="7"/>
      <c r="N403" s="7"/>
      <c r="O403" s="7"/>
    </row>
    <row r="404" spans="11:15" s="93" customFormat="1" ht="12.75">
      <c r="K404" s="7"/>
      <c r="L404" s="7"/>
      <c r="M404" s="7"/>
      <c r="N404" s="7"/>
      <c r="O404" s="7"/>
    </row>
    <row r="405" spans="11:15" s="93" customFormat="1" ht="12.75">
      <c r="K405" s="7"/>
      <c r="L405" s="7"/>
      <c r="M405" s="7"/>
      <c r="N405" s="7"/>
      <c r="O405" s="7"/>
    </row>
    <row r="406" spans="11:15" s="93" customFormat="1" ht="12.75">
      <c r="K406" s="7"/>
      <c r="L406" s="7"/>
      <c r="M406" s="7"/>
      <c r="N406" s="7"/>
      <c r="O406" s="7"/>
    </row>
    <row r="407" spans="11:15" s="93" customFormat="1" ht="12.75">
      <c r="K407" s="7"/>
      <c r="L407" s="7"/>
      <c r="M407" s="7"/>
      <c r="N407" s="7"/>
      <c r="O407" s="7"/>
    </row>
    <row r="408" spans="11:15" s="93" customFormat="1" ht="12.75">
      <c r="K408" s="7"/>
      <c r="L408" s="7"/>
      <c r="M408" s="7"/>
      <c r="N408" s="7"/>
      <c r="O408" s="7"/>
    </row>
    <row r="409" spans="11:15" s="93" customFormat="1" ht="12.75">
      <c r="K409" s="7"/>
      <c r="L409" s="7"/>
      <c r="M409" s="7"/>
      <c r="N409" s="7"/>
      <c r="O409" s="7"/>
    </row>
    <row r="410" spans="11:15" s="93" customFormat="1" ht="12.75">
      <c r="K410" s="7"/>
      <c r="L410" s="7"/>
      <c r="M410" s="7"/>
      <c r="N410" s="7"/>
      <c r="O410" s="7"/>
    </row>
    <row r="411" spans="11:15" s="93" customFormat="1" ht="12.75">
      <c r="K411" s="7"/>
      <c r="L411" s="7"/>
      <c r="M411" s="7"/>
      <c r="N411" s="7"/>
      <c r="O411" s="7"/>
    </row>
    <row r="412" spans="11:15" s="93" customFormat="1" ht="12.75">
      <c r="K412" s="7"/>
      <c r="L412" s="7"/>
      <c r="M412" s="7"/>
      <c r="N412" s="7"/>
      <c r="O412" s="7"/>
    </row>
    <row r="413" spans="11:15" s="93" customFormat="1" ht="12.75">
      <c r="K413" s="7"/>
      <c r="L413" s="7"/>
      <c r="M413" s="7"/>
      <c r="N413" s="7"/>
      <c r="O413" s="7"/>
    </row>
    <row r="414" spans="11:15" s="93" customFormat="1" ht="12.75">
      <c r="K414" s="7"/>
      <c r="L414" s="7"/>
      <c r="M414" s="7"/>
      <c r="N414" s="7"/>
      <c r="O414" s="7"/>
    </row>
    <row r="415" spans="11:15" s="93" customFormat="1" ht="12.75">
      <c r="K415" s="7"/>
      <c r="L415" s="7"/>
      <c r="M415" s="7"/>
      <c r="N415" s="7"/>
      <c r="O415" s="7"/>
    </row>
    <row r="416" spans="11:15" s="93" customFormat="1" ht="12.75">
      <c r="K416" s="7"/>
      <c r="L416" s="7"/>
      <c r="M416" s="7"/>
      <c r="N416" s="7"/>
      <c r="O416" s="7"/>
    </row>
    <row r="417" spans="11:15" s="93" customFormat="1" ht="12.75">
      <c r="K417" s="7"/>
      <c r="L417" s="7"/>
      <c r="M417" s="7"/>
      <c r="N417" s="7"/>
      <c r="O417" s="7"/>
    </row>
    <row r="418" spans="11:15" s="93" customFormat="1" ht="12.75">
      <c r="K418" s="7"/>
      <c r="L418" s="7"/>
      <c r="M418" s="7"/>
      <c r="N418" s="7"/>
      <c r="O418" s="7"/>
    </row>
    <row r="419" spans="11:15" s="93" customFormat="1" ht="12.75">
      <c r="K419" s="7"/>
      <c r="L419" s="7"/>
      <c r="M419" s="7"/>
      <c r="N419" s="7"/>
      <c r="O419" s="7"/>
    </row>
    <row r="420" spans="11:15" s="93" customFormat="1" ht="12.75">
      <c r="K420" s="7"/>
      <c r="L420" s="7"/>
      <c r="M420" s="7"/>
      <c r="N420" s="7"/>
      <c r="O420" s="7"/>
    </row>
    <row r="421" spans="11:15" s="93" customFormat="1" ht="12.75">
      <c r="K421" s="7"/>
      <c r="L421" s="7"/>
      <c r="M421" s="7"/>
      <c r="N421" s="7"/>
      <c r="O421" s="7"/>
    </row>
    <row r="422" spans="11:15" s="93" customFormat="1" ht="12.75">
      <c r="K422" s="7"/>
      <c r="L422" s="7"/>
      <c r="M422" s="7"/>
      <c r="N422" s="7"/>
      <c r="O422" s="7"/>
    </row>
    <row r="423" spans="11:15" s="93" customFormat="1" ht="12.75">
      <c r="K423" s="7"/>
      <c r="L423" s="7"/>
      <c r="M423" s="7"/>
      <c r="N423" s="7"/>
      <c r="O423" s="7"/>
    </row>
    <row r="424" spans="11:15" s="93" customFormat="1" ht="12.75">
      <c r="K424" s="7"/>
      <c r="L424" s="7"/>
      <c r="M424" s="7"/>
      <c r="N424" s="7"/>
      <c r="O424" s="7"/>
    </row>
    <row r="425" spans="11:15" s="93" customFormat="1" ht="12.75">
      <c r="K425" s="7"/>
      <c r="L425" s="7"/>
      <c r="M425" s="7"/>
      <c r="N425" s="7"/>
      <c r="O425" s="7"/>
    </row>
    <row r="426" spans="11:15" s="93" customFormat="1" ht="12.75">
      <c r="K426" s="7"/>
      <c r="L426" s="7"/>
      <c r="M426" s="7"/>
      <c r="N426" s="7"/>
      <c r="O426" s="7"/>
    </row>
    <row r="427" spans="11:15" s="93" customFormat="1" ht="12.75">
      <c r="K427" s="7"/>
      <c r="L427" s="7"/>
      <c r="M427" s="7"/>
      <c r="N427" s="7"/>
      <c r="O427" s="7"/>
    </row>
    <row r="428" spans="11:15" s="93" customFormat="1" ht="12.75">
      <c r="K428" s="7"/>
      <c r="L428" s="7"/>
      <c r="M428" s="7"/>
      <c r="N428" s="7"/>
      <c r="O428" s="7"/>
    </row>
    <row r="429" spans="11:15" s="93" customFormat="1" ht="12.75">
      <c r="K429" s="7"/>
      <c r="L429" s="7"/>
      <c r="M429" s="7"/>
      <c r="N429" s="7"/>
      <c r="O429" s="7"/>
    </row>
    <row r="430" spans="11:15" s="93" customFormat="1" ht="12.75">
      <c r="K430" s="7"/>
      <c r="L430" s="7"/>
      <c r="M430" s="7"/>
      <c r="N430" s="7"/>
      <c r="O430" s="7"/>
    </row>
    <row r="431" spans="11:15" s="93" customFormat="1" ht="12.75">
      <c r="K431" s="7"/>
      <c r="L431" s="7"/>
      <c r="M431" s="7"/>
      <c r="N431" s="7"/>
      <c r="O431" s="7"/>
    </row>
    <row r="432" spans="11:15" s="93" customFormat="1" ht="12.75">
      <c r="K432" s="7"/>
      <c r="L432" s="7"/>
      <c r="M432" s="7"/>
      <c r="N432" s="7"/>
      <c r="O432" s="7"/>
    </row>
    <row r="433" spans="11:15" s="93" customFormat="1" ht="12.75">
      <c r="K433" s="7"/>
      <c r="L433" s="7"/>
      <c r="M433" s="7"/>
      <c r="N433" s="7"/>
      <c r="O433" s="7"/>
    </row>
    <row r="434" spans="11:15" s="93" customFormat="1" ht="12.75">
      <c r="K434" s="7"/>
      <c r="L434" s="7"/>
      <c r="M434" s="7"/>
      <c r="N434" s="7"/>
      <c r="O434" s="7"/>
    </row>
    <row r="435" spans="11:15" s="93" customFormat="1" ht="12.75">
      <c r="K435" s="7"/>
      <c r="L435" s="7"/>
      <c r="M435" s="7"/>
      <c r="N435" s="7"/>
      <c r="O435" s="7"/>
    </row>
    <row r="436" spans="11:15" s="93" customFormat="1" ht="12.75">
      <c r="K436" s="7"/>
      <c r="L436" s="7"/>
      <c r="M436" s="7"/>
      <c r="N436" s="7"/>
      <c r="O436" s="7"/>
    </row>
    <row r="437" spans="11:15" s="93" customFormat="1" ht="12.75">
      <c r="K437" s="7"/>
      <c r="L437" s="7"/>
      <c r="M437" s="7"/>
      <c r="N437" s="7"/>
      <c r="O437" s="7"/>
    </row>
    <row r="438" spans="11:15" s="93" customFormat="1" ht="12.75">
      <c r="K438" s="7"/>
      <c r="L438" s="7"/>
      <c r="M438" s="7"/>
      <c r="N438" s="7"/>
      <c r="O438" s="7"/>
    </row>
    <row r="439" spans="11:15" s="93" customFormat="1" ht="12.75">
      <c r="K439" s="7"/>
      <c r="L439" s="7"/>
      <c r="M439" s="7"/>
      <c r="N439" s="7"/>
      <c r="O439" s="7"/>
    </row>
    <row r="440" spans="11:15" s="93" customFormat="1" ht="12.75">
      <c r="K440" s="7"/>
      <c r="L440" s="7"/>
      <c r="M440" s="7"/>
      <c r="N440" s="7"/>
      <c r="O440" s="7"/>
    </row>
    <row r="441" spans="11:15" s="93" customFormat="1" ht="12.75">
      <c r="K441" s="7"/>
      <c r="L441" s="7"/>
      <c r="M441" s="7"/>
      <c r="N441" s="7"/>
      <c r="O441" s="7"/>
    </row>
    <row r="442" spans="11:15" s="93" customFormat="1" ht="12.75">
      <c r="K442" s="7"/>
      <c r="L442" s="7"/>
      <c r="M442" s="7"/>
      <c r="N442" s="7"/>
      <c r="O442" s="7"/>
    </row>
    <row r="443" spans="11:15" s="93" customFormat="1" ht="12.75">
      <c r="K443" s="7"/>
      <c r="L443" s="7"/>
      <c r="M443" s="7"/>
      <c r="N443" s="7"/>
      <c r="O443" s="7"/>
    </row>
    <row r="444" spans="11:15" s="93" customFormat="1" ht="12.75">
      <c r="K444" s="7"/>
      <c r="L444" s="7"/>
      <c r="M444" s="7"/>
      <c r="N444" s="7"/>
      <c r="O444" s="7"/>
    </row>
    <row r="445" spans="11:15" s="93" customFormat="1" ht="12.75">
      <c r="K445" s="7"/>
      <c r="L445" s="7"/>
      <c r="M445" s="7"/>
      <c r="N445" s="7"/>
      <c r="O445" s="7"/>
    </row>
    <row r="446" spans="11:15" s="93" customFormat="1" ht="12.75">
      <c r="K446" s="7"/>
      <c r="L446" s="7"/>
      <c r="M446" s="7"/>
      <c r="N446" s="7"/>
      <c r="O446" s="7"/>
    </row>
    <row r="447" spans="11:15" s="93" customFormat="1" ht="12.75">
      <c r="K447" s="7"/>
      <c r="L447" s="7"/>
      <c r="M447" s="7"/>
      <c r="N447" s="7"/>
      <c r="O447" s="7"/>
    </row>
    <row r="448" spans="11:15" s="93" customFormat="1" ht="12.75">
      <c r="K448" s="7"/>
      <c r="L448" s="7"/>
      <c r="M448" s="7"/>
      <c r="N448" s="7"/>
      <c r="O448" s="7"/>
    </row>
    <row r="449" spans="11:15" s="93" customFormat="1" ht="12.75">
      <c r="K449" s="7"/>
      <c r="L449" s="7"/>
      <c r="M449" s="7"/>
      <c r="N449" s="7"/>
      <c r="O449" s="7"/>
    </row>
    <row r="450" spans="11:15" s="93" customFormat="1" ht="12.75">
      <c r="K450" s="7"/>
      <c r="L450" s="7"/>
      <c r="M450" s="7"/>
      <c r="N450" s="7"/>
      <c r="O450" s="7"/>
    </row>
    <row r="451" spans="11:15" s="93" customFormat="1" ht="12.75">
      <c r="K451" s="7"/>
      <c r="L451" s="7"/>
      <c r="M451" s="7"/>
      <c r="N451" s="7"/>
      <c r="O451" s="7"/>
    </row>
    <row r="452" spans="11:15" s="93" customFormat="1" ht="12.75">
      <c r="K452" s="7"/>
      <c r="L452" s="7"/>
      <c r="M452" s="7"/>
      <c r="N452" s="7"/>
      <c r="O452" s="7"/>
    </row>
    <row r="453" spans="11:15" s="93" customFormat="1" ht="12.75">
      <c r="K453" s="7"/>
      <c r="L453" s="7"/>
      <c r="M453" s="7"/>
      <c r="N453" s="7"/>
      <c r="O453" s="7"/>
    </row>
    <row r="454" spans="11:15" s="93" customFormat="1" ht="12.75">
      <c r="K454" s="7"/>
      <c r="L454" s="7"/>
      <c r="M454" s="7"/>
      <c r="N454" s="7"/>
      <c r="O454" s="7"/>
    </row>
    <row r="455" spans="11:15" s="93" customFormat="1" ht="12.75">
      <c r="K455" s="7"/>
      <c r="L455" s="7"/>
      <c r="M455" s="7"/>
      <c r="N455" s="7"/>
      <c r="O455" s="7"/>
    </row>
    <row r="456" spans="11:15" s="93" customFormat="1" ht="12.75">
      <c r="K456" s="7"/>
      <c r="L456" s="7"/>
      <c r="M456" s="7"/>
      <c r="N456" s="7"/>
      <c r="O456" s="7"/>
    </row>
    <row r="457" spans="11:15" s="93" customFormat="1" ht="12.75">
      <c r="K457" s="7"/>
      <c r="L457" s="7"/>
      <c r="M457" s="7"/>
      <c r="N457" s="7"/>
      <c r="O457" s="7"/>
    </row>
    <row r="458" spans="11:15" s="93" customFormat="1" ht="12.75">
      <c r="K458" s="7"/>
      <c r="L458" s="7"/>
      <c r="M458" s="7"/>
      <c r="N458" s="7"/>
      <c r="O458" s="7"/>
    </row>
    <row r="459" spans="11:15" s="93" customFormat="1" ht="12.75">
      <c r="K459" s="7"/>
      <c r="L459" s="7"/>
      <c r="M459" s="7"/>
      <c r="N459" s="7"/>
      <c r="O459" s="7"/>
    </row>
    <row r="460" spans="11:15" s="93" customFormat="1" ht="12.75">
      <c r="K460" s="7"/>
      <c r="L460" s="7"/>
      <c r="M460" s="7"/>
      <c r="N460" s="7"/>
      <c r="O460" s="7"/>
    </row>
    <row r="461" spans="11:15" s="93" customFormat="1" ht="12.75">
      <c r="K461" s="7"/>
      <c r="L461" s="7"/>
      <c r="M461" s="7"/>
      <c r="N461" s="7"/>
      <c r="O461" s="7"/>
    </row>
    <row r="462" spans="11:15" s="93" customFormat="1" ht="12.75">
      <c r="K462" s="7"/>
      <c r="L462" s="7"/>
      <c r="M462" s="7"/>
      <c r="N462" s="7"/>
      <c r="O462" s="7"/>
    </row>
    <row r="463" spans="11:15" s="93" customFormat="1" ht="12.75">
      <c r="K463" s="7"/>
      <c r="L463" s="7"/>
      <c r="M463" s="7"/>
      <c r="N463" s="7"/>
      <c r="O463" s="7"/>
    </row>
    <row r="464" spans="11:15" s="93" customFormat="1" ht="12.75">
      <c r="K464" s="7"/>
      <c r="L464" s="7"/>
      <c r="M464" s="7"/>
      <c r="N464" s="7"/>
      <c r="O464" s="7"/>
    </row>
    <row r="465" spans="11:15" s="93" customFormat="1" ht="12.75">
      <c r="K465" s="7"/>
      <c r="L465" s="7"/>
      <c r="M465" s="7"/>
      <c r="N465" s="7"/>
      <c r="O465" s="7"/>
    </row>
    <row r="466" spans="11:15" s="93" customFormat="1" ht="12.75">
      <c r="K466" s="7"/>
      <c r="L466" s="7"/>
      <c r="M466" s="7"/>
      <c r="N466" s="7"/>
      <c r="O466" s="7"/>
    </row>
    <row r="467" spans="11:15" s="93" customFormat="1" ht="12.75">
      <c r="K467" s="7"/>
      <c r="L467" s="7"/>
      <c r="M467" s="7"/>
      <c r="N467" s="7"/>
      <c r="O467" s="7"/>
    </row>
    <row r="468" spans="11:15" s="93" customFormat="1" ht="12.75">
      <c r="K468" s="7"/>
      <c r="L468" s="7"/>
      <c r="M468" s="7"/>
      <c r="N468" s="7"/>
      <c r="O468" s="7"/>
    </row>
    <row r="469" spans="11:15" s="93" customFormat="1" ht="12.75">
      <c r="K469" s="7"/>
      <c r="L469" s="7"/>
      <c r="M469" s="7"/>
      <c r="N469" s="7"/>
      <c r="O469" s="7"/>
    </row>
    <row r="470" spans="11:15" s="93" customFormat="1" ht="12.75">
      <c r="K470" s="7"/>
      <c r="L470" s="7"/>
      <c r="M470" s="7"/>
      <c r="N470" s="7"/>
      <c r="O470" s="7"/>
    </row>
    <row r="471" spans="11:15" s="93" customFormat="1" ht="12.75">
      <c r="K471" s="7"/>
      <c r="L471" s="7"/>
      <c r="M471" s="7"/>
      <c r="N471" s="7"/>
      <c r="O471" s="7"/>
    </row>
    <row r="472" spans="11:15" s="93" customFormat="1" ht="12.75">
      <c r="K472" s="7"/>
      <c r="L472" s="7"/>
      <c r="M472" s="7"/>
      <c r="N472" s="7"/>
      <c r="O472" s="7"/>
    </row>
    <row r="473" spans="11:15" s="93" customFormat="1" ht="12.75">
      <c r="K473" s="7"/>
      <c r="L473" s="7"/>
      <c r="M473" s="7"/>
      <c r="N473" s="7"/>
      <c r="O473" s="7"/>
    </row>
    <row r="474" spans="11:15" s="93" customFormat="1" ht="12.75">
      <c r="K474" s="7"/>
      <c r="L474" s="7"/>
      <c r="M474" s="7"/>
      <c r="N474" s="7"/>
      <c r="O474" s="7"/>
    </row>
    <row r="475" spans="11:15" s="93" customFormat="1" ht="12.75">
      <c r="K475" s="7"/>
      <c r="L475" s="7"/>
      <c r="M475" s="7"/>
      <c r="N475" s="7"/>
      <c r="O475" s="7"/>
    </row>
    <row r="476" spans="11:15" s="93" customFormat="1" ht="12.75">
      <c r="K476" s="7"/>
      <c r="L476" s="7"/>
      <c r="M476" s="7"/>
      <c r="N476" s="7"/>
      <c r="O476" s="7"/>
    </row>
    <row r="477" spans="11:15" s="93" customFormat="1" ht="12.75">
      <c r="K477" s="7"/>
      <c r="L477" s="7"/>
      <c r="M477" s="7"/>
      <c r="N477" s="7"/>
      <c r="O477" s="7"/>
    </row>
    <row r="478" spans="11:15" s="93" customFormat="1" ht="12.75">
      <c r="K478" s="7"/>
      <c r="L478" s="7"/>
      <c r="M478" s="7"/>
      <c r="N478" s="7"/>
      <c r="O478" s="7"/>
    </row>
    <row r="479" spans="11:15" s="93" customFormat="1" ht="12.75">
      <c r="K479" s="7"/>
      <c r="L479" s="7"/>
      <c r="M479" s="7"/>
      <c r="N479" s="7"/>
      <c r="O479" s="7"/>
    </row>
    <row r="480" spans="11:15" s="93" customFormat="1" ht="12.75">
      <c r="K480" s="7"/>
      <c r="L480" s="7"/>
      <c r="M480" s="7"/>
      <c r="N480" s="7"/>
      <c r="O480" s="7"/>
    </row>
    <row r="481" spans="11:15" s="93" customFormat="1" ht="12.75">
      <c r="K481" s="7"/>
      <c r="L481" s="7"/>
      <c r="M481" s="7"/>
      <c r="N481" s="7"/>
      <c r="O481" s="7"/>
    </row>
    <row r="482" spans="11:15" s="93" customFormat="1" ht="12.75">
      <c r="K482" s="7"/>
      <c r="L482" s="7"/>
      <c r="M482" s="7"/>
      <c r="N482" s="7"/>
      <c r="O482" s="7"/>
    </row>
    <row r="483" spans="11:15" s="93" customFormat="1" ht="12.75">
      <c r="K483" s="7"/>
      <c r="L483" s="7"/>
      <c r="M483" s="7"/>
      <c r="N483" s="7"/>
      <c r="O483" s="7"/>
    </row>
    <row r="484" spans="11:15" s="93" customFormat="1" ht="12.75">
      <c r="K484" s="7"/>
      <c r="L484" s="7"/>
      <c r="M484" s="7"/>
      <c r="N484" s="7"/>
      <c r="O484" s="7"/>
    </row>
    <row r="485" spans="11:15" s="93" customFormat="1" ht="12.75">
      <c r="K485" s="7"/>
      <c r="L485" s="7"/>
      <c r="M485" s="7"/>
      <c r="N485" s="7"/>
      <c r="O485" s="7"/>
    </row>
    <row r="486" spans="11:15" s="93" customFormat="1" ht="12.75">
      <c r="K486" s="7"/>
      <c r="L486" s="7"/>
      <c r="M486" s="7"/>
      <c r="N486" s="7"/>
      <c r="O486" s="7"/>
    </row>
    <row r="487" spans="11:15" s="93" customFormat="1" ht="12.75">
      <c r="K487" s="7"/>
      <c r="L487" s="7"/>
      <c r="M487" s="7"/>
      <c r="N487" s="7"/>
      <c r="O487" s="7"/>
    </row>
    <row r="488" spans="11:15" s="93" customFormat="1" ht="12.75">
      <c r="K488" s="7"/>
      <c r="L488" s="7"/>
      <c r="M488" s="7"/>
      <c r="N488" s="7"/>
      <c r="O488" s="7"/>
    </row>
    <row r="489" spans="11:15" s="93" customFormat="1" ht="12.75">
      <c r="K489" s="7"/>
      <c r="L489" s="7"/>
      <c r="M489" s="7"/>
      <c r="N489" s="7"/>
      <c r="O489" s="7"/>
    </row>
    <row r="490" spans="11:15" s="93" customFormat="1" ht="12.75">
      <c r="K490" s="7"/>
      <c r="L490" s="7"/>
      <c r="M490" s="7"/>
      <c r="N490" s="7"/>
      <c r="O490" s="7"/>
    </row>
    <row r="491" spans="11:15" s="93" customFormat="1" ht="12.75">
      <c r="K491" s="7"/>
      <c r="L491" s="7"/>
      <c r="M491" s="7"/>
      <c r="N491" s="7"/>
      <c r="O491" s="7"/>
    </row>
    <row r="492" spans="11:15" s="93" customFormat="1" ht="12.75">
      <c r="K492" s="7"/>
      <c r="L492" s="7"/>
      <c r="M492" s="7"/>
      <c r="N492" s="7"/>
      <c r="O492" s="7"/>
    </row>
    <row r="493" spans="11:15" s="93" customFormat="1" ht="12.75">
      <c r="K493" s="7"/>
      <c r="L493" s="7"/>
      <c r="M493" s="7"/>
      <c r="N493" s="7"/>
      <c r="O493" s="7"/>
    </row>
    <row r="494" spans="11:15" s="93" customFormat="1" ht="12.75">
      <c r="K494" s="7"/>
      <c r="L494" s="7"/>
      <c r="M494" s="7"/>
      <c r="N494" s="7"/>
      <c r="O494" s="7"/>
    </row>
    <row r="495" spans="11:15" s="93" customFormat="1" ht="12.75">
      <c r="K495" s="7"/>
      <c r="L495" s="7"/>
      <c r="M495" s="7"/>
      <c r="N495" s="7"/>
      <c r="O495" s="7"/>
    </row>
    <row r="496" spans="11:15" s="93" customFormat="1" ht="12.75">
      <c r="K496" s="7"/>
      <c r="L496" s="7"/>
      <c r="M496" s="7"/>
      <c r="N496" s="7"/>
      <c r="O496" s="7"/>
    </row>
    <row r="497" spans="11:15" s="93" customFormat="1" ht="12.75">
      <c r="K497" s="7"/>
      <c r="L497" s="7"/>
      <c r="M497" s="7"/>
      <c r="N497" s="7"/>
      <c r="O497" s="7"/>
    </row>
    <row r="498" spans="11:15" s="93" customFormat="1" ht="12.75">
      <c r="K498" s="7"/>
      <c r="L498" s="7"/>
      <c r="M498" s="7"/>
      <c r="N498" s="7"/>
      <c r="O498" s="7"/>
    </row>
    <row r="499" spans="11:15" s="93" customFormat="1" ht="12.75">
      <c r="K499" s="7"/>
      <c r="L499" s="7"/>
      <c r="M499" s="7"/>
      <c r="N499" s="7"/>
      <c r="O499" s="7"/>
    </row>
    <row r="500" spans="11:15" s="93" customFormat="1" ht="12.75">
      <c r="K500" s="7"/>
      <c r="L500" s="7"/>
      <c r="M500" s="7"/>
      <c r="N500" s="7"/>
      <c r="O500" s="7"/>
    </row>
    <row r="501" spans="11:15" s="93" customFormat="1" ht="12.75">
      <c r="K501" s="7"/>
      <c r="L501" s="7"/>
      <c r="M501" s="7"/>
      <c r="N501" s="7"/>
      <c r="O501" s="7"/>
    </row>
    <row r="502" spans="11:15" s="93" customFormat="1" ht="12.75">
      <c r="K502" s="7"/>
      <c r="L502" s="7"/>
      <c r="M502" s="7"/>
      <c r="N502" s="7"/>
      <c r="O502" s="7"/>
    </row>
    <row r="503" spans="11:15" s="93" customFormat="1" ht="12.75">
      <c r="K503" s="7"/>
      <c r="L503" s="7"/>
      <c r="M503" s="7"/>
      <c r="N503" s="7"/>
      <c r="O503" s="7"/>
    </row>
    <row r="504" spans="11:15" s="93" customFormat="1" ht="12.75">
      <c r="K504" s="7"/>
      <c r="L504" s="7"/>
      <c r="M504" s="7"/>
      <c r="N504" s="7"/>
      <c r="O504" s="7"/>
    </row>
    <row r="505" spans="11:15" s="93" customFormat="1" ht="12.75">
      <c r="K505" s="7"/>
      <c r="L505" s="7"/>
      <c r="M505" s="7"/>
      <c r="N505" s="7"/>
      <c r="O505" s="7"/>
    </row>
    <row r="506" spans="11:15" s="93" customFormat="1" ht="12.75">
      <c r="K506" s="7"/>
      <c r="L506" s="7"/>
      <c r="M506" s="7"/>
      <c r="N506" s="7"/>
      <c r="O506" s="7"/>
    </row>
    <row r="507" spans="11:15" s="93" customFormat="1" ht="12.75">
      <c r="K507" s="7"/>
      <c r="L507" s="7"/>
      <c r="M507" s="7"/>
      <c r="N507" s="7"/>
      <c r="O507" s="7"/>
    </row>
    <row r="508" spans="11:15" s="93" customFormat="1" ht="12.75">
      <c r="K508" s="7"/>
      <c r="L508" s="7"/>
      <c r="M508" s="7"/>
      <c r="N508" s="7"/>
      <c r="O508" s="7"/>
    </row>
    <row r="509" spans="11:15" s="93" customFormat="1" ht="12.75">
      <c r="K509" s="7"/>
      <c r="L509" s="7"/>
      <c r="M509" s="7"/>
      <c r="N509" s="7"/>
      <c r="O509" s="7"/>
    </row>
    <row r="510" spans="11:15" s="93" customFormat="1" ht="12.75">
      <c r="K510" s="7"/>
      <c r="L510" s="7"/>
      <c r="M510" s="7"/>
      <c r="N510" s="7"/>
      <c r="O510" s="7"/>
    </row>
    <row r="511" spans="11:15" s="93" customFormat="1" ht="12.75">
      <c r="K511" s="7"/>
      <c r="L511" s="7"/>
      <c r="M511" s="7"/>
      <c r="N511" s="7"/>
      <c r="O511" s="7"/>
    </row>
    <row r="512" spans="11:15" s="93" customFormat="1" ht="12.75">
      <c r="K512" s="7"/>
      <c r="L512" s="7"/>
      <c r="M512" s="7"/>
      <c r="N512" s="7"/>
      <c r="O512" s="7"/>
    </row>
    <row r="513" spans="11:15" s="93" customFormat="1" ht="12.75">
      <c r="K513" s="7"/>
      <c r="L513" s="7"/>
      <c r="M513" s="7"/>
      <c r="N513" s="7"/>
      <c r="O513" s="7"/>
    </row>
    <row r="514" spans="11:15" s="93" customFormat="1" ht="12.75">
      <c r="K514" s="7"/>
      <c r="L514" s="7"/>
      <c r="M514" s="7"/>
      <c r="N514" s="7"/>
      <c r="O514" s="7"/>
    </row>
    <row r="515" spans="11:15" s="93" customFormat="1" ht="12.75">
      <c r="K515" s="7"/>
      <c r="L515" s="7"/>
      <c r="M515" s="7"/>
      <c r="N515" s="7"/>
      <c r="O515" s="7"/>
    </row>
    <row r="516" spans="11:15" s="93" customFormat="1" ht="12.75">
      <c r="K516" s="7"/>
      <c r="L516" s="7"/>
      <c r="M516" s="7"/>
      <c r="N516" s="7"/>
      <c r="O516" s="7"/>
    </row>
    <row r="517" spans="11:15" s="93" customFormat="1" ht="12.75">
      <c r="K517" s="7"/>
      <c r="L517" s="7"/>
      <c r="M517" s="7"/>
      <c r="N517" s="7"/>
      <c r="O517" s="7"/>
    </row>
    <row r="518" spans="11:15" s="93" customFormat="1" ht="12.75">
      <c r="K518" s="7"/>
      <c r="L518" s="7"/>
      <c r="M518" s="7"/>
      <c r="N518" s="7"/>
      <c r="O518" s="7"/>
    </row>
    <row r="519" spans="11:15" s="93" customFormat="1" ht="12.75">
      <c r="K519" s="7"/>
      <c r="L519" s="7"/>
      <c r="M519" s="7"/>
      <c r="N519" s="7"/>
      <c r="O519" s="7"/>
    </row>
    <row r="520" spans="11:15" s="93" customFormat="1" ht="12.75">
      <c r="K520" s="7"/>
      <c r="L520" s="7"/>
      <c r="M520" s="7"/>
      <c r="N520" s="7"/>
      <c r="O520" s="7"/>
    </row>
    <row r="521" spans="11:15" s="93" customFormat="1" ht="12.75">
      <c r="K521" s="7"/>
      <c r="L521" s="7"/>
      <c r="M521" s="7"/>
      <c r="N521" s="7"/>
      <c r="O521" s="7"/>
    </row>
    <row r="522" spans="11:15" s="93" customFormat="1" ht="12.75">
      <c r="K522" s="7"/>
      <c r="L522" s="7"/>
      <c r="M522" s="7"/>
      <c r="N522" s="7"/>
      <c r="O522" s="7"/>
    </row>
    <row r="523" spans="11:15" s="93" customFormat="1" ht="12.75">
      <c r="K523" s="7"/>
      <c r="L523" s="7"/>
      <c r="M523" s="7"/>
      <c r="N523" s="7"/>
      <c r="O523" s="7"/>
    </row>
    <row r="524" spans="11:15" s="93" customFormat="1" ht="12.75">
      <c r="K524" s="7"/>
      <c r="L524" s="7"/>
      <c r="M524" s="7"/>
      <c r="N524" s="7"/>
      <c r="O524" s="7"/>
    </row>
    <row r="525" spans="11:15" s="93" customFormat="1" ht="12.75">
      <c r="K525" s="7"/>
      <c r="L525" s="7"/>
      <c r="M525" s="7"/>
      <c r="N525" s="7"/>
      <c r="O525" s="7"/>
    </row>
    <row r="526" spans="11:15" s="93" customFormat="1" ht="12.75">
      <c r="K526" s="7"/>
      <c r="L526" s="7"/>
      <c r="M526" s="7"/>
      <c r="N526" s="7"/>
      <c r="O526" s="7"/>
    </row>
    <row r="527" spans="11:15" s="93" customFormat="1" ht="12.75">
      <c r="K527" s="7"/>
      <c r="L527" s="7"/>
      <c r="M527" s="7"/>
      <c r="N527" s="7"/>
      <c r="O527" s="7"/>
    </row>
    <row r="528" spans="11:15" s="93" customFormat="1" ht="12.75">
      <c r="K528" s="7"/>
      <c r="L528" s="7"/>
      <c r="M528" s="7"/>
      <c r="N528" s="7"/>
      <c r="O528" s="7"/>
    </row>
    <row r="529" spans="11:15" s="93" customFormat="1" ht="12.75">
      <c r="K529" s="7"/>
      <c r="L529" s="7"/>
      <c r="M529" s="7"/>
      <c r="N529" s="7"/>
      <c r="O529" s="7"/>
    </row>
    <row r="530" spans="11:15" s="93" customFormat="1" ht="12.75">
      <c r="K530" s="7"/>
      <c r="L530" s="7"/>
      <c r="M530" s="7"/>
      <c r="N530" s="7"/>
      <c r="O530" s="7"/>
    </row>
    <row r="531" spans="11:15" s="93" customFormat="1" ht="12.75">
      <c r="K531" s="7"/>
      <c r="L531" s="7"/>
      <c r="M531" s="7"/>
      <c r="N531" s="7"/>
      <c r="O531" s="7"/>
    </row>
    <row r="532" spans="11:15" s="93" customFormat="1" ht="12.75">
      <c r="K532" s="7"/>
      <c r="L532" s="7"/>
      <c r="M532" s="7"/>
      <c r="N532" s="7"/>
      <c r="O532" s="7"/>
    </row>
    <row r="533" spans="11:15" s="93" customFormat="1" ht="12.75">
      <c r="K533" s="7"/>
      <c r="L533" s="7"/>
      <c r="M533" s="7"/>
      <c r="N533" s="7"/>
      <c r="O533" s="7"/>
    </row>
    <row r="534" spans="11:15" s="93" customFormat="1" ht="12.75">
      <c r="K534" s="7"/>
      <c r="L534" s="7"/>
      <c r="M534" s="7"/>
      <c r="N534" s="7"/>
      <c r="O534" s="7"/>
    </row>
    <row r="535" spans="11:15" s="93" customFormat="1" ht="12.75">
      <c r="K535" s="7"/>
      <c r="L535" s="7"/>
      <c r="M535" s="7"/>
      <c r="N535" s="7"/>
      <c r="O535" s="7"/>
    </row>
    <row r="536" spans="11:15" s="93" customFormat="1" ht="12.75">
      <c r="K536" s="7"/>
      <c r="L536" s="7"/>
      <c r="M536" s="7"/>
      <c r="N536" s="7"/>
      <c r="O536" s="7"/>
    </row>
    <row r="537" spans="11:15" s="93" customFormat="1" ht="12.75">
      <c r="K537" s="7"/>
      <c r="L537" s="7"/>
      <c r="M537" s="7"/>
      <c r="N537" s="7"/>
      <c r="O537" s="7"/>
    </row>
    <row r="538" spans="11:15" s="93" customFormat="1" ht="12.75">
      <c r="K538" s="7"/>
      <c r="L538" s="7"/>
      <c r="M538" s="7"/>
      <c r="N538" s="7"/>
      <c r="O538" s="7"/>
    </row>
    <row r="539" spans="11:15" s="93" customFormat="1" ht="12.75">
      <c r="K539" s="7"/>
      <c r="L539" s="7"/>
      <c r="M539" s="7"/>
      <c r="N539" s="7"/>
      <c r="O539" s="7"/>
    </row>
    <row r="540" spans="11:15" s="93" customFormat="1" ht="12.75">
      <c r="K540" s="7"/>
      <c r="L540" s="7"/>
      <c r="M540" s="7"/>
      <c r="N540" s="7"/>
      <c r="O540" s="7"/>
    </row>
    <row r="541" spans="11:15" s="93" customFormat="1" ht="12.75">
      <c r="K541" s="7"/>
      <c r="L541" s="7"/>
      <c r="M541" s="7"/>
      <c r="N541" s="7"/>
      <c r="O541" s="7"/>
    </row>
    <row r="542" spans="11:15" s="93" customFormat="1" ht="12.75">
      <c r="K542" s="7"/>
      <c r="L542" s="7"/>
      <c r="M542" s="7"/>
      <c r="N542" s="7"/>
      <c r="O542" s="7"/>
    </row>
    <row r="543" spans="11:15" s="93" customFormat="1" ht="12.75">
      <c r="K543" s="7"/>
      <c r="L543" s="7"/>
      <c r="M543" s="7"/>
      <c r="N543" s="7"/>
      <c r="O543" s="7"/>
    </row>
    <row r="544" spans="11:15" s="93" customFormat="1" ht="12.75">
      <c r="K544" s="7"/>
      <c r="L544" s="7"/>
      <c r="M544" s="7"/>
      <c r="N544" s="7"/>
      <c r="O544" s="7"/>
    </row>
    <row r="545" spans="11:15" s="93" customFormat="1" ht="12.75">
      <c r="K545" s="7"/>
      <c r="L545" s="7"/>
      <c r="M545" s="7"/>
      <c r="N545" s="7"/>
      <c r="O545" s="7"/>
    </row>
    <row r="546" spans="11:15" s="93" customFormat="1" ht="12.75">
      <c r="K546" s="7"/>
      <c r="L546" s="7"/>
      <c r="M546" s="7"/>
      <c r="N546" s="7"/>
      <c r="O546" s="7"/>
    </row>
    <row r="547" spans="11:15" s="93" customFormat="1" ht="12.75">
      <c r="K547" s="7"/>
      <c r="L547" s="7"/>
      <c r="M547" s="7"/>
      <c r="N547" s="7"/>
      <c r="O547" s="7"/>
    </row>
    <row r="548" spans="11:15" s="93" customFormat="1" ht="12.75">
      <c r="K548" s="7"/>
      <c r="L548" s="7"/>
      <c r="M548" s="7"/>
      <c r="N548" s="7"/>
      <c r="O548" s="7"/>
    </row>
    <row r="549" spans="11:15" s="93" customFormat="1" ht="12.75">
      <c r="K549" s="7"/>
      <c r="L549" s="7"/>
      <c r="M549" s="7"/>
      <c r="N549" s="7"/>
      <c r="O549" s="7"/>
    </row>
    <row r="550" spans="11:15" s="93" customFormat="1" ht="12.75">
      <c r="K550" s="7"/>
      <c r="L550" s="7"/>
      <c r="M550" s="7"/>
      <c r="N550" s="7"/>
      <c r="O550" s="7"/>
    </row>
    <row r="551" spans="11:15" s="93" customFormat="1" ht="12.75">
      <c r="K551" s="7"/>
      <c r="L551" s="7"/>
      <c r="M551" s="7"/>
      <c r="N551" s="7"/>
      <c r="O551" s="7"/>
    </row>
    <row r="552" spans="11:15" s="93" customFormat="1" ht="12.75">
      <c r="K552" s="7"/>
      <c r="L552" s="7"/>
      <c r="M552" s="7"/>
      <c r="N552" s="7"/>
      <c r="O552" s="7"/>
    </row>
    <row r="553" spans="11:15" s="93" customFormat="1" ht="12.75">
      <c r="K553" s="7"/>
      <c r="L553" s="7"/>
      <c r="M553" s="7"/>
      <c r="N553" s="7"/>
      <c r="O553" s="7"/>
    </row>
    <row r="554" spans="11:15" s="93" customFormat="1" ht="12.75">
      <c r="K554" s="7"/>
      <c r="L554" s="7"/>
      <c r="M554" s="7"/>
      <c r="N554" s="7"/>
      <c r="O554" s="7"/>
    </row>
    <row r="555" spans="11:15" s="93" customFormat="1" ht="12.75">
      <c r="K555" s="7"/>
      <c r="L555" s="7"/>
      <c r="M555" s="7"/>
      <c r="N555" s="7"/>
      <c r="O555" s="7"/>
    </row>
    <row r="556" spans="11:15" s="93" customFormat="1" ht="12.75">
      <c r="K556" s="7"/>
      <c r="L556" s="7"/>
      <c r="M556" s="7"/>
      <c r="N556" s="7"/>
      <c r="O556" s="7"/>
    </row>
    <row r="557" spans="11:15" s="93" customFormat="1" ht="12.75">
      <c r="K557" s="7"/>
      <c r="L557" s="7"/>
      <c r="M557" s="7"/>
      <c r="N557" s="7"/>
      <c r="O557" s="7"/>
    </row>
    <row r="558" spans="11:15" s="93" customFormat="1" ht="12.75">
      <c r="K558" s="7"/>
      <c r="L558" s="7"/>
      <c r="M558" s="7"/>
      <c r="N558" s="7"/>
      <c r="O558" s="7"/>
    </row>
    <row r="559" spans="11:15" s="93" customFormat="1" ht="12.75">
      <c r="K559" s="7"/>
      <c r="L559" s="7"/>
      <c r="M559" s="7"/>
      <c r="N559" s="7"/>
      <c r="O559" s="7"/>
    </row>
    <row r="560" spans="11:15" s="93" customFormat="1" ht="12.75">
      <c r="K560" s="7"/>
      <c r="L560" s="7"/>
      <c r="M560" s="7"/>
      <c r="N560" s="7"/>
      <c r="O560" s="7"/>
    </row>
    <row r="561" spans="11:15" s="93" customFormat="1" ht="12.75">
      <c r="K561" s="7"/>
      <c r="L561" s="7"/>
      <c r="M561" s="7"/>
      <c r="N561" s="7"/>
      <c r="O561" s="7"/>
    </row>
    <row r="562" spans="11:15" s="93" customFormat="1" ht="12.75">
      <c r="K562" s="7"/>
      <c r="L562" s="7"/>
      <c r="M562" s="7"/>
      <c r="N562" s="7"/>
      <c r="O562" s="7"/>
    </row>
    <row r="563" spans="11:15" s="93" customFormat="1" ht="12.75">
      <c r="K563" s="7"/>
      <c r="L563" s="7"/>
      <c r="M563" s="7"/>
      <c r="N563" s="7"/>
      <c r="O563" s="7"/>
    </row>
    <row r="564" spans="11:15" s="93" customFormat="1" ht="12.75">
      <c r="K564" s="7"/>
      <c r="L564" s="7"/>
      <c r="M564" s="7"/>
      <c r="N564" s="7"/>
      <c r="O564" s="7"/>
    </row>
    <row r="565" spans="11:15" s="93" customFormat="1" ht="12.75">
      <c r="K565" s="7"/>
      <c r="L565" s="7"/>
      <c r="M565" s="7"/>
      <c r="N565" s="7"/>
      <c r="O565" s="7"/>
    </row>
    <row r="566" spans="11:15" s="93" customFormat="1" ht="12.75">
      <c r="K566" s="7"/>
      <c r="L566" s="7"/>
      <c r="M566" s="7"/>
      <c r="N566" s="7"/>
      <c r="O566" s="7"/>
    </row>
    <row r="567" spans="11:15" s="93" customFormat="1" ht="12.75">
      <c r="K567" s="7"/>
      <c r="L567" s="7"/>
      <c r="M567" s="7"/>
      <c r="N567" s="7"/>
      <c r="O567" s="7"/>
    </row>
    <row r="568" spans="11:15" s="93" customFormat="1" ht="12.75">
      <c r="K568" s="7"/>
      <c r="L568" s="7"/>
      <c r="M568" s="7"/>
      <c r="N568" s="7"/>
      <c r="O568" s="7"/>
    </row>
    <row r="569" spans="11:15" s="93" customFormat="1" ht="12.75">
      <c r="K569" s="7"/>
      <c r="L569" s="7"/>
      <c r="M569" s="7"/>
      <c r="N569" s="7"/>
      <c r="O569" s="7"/>
    </row>
    <row r="570" spans="11:15" s="93" customFormat="1" ht="12.75">
      <c r="K570" s="7"/>
      <c r="L570" s="7"/>
      <c r="M570" s="7"/>
      <c r="N570" s="7"/>
      <c r="O570" s="7"/>
    </row>
    <row r="571" spans="11:15" s="93" customFormat="1" ht="12.75">
      <c r="K571" s="7"/>
      <c r="L571" s="7"/>
      <c r="M571" s="7"/>
      <c r="N571" s="7"/>
      <c r="O571" s="7"/>
    </row>
    <row r="572" spans="11:15" s="93" customFormat="1" ht="12.75">
      <c r="K572" s="7"/>
      <c r="L572" s="7"/>
      <c r="M572" s="7"/>
      <c r="N572" s="7"/>
      <c r="O572" s="7"/>
    </row>
    <row r="573" spans="11:15" s="93" customFormat="1" ht="12.75">
      <c r="K573" s="7"/>
      <c r="L573" s="7"/>
      <c r="M573" s="7"/>
      <c r="N573" s="7"/>
      <c r="O573" s="7"/>
    </row>
    <row r="574" spans="11:15" s="93" customFormat="1" ht="12.75">
      <c r="K574" s="7"/>
      <c r="L574" s="7"/>
      <c r="M574" s="7"/>
      <c r="N574" s="7"/>
      <c r="O574" s="7"/>
    </row>
    <row r="575" spans="11:15" s="93" customFormat="1" ht="12.75">
      <c r="K575" s="7"/>
      <c r="L575" s="7"/>
      <c r="M575" s="7"/>
      <c r="N575" s="7"/>
      <c r="O575" s="7"/>
    </row>
    <row r="576" spans="11:15" s="93" customFormat="1" ht="12.75">
      <c r="K576" s="7"/>
      <c r="L576" s="7"/>
      <c r="M576" s="7"/>
      <c r="N576" s="7"/>
      <c r="O576" s="7"/>
    </row>
    <row r="577" spans="11:15" s="93" customFormat="1" ht="12.75">
      <c r="K577" s="7"/>
      <c r="L577" s="7"/>
      <c r="M577" s="7"/>
      <c r="N577" s="7"/>
      <c r="O577" s="7"/>
    </row>
    <row r="578" spans="11:15" s="93" customFormat="1" ht="12.75">
      <c r="K578" s="7"/>
      <c r="L578" s="7"/>
      <c r="M578" s="7"/>
      <c r="N578" s="7"/>
      <c r="O578" s="7"/>
    </row>
    <row r="579" spans="11:15" s="93" customFormat="1" ht="12.75">
      <c r="K579" s="7"/>
      <c r="L579" s="7"/>
      <c r="M579" s="7"/>
      <c r="N579" s="7"/>
      <c r="O579" s="7"/>
    </row>
    <row r="580" spans="11:15" s="93" customFormat="1" ht="12.75">
      <c r="K580" s="7"/>
      <c r="L580" s="7"/>
      <c r="M580" s="7"/>
      <c r="N580" s="7"/>
      <c r="O580" s="7"/>
    </row>
    <row r="581" spans="11:15" s="93" customFormat="1" ht="12.75">
      <c r="K581" s="7"/>
      <c r="L581" s="7"/>
      <c r="M581" s="7"/>
      <c r="N581" s="7"/>
      <c r="O581" s="7"/>
    </row>
    <row r="582" spans="11:15" s="93" customFormat="1" ht="12.75">
      <c r="K582" s="7"/>
      <c r="L582" s="7"/>
      <c r="M582" s="7"/>
      <c r="N582" s="7"/>
      <c r="O582" s="7"/>
    </row>
    <row r="583" spans="11:15" s="93" customFormat="1" ht="12.75">
      <c r="K583" s="7"/>
      <c r="L583" s="7"/>
      <c r="M583" s="7"/>
      <c r="N583" s="7"/>
      <c r="O583" s="7"/>
    </row>
    <row r="584" spans="11:15" s="93" customFormat="1" ht="12.75">
      <c r="K584" s="7"/>
      <c r="L584" s="7"/>
      <c r="M584" s="7"/>
      <c r="N584" s="7"/>
      <c r="O584" s="7"/>
    </row>
    <row r="585" spans="11:15" s="93" customFormat="1" ht="12.75">
      <c r="K585" s="7"/>
      <c r="L585" s="7"/>
      <c r="M585" s="7"/>
      <c r="N585" s="7"/>
      <c r="O585" s="7"/>
    </row>
    <row r="586" spans="11:15" s="93" customFormat="1" ht="12.75">
      <c r="K586" s="7"/>
      <c r="L586" s="7"/>
      <c r="M586" s="7"/>
      <c r="N586" s="7"/>
      <c r="O586" s="7"/>
    </row>
    <row r="587" spans="11:15" s="93" customFormat="1" ht="12.75">
      <c r="K587" s="7"/>
      <c r="L587" s="7"/>
      <c r="M587" s="7"/>
      <c r="N587" s="7"/>
      <c r="O587" s="7"/>
    </row>
    <row r="588" spans="11:15" s="93" customFormat="1" ht="12.75">
      <c r="K588" s="7"/>
      <c r="L588" s="7"/>
      <c r="M588" s="7"/>
      <c r="N588" s="7"/>
      <c r="O588" s="7"/>
    </row>
    <row r="589" spans="11:15" s="93" customFormat="1" ht="12.75">
      <c r="K589" s="7"/>
      <c r="L589" s="7"/>
      <c r="M589" s="7"/>
      <c r="N589" s="7"/>
      <c r="O589" s="7"/>
    </row>
    <row r="590" spans="11:15" s="93" customFormat="1" ht="12.75">
      <c r="K590" s="7"/>
      <c r="L590" s="7"/>
      <c r="M590" s="7"/>
      <c r="N590" s="7"/>
      <c r="O590" s="7"/>
    </row>
    <row r="591" spans="11:15" s="93" customFormat="1" ht="12.75">
      <c r="K591" s="7"/>
      <c r="L591" s="7"/>
      <c r="M591" s="7"/>
      <c r="N591" s="7"/>
      <c r="O591" s="7"/>
    </row>
    <row r="592" spans="11:15" s="93" customFormat="1" ht="12.75">
      <c r="K592" s="7"/>
      <c r="L592" s="7"/>
      <c r="M592" s="7"/>
      <c r="N592" s="7"/>
      <c r="O592" s="7"/>
    </row>
    <row r="593" spans="11:15" s="93" customFormat="1" ht="12.75">
      <c r="K593" s="7"/>
      <c r="L593" s="7"/>
      <c r="M593" s="7"/>
      <c r="N593" s="7"/>
      <c r="O593" s="7"/>
    </row>
    <row r="594" spans="11:15" s="93" customFormat="1" ht="12.75">
      <c r="K594" s="7"/>
      <c r="L594" s="7"/>
      <c r="M594" s="7"/>
      <c r="N594" s="7"/>
      <c r="O594" s="7"/>
    </row>
    <row r="595" spans="11:15" s="93" customFormat="1" ht="12.75">
      <c r="K595" s="7"/>
      <c r="L595" s="7"/>
      <c r="M595" s="7"/>
      <c r="N595" s="7"/>
      <c r="O595" s="7"/>
    </row>
    <row r="596" spans="11:15" s="93" customFormat="1" ht="12.75">
      <c r="K596" s="7"/>
      <c r="L596" s="7"/>
      <c r="M596" s="7"/>
      <c r="N596" s="7"/>
      <c r="O596" s="7"/>
    </row>
    <row r="597" spans="11:15" s="93" customFormat="1" ht="12.75">
      <c r="K597" s="7"/>
      <c r="L597" s="7"/>
      <c r="M597" s="7"/>
      <c r="N597" s="7"/>
      <c r="O597" s="7"/>
    </row>
    <row r="598" spans="11:15" s="93" customFormat="1" ht="12.75">
      <c r="K598" s="7"/>
      <c r="L598" s="7"/>
      <c r="M598" s="7"/>
      <c r="N598" s="7"/>
      <c r="O598" s="7"/>
    </row>
    <row r="599" spans="11:15" s="93" customFormat="1" ht="12.75">
      <c r="K599" s="7"/>
      <c r="L599" s="7"/>
      <c r="M599" s="7"/>
      <c r="N599" s="7"/>
      <c r="O599" s="7"/>
    </row>
    <row r="600" spans="11:15" s="93" customFormat="1" ht="12.75">
      <c r="K600" s="7"/>
      <c r="L600" s="7"/>
      <c r="M600" s="7"/>
      <c r="N600" s="7"/>
      <c r="O600" s="7"/>
    </row>
    <row r="601" spans="11:15" s="93" customFormat="1" ht="12.75">
      <c r="K601" s="7"/>
      <c r="L601" s="7"/>
      <c r="M601" s="7"/>
      <c r="N601" s="7"/>
      <c r="O601" s="7"/>
    </row>
    <row r="602" spans="11:15" s="93" customFormat="1" ht="12.75">
      <c r="K602" s="7"/>
      <c r="L602" s="7"/>
      <c r="M602" s="7"/>
      <c r="N602" s="7"/>
      <c r="O602" s="7"/>
    </row>
    <row r="603" spans="11:15" s="93" customFormat="1" ht="12.75">
      <c r="K603" s="7"/>
      <c r="L603" s="7"/>
      <c r="M603" s="7"/>
      <c r="N603" s="7"/>
      <c r="O603" s="7"/>
    </row>
    <row r="604" spans="11:15" s="93" customFormat="1" ht="12.75">
      <c r="K604" s="7"/>
      <c r="L604" s="7"/>
      <c r="M604" s="7"/>
      <c r="N604" s="7"/>
      <c r="O604" s="7"/>
    </row>
    <row r="605" spans="11:15" s="93" customFormat="1" ht="12.75">
      <c r="K605" s="7"/>
      <c r="L605" s="7"/>
      <c r="M605" s="7"/>
      <c r="N605" s="7"/>
      <c r="O605" s="7"/>
    </row>
    <row r="606" spans="11:15" s="93" customFormat="1" ht="12.75">
      <c r="K606" s="7"/>
      <c r="L606" s="7"/>
      <c r="M606" s="7"/>
      <c r="N606" s="7"/>
      <c r="O606" s="7"/>
    </row>
    <row r="607" spans="11:15" s="93" customFormat="1" ht="12.75">
      <c r="K607" s="7"/>
      <c r="L607" s="7"/>
      <c r="M607" s="7"/>
      <c r="N607" s="7"/>
      <c r="O607" s="7"/>
    </row>
    <row r="608" spans="11:15" s="93" customFormat="1" ht="12.75">
      <c r="K608" s="7"/>
      <c r="L608" s="7"/>
      <c r="M608" s="7"/>
      <c r="N608" s="7"/>
      <c r="O608" s="7"/>
    </row>
    <row r="609" spans="11:15" s="93" customFormat="1" ht="12.75">
      <c r="K609" s="7"/>
      <c r="L609" s="7"/>
      <c r="M609" s="7"/>
      <c r="N609" s="7"/>
      <c r="O609" s="7"/>
    </row>
    <row r="610" spans="11:15" s="93" customFormat="1" ht="12.75">
      <c r="K610" s="7"/>
      <c r="L610" s="7"/>
      <c r="M610" s="7"/>
      <c r="N610" s="7"/>
      <c r="O610" s="7"/>
    </row>
    <row r="611" spans="11:15" s="93" customFormat="1" ht="12.75">
      <c r="K611" s="7"/>
      <c r="L611" s="7"/>
      <c r="M611" s="7"/>
      <c r="N611" s="7"/>
      <c r="O611" s="7"/>
    </row>
    <row r="612" spans="11:15" s="93" customFormat="1" ht="12.75">
      <c r="K612" s="7"/>
      <c r="L612" s="7"/>
      <c r="M612" s="7"/>
      <c r="N612" s="7"/>
      <c r="O612" s="7"/>
    </row>
    <row r="613" spans="11:15" s="93" customFormat="1" ht="12.75">
      <c r="K613" s="7"/>
      <c r="L613" s="7"/>
      <c r="M613" s="7"/>
      <c r="N613" s="7"/>
      <c r="O613" s="7"/>
    </row>
    <row r="614" spans="11:15" s="93" customFormat="1" ht="12.75">
      <c r="K614" s="7"/>
      <c r="L614" s="7"/>
      <c r="M614" s="7"/>
      <c r="N614" s="7"/>
      <c r="O614" s="7"/>
    </row>
    <row r="615" spans="11:15" s="93" customFormat="1" ht="12.75">
      <c r="K615" s="7"/>
      <c r="L615" s="7"/>
      <c r="M615" s="7"/>
      <c r="N615" s="7"/>
      <c r="O615" s="7"/>
    </row>
    <row r="616" spans="11:15" s="93" customFormat="1" ht="12.75">
      <c r="K616" s="7"/>
      <c r="L616" s="7"/>
      <c r="M616" s="7"/>
      <c r="N616" s="7"/>
      <c r="O616" s="7"/>
    </row>
    <row r="617" spans="11:15" s="93" customFormat="1" ht="12.75">
      <c r="K617" s="7"/>
      <c r="L617" s="7"/>
      <c r="M617" s="7"/>
      <c r="N617" s="7"/>
      <c r="O617" s="7"/>
    </row>
    <row r="618" spans="11:15" s="93" customFormat="1" ht="12.75">
      <c r="K618" s="7"/>
      <c r="L618" s="7"/>
      <c r="M618" s="7"/>
      <c r="N618" s="7"/>
      <c r="O618" s="7"/>
    </row>
    <row r="619" spans="11:15" s="93" customFormat="1" ht="12.75">
      <c r="K619" s="7"/>
      <c r="L619" s="7"/>
      <c r="M619" s="7"/>
      <c r="N619" s="7"/>
      <c r="O619" s="7"/>
    </row>
    <row r="620" spans="11:15" s="93" customFormat="1" ht="12.75">
      <c r="K620" s="7"/>
      <c r="L620" s="7"/>
      <c r="M620" s="7"/>
      <c r="N620" s="7"/>
      <c r="O620" s="7"/>
    </row>
    <row r="621" spans="11:15" s="93" customFormat="1" ht="12.75">
      <c r="K621" s="7"/>
      <c r="L621" s="7"/>
      <c r="M621" s="7"/>
      <c r="N621" s="7"/>
      <c r="O621" s="7"/>
    </row>
    <row r="622" spans="11:15" s="93" customFormat="1" ht="12.75">
      <c r="K622" s="7"/>
      <c r="L622" s="7"/>
      <c r="M622" s="7"/>
      <c r="N622" s="7"/>
      <c r="O622" s="7"/>
    </row>
    <row r="623" spans="11:15" s="93" customFormat="1" ht="12.75">
      <c r="K623" s="7"/>
      <c r="L623" s="7"/>
      <c r="M623" s="7"/>
      <c r="N623" s="7"/>
      <c r="O623" s="7"/>
    </row>
    <row r="624" spans="11:15" s="93" customFormat="1" ht="12.75">
      <c r="K624" s="7"/>
      <c r="L624" s="7"/>
      <c r="M624" s="7"/>
      <c r="N624" s="7"/>
      <c r="O624" s="7"/>
    </row>
    <row r="625" spans="11:15" s="93" customFormat="1" ht="12.75">
      <c r="K625" s="7"/>
      <c r="L625" s="7"/>
      <c r="M625" s="7"/>
      <c r="N625" s="7"/>
      <c r="O625" s="7"/>
    </row>
    <row r="626" spans="11:15" s="93" customFormat="1" ht="12.75">
      <c r="K626" s="7"/>
      <c r="L626" s="7"/>
      <c r="M626" s="7"/>
      <c r="N626" s="7"/>
      <c r="O626" s="7"/>
    </row>
    <row r="627" spans="11:15" s="93" customFormat="1" ht="12.75">
      <c r="K627" s="7"/>
      <c r="L627" s="7"/>
      <c r="M627" s="7"/>
      <c r="N627" s="7"/>
      <c r="O627" s="7"/>
    </row>
    <row r="628" spans="11:15" s="93" customFormat="1" ht="12.75">
      <c r="K628" s="7"/>
      <c r="L628" s="7"/>
      <c r="M628" s="7"/>
      <c r="N628" s="7"/>
      <c r="O628" s="7"/>
    </row>
    <row r="629" spans="11:15" s="93" customFormat="1" ht="12.75">
      <c r="K629" s="7"/>
      <c r="L629" s="7"/>
      <c r="M629" s="7"/>
      <c r="N629" s="7"/>
      <c r="O629" s="7"/>
    </row>
    <row r="630" spans="11:15" s="93" customFormat="1" ht="12.75">
      <c r="K630" s="7"/>
      <c r="L630" s="7"/>
      <c r="M630" s="7"/>
      <c r="N630" s="7"/>
      <c r="O630" s="7"/>
    </row>
    <row r="631" spans="11:15" s="93" customFormat="1" ht="12.75">
      <c r="K631" s="7"/>
      <c r="L631" s="7"/>
      <c r="M631" s="7"/>
      <c r="N631" s="7"/>
      <c r="O631" s="7"/>
    </row>
    <row r="632" spans="11:15" s="93" customFormat="1" ht="12.75">
      <c r="K632" s="7"/>
      <c r="L632" s="7"/>
      <c r="M632" s="7"/>
      <c r="N632" s="7"/>
      <c r="O632" s="7"/>
    </row>
    <row r="633" spans="11:15" s="93" customFormat="1" ht="12.75">
      <c r="K633" s="7"/>
      <c r="L633" s="7"/>
      <c r="M633" s="7"/>
      <c r="N633" s="7"/>
      <c r="O633" s="7"/>
    </row>
    <row r="634" spans="11:15" s="93" customFormat="1" ht="12.75">
      <c r="K634" s="7"/>
      <c r="L634" s="7"/>
      <c r="M634" s="7"/>
      <c r="N634" s="7"/>
      <c r="O634" s="7"/>
    </row>
    <row r="635" spans="11:15" s="93" customFormat="1" ht="12.75">
      <c r="K635" s="7"/>
      <c r="L635" s="7"/>
      <c r="M635" s="7"/>
      <c r="N635" s="7"/>
      <c r="O635" s="7"/>
    </row>
    <row r="636" spans="11:15" s="93" customFormat="1" ht="12.75">
      <c r="K636" s="7"/>
      <c r="L636" s="7"/>
      <c r="M636" s="7"/>
      <c r="N636" s="7"/>
      <c r="O636" s="7"/>
    </row>
    <row r="637" spans="11:15" s="93" customFormat="1" ht="12.75">
      <c r="K637" s="7"/>
      <c r="L637" s="7"/>
      <c r="M637" s="7"/>
      <c r="N637" s="7"/>
      <c r="O637" s="7"/>
    </row>
    <row r="638" spans="11:15" s="93" customFormat="1" ht="12.75">
      <c r="K638" s="7"/>
      <c r="L638" s="7"/>
      <c r="M638" s="7"/>
      <c r="N638" s="7"/>
      <c r="O638" s="7"/>
    </row>
    <row r="639" spans="11:15" s="93" customFormat="1" ht="12.75">
      <c r="K639" s="7"/>
      <c r="L639" s="7"/>
      <c r="M639" s="7"/>
      <c r="N639" s="7"/>
      <c r="O639" s="7"/>
    </row>
    <row r="640" spans="11:15" s="93" customFormat="1" ht="12.75">
      <c r="K640" s="7"/>
      <c r="L640" s="7"/>
      <c r="M640" s="7"/>
      <c r="N640" s="7"/>
      <c r="O640" s="7"/>
    </row>
    <row r="641" spans="11:15" s="93" customFormat="1" ht="12.75">
      <c r="K641" s="7"/>
      <c r="L641" s="7"/>
      <c r="M641" s="7"/>
      <c r="N641" s="7"/>
      <c r="O641" s="7"/>
    </row>
    <row r="642" spans="11:15" s="93" customFormat="1" ht="12.75">
      <c r="K642" s="7"/>
      <c r="L642" s="7"/>
      <c r="M642" s="7"/>
      <c r="N642" s="7"/>
      <c r="O642" s="7"/>
    </row>
    <row r="643" spans="11:15" s="93" customFormat="1" ht="12.75">
      <c r="K643" s="7"/>
      <c r="L643" s="7"/>
      <c r="M643" s="7"/>
      <c r="N643" s="7"/>
      <c r="O643" s="7"/>
    </row>
    <row r="644" spans="11:15" s="93" customFormat="1" ht="12.75">
      <c r="K644" s="7"/>
      <c r="L644" s="7"/>
      <c r="M644" s="7"/>
      <c r="N644" s="7"/>
      <c r="O644" s="7"/>
    </row>
    <row r="645" spans="11:15" s="93" customFormat="1" ht="12.75">
      <c r="K645" s="7"/>
      <c r="L645" s="7"/>
      <c r="M645" s="7"/>
      <c r="N645" s="7"/>
      <c r="O645" s="7"/>
    </row>
    <row r="646" spans="11:15" s="93" customFormat="1" ht="12.75">
      <c r="K646" s="7"/>
      <c r="L646" s="7"/>
      <c r="M646" s="7"/>
      <c r="N646" s="7"/>
      <c r="O646" s="7"/>
    </row>
    <row r="647" spans="11:15" s="93" customFormat="1" ht="12.75">
      <c r="K647" s="7"/>
      <c r="L647" s="7"/>
      <c r="M647" s="7"/>
      <c r="N647" s="7"/>
      <c r="O647" s="7"/>
    </row>
    <row r="648" spans="11:15" s="93" customFormat="1" ht="12.75">
      <c r="K648" s="7"/>
      <c r="L648" s="7"/>
      <c r="M648" s="7"/>
      <c r="N648" s="7"/>
      <c r="O648" s="7"/>
    </row>
    <row r="649" spans="11:15" s="93" customFormat="1" ht="12.75">
      <c r="K649" s="7"/>
      <c r="L649" s="7"/>
      <c r="M649" s="7"/>
      <c r="N649" s="7"/>
      <c r="O649" s="7"/>
    </row>
    <row r="650" spans="11:15" s="93" customFormat="1" ht="12.75">
      <c r="K650" s="7"/>
      <c r="L650" s="7"/>
      <c r="M650" s="7"/>
      <c r="N650" s="7"/>
      <c r="O650" s="7"/>
    </row>
    <row r="651" spans="11:15" s="93" customFormat="1" ht="12.75">
      <c r="K651" s="7"/>
      <c r="L651" s="7"/>
      <c r="M651" s="7"/>
      <c r="N651" s="7"/>
      <c r="O651" s="7"/>
    </row>
    <row r="652" spans="11:15" s="93" customFormat="1" ht="12.75">
      <c r="K652" s="7"/>
      <c r="L652" s="7"/>
      <c r="M652" s="7"/>
      <c r="N652" s="7"/>
      <c r="O652" s="7"/>
    </row>
    <row r="653" spans="11:15" s="93" customFormat="1" ht="12.75">
      <c r="K653" s="7"/>
      <c r="L653" s="7"/>
      <c r="M653" s="7"/>
      <c r="N653" s="7"/>
      <c r="O653" s="7"/>
    </row>
    <row r="654" spans="11:15" s="93" customFormat="1" ht="12.75">
      <c r="K654" s="7"/>
      <c r="L654" s="7"/>
      <c r="M654" s="7"/>
      <c r="N654" s="7"/>
      <c r="O654" s="7"/>
    </row>
    <row r="655" spans="11:15" s="93" customFormat="1" ht="12.75">
      <c r="K655" s="7"/>
      <c r="L655" s="7"/>
      <c r="M655" s="7"/>
      <c r="N655" s="7"/>
      <c r="O655" s="7"/>
    </row>
    <row r="656" spans="11:15" s="93" customFormat="1" ht="12.75">
      <c r="K656" s="7"/>
      <c r="L656" s="7"/>
      <c r="M656" s="7"/>
      <c r="N656" s="7"/>
      <c r="O656" s="7"/>
    </row>
    <row r="657" spans="11:15" s="93" customFormat="1" ht="12.75">
      <c r="K657" s="7"/>
      <c r="L657" s="7"/>
      <c r="M657" s="7"/>
      <c r="N657" s="7"/>
      <c r="O657" s="7"/>
    </row>
    <row r="658" spans="11:15" s="93" customFormat="1" ht="12.75">
      <c r="K658" s="7"/>
      <c r="L658" s="7"/>
      <c r="M658" s="7"/>
      <c r="N658" s="7"/>
      <c r="O658" s="7"/>
    </row>
    <row r="659" spans="11:15" s="93" customFormat="1" ht="12.75">
      <c r="K659" s="7"/>
      <c r="L659" s="7"/>
      <c r="M659" s="7"/>
      <c r="N659" s="7"/>
      <c r="O659" s="7"/>
    </row>
    <row r="660" spans="11:15" s="93" customFormat="1" ht="12.75">
      <c r="K660" s="7"/>
      <c r="L660" s="7"/>
      <c r="M660" s="7"/>
      <c r="N660" s="7"/>
      <c r="O660" s="7"/>
    </row>
    <row r="661" spans="11:15" s="93" customFormat="1" ht="12.75">
      <c r="K661" s="7"/>
      <c r="L661" s="7"/>
      <c r="M661" s="7"/>
      <c r="N661" s="7"/>
      <c r="O661" s="7"/>
    </row>
    <row r="662" spans="11:15" s="93" customFormat="1" ht="12.75">
      <c r="K662" s="7"/>
      <c r="L662" s="7"/>
      <c r="M662" s="7"/>
      <c r="N662" s="7"/>
      <c r="O662" s="7"/>
    </row>
    <row r="663" spans="11:15" s="93" customFormat="1" ht="12.75">
      <c r="K663" s="7"/>
      <c r="L663" s="7"/>
      <c r="M663" s="7"/>
      <c r="N663" s="7"/>
      <c r="O663" s="7"/>
    </row>
    <row r="664" spans="11:15" s="93" customFormat="1" ht="12.75">
      <c r="K664" s="7"/>
      <c r="L664" s="7"/>
      <c r="M664" s="7"/>
      <c r="N664" s="7"/>
      <c r="O664" s="7"/>
    </row>
    <row r="665" spans="11:15" s="93" customFormat="1" ht="12.75">
      <c r="K665" s="7"/>
      <c r="L665" s="7"/>
      <c r="M665" s="7"/>
      <c r="N665" s="7"/>
      <c r="O665" s="7"/>
    </row>
    <row r="666" spans="11:15" s="93" customFormat="1" ht="12.75">
      <c r="K666" s="7"/>
      <c r="L666" s="7"/>
      <c r="M666" s="7"/>
      <c r="N666" s="7"/>
      <c r="O666" s="7"/>
    </row>
    <row r="667" spans="11:15" s="93" customFormat="1" ht="12.75">
      <c r="K667" s="7"/>
      <c r="L667" s="7"/>
      <c r="M667" s="7"/>
      <c r="N667" s="7"/>
      <c r="O667" s="7"/>
    </row>
    <row r="668" spans="11:15" s="93" customFormat="1" ht="12.75">
      <c r="K668" s="7"/>
      <c r="L668" s="7"/>
      <c r="M668" s="7"/>
      <c r="N668" s="7"/>
      <c r="O668" s="7"/>
    </row>
    <row r="669" spans="11:15" s="93" customFormat="1" ht="12.75">
      <c r="K669" s="7"/>
      <c r="L669" s="7"/>
      <c r="M669" s="7"/>
      <c r="N669" s="7"/>
      <c r="O669" s="7"/>
    </row>
    <row r="670" spans="11:15" s="93" customFormat="1" ht="12.75">
      <c r="K670" s="7"/>
      <c r="L670" s="7"/>
      <c r="M670" s="7"/>
      <c r="N670" s="7"/>
      <c r="O670" s="7"/>
    </row>
    <row r="671" spans="11:15" s="93" customFormat="1" ht="12.75">
      <c r="K671" s="7"/>
      <c r="L671" s="7"/>
      <c r="M671" s="7"/>
      <c r="N671" s="7"/>
      <c r="O671" s="7"/>
    </row>
    <row r="672" spans="11:15" s="93" customFormat="1" ht="12.75">
      <c r="K672" s="7"/>
      <c r="L672" s="7"/>
      <c r="M672" s="7"/>
      <c r="N672" s="7"/>
      <c r="O672" s="7"/>
    </row>
    <row r="673" spans="11:15" s="93" customFormat="1" ht="12.75">
      <c r="K673" s="7"/>
      <c r="L673" s="7"/>
      <c r="M673" s="7"/>
      <c r="N673" s="7"/>
      <c r="O673" s="7"/>
    </row>
    <row r="674" spans="11:15" s="93" customFormat="1" ht="12.75">
      <c r="K674" s="7"/>
      <c r="L674" s="7"/>
      <c r="M674" s="7"/>
      <c r="N674" s="7"/>
      <c r="O674" s="7"/>
    </row>
    <row r="675" spans="11:15" s="93" customFormat="1" ht="12.75">
      <c r="K675" s="7"/>
      <c r="L675" s="7"/>
      <c r="M675" s="7"/>
      <c r="N675" s="7"/>
      <c r="O675" s="7"/>
    </row>
    <row r="676" spans="11:15" s="93" customFormat="1" ht="12.75">
      <c r="K676" s="7"/>
      <c r="L676" s="7"/>
      <c r="M676" s="7"/>
      <c r="N676" s="7"/>
      <c r="O676" s="7"/>
    </row>
    <row r="677" spans="11:15" s="93" customFormat="1" ht="12.75">
      <c r="K677" s="7"/>
      <c r="L677" s="7"/>
      <c r="M677" s="7"/>
      <c r="N677" s="7"/>
      <c r="O677" s="7"/>
    </row>
    <row r="678" spans="11:15" s="93" customFormat="1" ht="12.75">
      <c r="K678" s="7"/>
      <c r="L678" s="7"/>
      <c r="M678" s="7"/>
      <c r="N678" s="7"/>
      <c r="O678" s="7"/>
    </row>
    <row r="679" spans="11:15" s="93" customFormat="1" ht="12.75">
      <c r="K679" s="7"/>
      <c r="L679" s="7"/>
      <c r="M679" s="7"/>
      <c r="N679" s="7"/>
      <c r="O679" s="7"/>
    </row>
    <row r="680" spans="11:15" s="93" customFormat="1" ht="12.75">
      <c r="K680" s="7"/>
      <c r="L680" s="7"/>
      <c r="M680" s="7"/>
      <c r="N680" s="7"/>
      <c r="O680" s="7"/>
    </row>
    <row r="681" spans="11:15" s="93" customFormat="1" ht="12.75">
      <c r="K681" s="7"/>
      <c r="L681" s="7"/>
      <c r="M681" s="7"/>
      <c r="N681" s="7"/>
      <c r="O681" s="7"/>
    </row>
    <row r="682" spans="11:15" s="93" customFormat="1" ht="12.75">
      <c r="K682" s="7"/>
      <c r="L682" s="7"/>
      <c r="M682" s="7"/>
      <c r="N682" s="7"/>
      <c r="O682" s="7"/>
    </row>
    <row r="683" spans="11:15" s="93" customFormat="1" ht="12.75">
      <c r="K683" s="7"/>
      <c r="L683" s="7"/>
      <c r="M683" s="7"/>
      <c r="N683" s="7"/>
      <c r="O683" s="7"/>
    </row>
    <row r="684" spans="11:15" s="93" customFormat="1" ht="12.75">
      <c r="K684" s="7"/>
      <c r="L684" s="7"/>
      <c r="M684" s="7"/>
      <c r="N684" s="7"/>
      <c r="O684" s="7"/>
    </row>
    <row r="685" spans="11:15" s="93" customFormat="1" ht="12.75">
      <c r="K685" s="7"/>
      <c r="L685" s="7"/>
      <c r="M685" s="7"/>
      <c r="N685" s="7"/>
      <c r="O685" s="7"/>
    </row>
    <row r="686" spans="11:15" s="93" customFormat="1" ht="12.75">
      <c r="K686" s="7"/>
      <c r="L686" s="7"/>
      <c r="M686" s="7"/>
      <c r="N686" s="7"/>
      <c r="O686" s="7"/>
    </row>
    <row r="687" spans="11:15" s="93" customFormat="1" ht="12.75">
      <c r="K687" s="7"/>
      <c r="L687" s="7"/>
      <c r="M687" s="7"/>
      <c r="N687" s="7"/>
      <c r="O687" s="7"/>
    </row>
    <row r="688" spans="11:15" s="93" customFormat="1" ht="12.75">
      <c r="K688" s="7"/>
      <c r="L688" s="7"/>
      <c r="M688" s="7"/>
      <c r="N688" s="7"/>
      <c r="O688" s="7"/>
    </row>
    <row r="689" spans="11:15" s="93" customFormat="1" ht="12.75">
      <c r="K689" s="7"/>
      <c r="L689" s="7"/>
      <c r="M689" s="7"/>
      <c r="N689" s="7"/>
      <c r="O689" s="7"/>
    </row>
    <row r="690" spans="11:15" s="93" customFormat="1" ht="12.75">
      <c r="K690" s="7"/>
      <c r="L690" s="7"/>
      <c r="M690" s="7"/>
      <c r="N690" s="7"/>
      <c r="O690" s="7"/>
    </row>
    <row r="691" spans="11:15" s="93" customFormat="1" ht="12.75">
      <c r="K691" s="7"/>
      <c r="L691" s="7"/>
      <c r="M691" s="7"/>
      <c r="N691" s="7"/>
      <c r="O691" s="7"/>
    </row>
    <row r="692" spans="11:15" s="93" customFormat="1" ht="12.75">
      <c r="K692" s="7"/>
      <c r="L692" s="7"/>
      <c r="M692" s="7"/>
      <c r="N692" s="7"/>
      <c r="O692" s="7"/>
    </row>
    <row r="693" spans="11:15" s="93" customFormat="1" ht="12.75">
      <c r="K693" s="7"/>
      <c r="L693" s="7"/>
      <c r="M693" s="7"/>
      <c r="N693" s="7"/>
      <c r="O693" s="7"/>
    </row>
    <row r="694" spans="11:15" s="93" customFormat="1" ht="12.75">
      <c r="K694" s="7"/>
      <c r="L694" s="7"/>
      <c r="M694" s="7"/>
      <c r="N694" s="7"/>
      <c r="O694" s="7"/>
    </row>
    <row r="695" spans="11:15" s="93" customFormat="1" ht="12.75">
      <c r="K695" s="7"/>
      <c r="L695" s="7"/>
      <c r="M695" s="7"/>
      <c r="N695" s="7"/>
      <c r="O695" s="7"/>
    </row>
    <row r="696" spans="11:15" s="93" customFormat="1" ht="12.75">
      <c r="K696" s="7"/>
      <c r="L696" s="7"/>
      <c r="M696" s="7"/>
      <c r="N696" s="7"/>
      <c r="O696" s="7"/>
    </row>
    <row r="697" spans="11:15" s="93" customFormat="1" ht="12.75">
      <c r="K697" s="7"/>
      <c r="L697" s="7"/>
      <c r="M697" s="7"/>
      <c r="N697" s="7"/>
      <c r="O697" s="7"/>
    </row>
    <row r="698" spans="11:15" s="93" customFormat="1" ht="12.75">
      <c r="K698" s="7"/>
      <c r="L698" s="7"/>
      <c r="M698" s="7"/>
      <c r="N698" s="7"/>
      <c r="O698" s="7"/>
    </row>
    <row r="699" spans="11:15" s="93" customFormat="1" ht="12.75">
      <c r="K699" s="7"/>
      <c r="L699" s="7"/>
      <c r="M699" s="7"/>
      <c r="N699" s="7"/>
      <c r="O699" s="7"/>
    </row>
    <row r="700" spans="11:15" s="93" customFormat="1" ht="12.75">
      <c r="K700" s="7"/>
      <c r="L700" s="7"/>
      <c r="M700" s="7"/>
      <c r="N700" s="7"/>
      <c r="O700" s="7"/>
    </row>
    <row r="701" spans="11:15" s="93" customFormat="1" ht="12.75">
      <c r="K701" s="7"/>
      <c r="L701" s="7"/>
      <c r="M701" s="7"/>
      <c r="N701" s="7"/>
      <c r="O701" s="7"/>
    </row>
    <row r="702" spans="11:15" s="93" customFormat="1" ht="12.75">
      <c r="K702" s="7"/>
      <c r="L702" s="7"/>
      <c r="M702" s="7"/>
      <c r="N702" s="7"/>
      <c r="O702" s="7"/>
    </row>
    <row r="703" spans="11:15" s="93" customFormat="1" ht="12.75">
      <c r="K703" s="7"/>
      <c r="L703" s="7"/>
      <c r="M703" s="7"/>
      <c r="N703" s="7"/>
      <c r="O703" s="7"/>
    </row>
    <row r="704" spans="11:15" s="93" customFormat="1" ht="12.75">
      <c r="K704" s="7"/>
      <c r="L704" s="7"/>
      <c r="M704" s="7"/>
      <c r="N704" s="7"/>
      <c r="O704" s="7"/>
    </row>
  </sheetData>
  <sheetProtection algorithmName="SHA-512" hashValue="/azB8tRGmE4G4ecFcVmrRy6EXPkWJwNaNdSZi4q45/ObSljNZ6LwC0a1w7tGIwrRGl1LMr0DU4WuueJEMeowVQ==" saltValue="GYVZC/3cHeR6WL7K0/GMSA==" spinCount="100000" sheet="1" insertRows="0" deleteRows="0"/>
  <mergeCells count="5">
    <mergeCell ref="A32:F32"/>
    <mergeCell ref="B6:D6"/>
    <mergeCell ref="B7:D7"/>
    <mergeCell ref="F6:I6"/>
    <mergeCell ref="F7:I7"/>
  </mergeCells>
  <pageMargins left="0.31496062992125984" right="0.31496062992125984" top="0.74803149606299213" bottom="0.74803149606299213" header="0.31496062992125984" footer="0.31496062992125984"/>
  <pageSetup fitToHeight="0" orientation="landscape" r:id="rId1"/>
  <headerFooter>
    <oddFooter>&amp;RPage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2:I30"/>
  <sheetViews>
    <sheetView topLeftCell="A5" workbookViewId="0">
      <selection activeCell="H30" sqref="H30"/>
    </sheetView>
  </sheetViews>
  <sheetFormatPr defaultRowHeight="15"/>
  <cols>
    <col min="1" max="1" width="19.140625" style="73" customWidth="1"/>
    <col min="2" max="2" width="24.7109375" style="73" customWidth="1"/>
    <col min="3" max="3" width="16.7109375" style="73" customWidth="1"/>
    <col min="4" max="4" width="15.5703125" style="73" customWidth="1"/>
    <col min="5" max="5" width="22.7109375" style="73" customWidth="1"/>
    <col min="6" max="6" width="21.7109375" style="73" customWidth="1"/>
    <col min="7" max="7" width="8.5703125" style="73" customWidth="1"/>
    <col min="8" max="8" width="9.28515625" style="73" customWidth="1"/>
    <col min="9" max="256" width="9.140625" style="73"/>
    <col min="257" max="257" width="14.42578125" style="73" customWidth="1"/>
    <col min="258" max="258" width="25.7109375" style="73" customWidth="1"/>
    <col min="259" max="260" width="18.7109375" style="73" customWidth="1"/>
    <col min="261" max="263" width="25.7109375" style="73" customWidth="1"/>
    <col min="264" max="264" width="10.7109375" style="73" customWidth="1"/>
    <col min="265" max="512" width="9.140625" style="73"/>
    <col min="513" max="513" width="14.42578125" style="73" customWidth="1"/>
    <col min="514" max="514" width="25.7109375" style="73" customWidth="1"/>
    <col min="515" max="516" width="18.7109375" style="73" customWidth="1"/>
    <col min="517" max="519" width="25.7109375" style="73" customWidth="1"/>
    <col min="520" max="520" width="10.7109375" style="73" customWidth="1"/>
    <col min="521" max="768" width="9.140625" style="73"/>
    <col min="769" max="769" width="14.42578125" style="73" customWidth="1"/>
    <col min="770" max="770" width="25.7109375" style="73" customWidth="1"/>
    <col min="771" max="772" width="18.7109375" style="73" customWidth="1"/>
    <col min="773" max="775" width="25.7109375" style="73" customWidth="1"/>
    <col min="776" max="776" width="10.7109375" style="73" customWidth="1"/>
    <col min="777" max="1024" width="9.140625" style="73"/>
    <col min="1025" max="1025" width="14.42578125" style="73" customWidth="1"/>
    <col min="1026" max="1026" width="25.7109375" style="73" customWidth="1"/>
    <col min="1027" max="1028" width="18.7109375" style="73" customWidth="1"/>
    <col min="1029" max="1031" width="25.7109375" style="73" customWidth="1"/>
    <col min="1032" max="1032" width="10.7109375" style="73" customWidth="1"/>
    <col min="1033" max="1280" width="9.140625" style="73"/>
    <col min="1281" max="1281" width="14.42578125" style="73" customWidth="1"/>
    <col min="1282" max="1282" width="25.7109375" style="73" customWidth="1"/>
    <col min="1283" max="1284" width="18.7109375" style="73" customWidth="1"/>
    <col min="1285" max="1287" width="25.7109375" style="73" customWidth="1"/>
    <col min="1288" max="1288" width="10.7109375" style="73" customWidth="1"/>
    <col min="1289" max="1536" width="9.140625" style="73"/>
    <col min="1537" max="1537" width="14.42578125" style="73" customWidth="1"/>
    <col min="1538" max="1538" width="25.7109375" style="73" customWidth="1"/>
    <col min="1539" max="1540" width="18.7109375" style="73" customWidth="1"/>
    <col min="1541" max="1543" width="25.7109375" style="73" customWidth="1"/>
    <col min="1544" max="1544" width="10.7109375" style="73" customWidth="1"/>
    <col min="1545" max="1792" width="9.140625" style="73"/>
    <col min="1793" max="1793" width="14.42578125" style="73" customWidth="1"/>
    <col min="1794" max="1794" width="25.7109375" style="73" customWidth="1"/>
    <col min="1795" max="1796" width="18.7109375" style="73" customWidth="1"/>
    <col min="1797" max="1799" width="25.7109375" style="73" customWidth="1"/>
    <col min="1800" max="1800" width="10.7109375" style="73" customWidth="1"/>
    <col min="1801" max="2048" width="9.140625" style="73"/>
    <col min="2049" max="2049" width="14.42578125" style="73" customWidth="1"/>
    <col min="2050" max="2050" width="25.7109375" style="73" customWidth="1"/>
    <col min="2051" max="2052" width="18.7109375" style="73" customWidth="1"/>
    <col min="2053" max="2055" width="25.7109375" style="73" customWidth="1"/>
    <col min="2056" max="2056" width="10.7109375" style="73" customWidth="1"/>
    <col min="2057" max="2304" width="9.140625" style="73"/>
    <col min="2305" max="2305" width="14.42578125" style="73" customWidth="1"/>
    <col min="2306" max="2306" width="25.7109375" style="73" customWidth="1"/>
    <col min="2307" max="2308" width="18.7109375" style="73" customWidth="1"/>
    <col min="2309" max="2311" width="25.7109375" style="73" customWidth="1"/>
    <col min="2312" max="2312" width="10.7109375" style="73" customWidth="1"/>
    <col min="2313" max="2560" width="9.140625" style="73"/>
    <col min="2561" max="2561" width="14.42578125" style="73" customWidth="1"/>
    <col min="2562" max="2562" width="25.7109375" style="73" customWidth="1"/>
    <col min="2563" max="2564" width="18.7109375" style="73" customWidth="1"/>
    <col min="2565" max="2567" width="25.7109375" style="73" customWidth="1"/>
    <col min="2568" max="2568" width="10.7109375" style="73" customWidth="1"/>
    <col min="2569" max="2816" width="9.140625" style="73"/>
    <col min="2817" max="2817" width="14.42578125" style="73" customWidth="1"/>
    <col min="2818" max="2818" width="25.7109375" style="73" customWidth="1"/>
    <col min="2819" max="2820" width="18.7109375" style="73" customWidth="1"/>
    <col min="2821" max="2823" width="25.7109375" style="73" customWidth="1"/>
    <col min="2824" max="2824" width="10.7109375" style="73" customWidth="1"/>
    <col min="2825" max="3072" width="9.140625" style="73"/>
    <col min="3073" max="3073" width="14.42578125" style="73" customWidth="1"/>
    <col min="3074" max="3074" width="25.7109375" style="73" customWidth="1"/>
    <col min="3075" max="3076" width="18.7109375" style="73" customWidth="1"/>
    <col min="3077" max="3079" width="25.7109375" style="73" customWidth="1"/>
    <col min="3080" max="3080" width="10.7109375" style="73" customWidth="1"/>
    <col min="3081" max="3328" width="9.140625" style="73"/>
    <col min="3329" max="3329" width="14.42578125" style="73" customWidth="1"/>
    <col min="3330" max="3330" width="25.7109375" style="73" customWidth="1"/>
    <col min="3331" max="3332" width="18.7109375" style="73" customWidth="1"/>
    <col min="3333" max="3335" width="25.7109375" style="73" customWidth="1"/>
    <col min="3336" max="3336" width="10.7109375" style="73" customWidth="1"/>
    <col min="3337" max="3584" width="9.140625" style="73"/>
    <col min="3585" max="3585" width="14.42578125" style="73" customWidth="1"/>
    <col min="3586" max="3586" width="25.7109375" style="73" customWidth="1"/>
    <col min="3587" max="3588" width="18.7109375" style="73" customWidth="1"/>
    <col min="3589" max="3591" width="25.7109375" style="73" customWidth="1"/>
    <col min="3592" max="3592" width="10.7109375" style="73" customWidth="1"/>
    <col min="3593" max="3840" width="9.140625" style="73"/>
    <col min="3841" max="3841" width="14.42578125" style="73" customWidth="1"/>
    <col min="3842" max="3842" width="25.7109375" style="73" customWidth="1"/>
    <col min="3843" max="3844" width="18.7109375" style="73" customWidth="1"/>
    <col min="3845" max="3847" width="25.7109375" style="73" customWidth="1"/>
    <col min="3848" max="3848" width="10.7109375" style="73" customWidth="1"/>
    <col min="3849" max="4096" width="9.140625" style="73"/>
    <col min="4097" max="4097" width="14.42578125" style="73" customWidth="1"/>
    <col min="4098" max="4098" width="25.7109375" style="73" customWidth="1"/>
    <col min="4099" max="4100" width="18.7109375" style="73" customWidth="1"/>
    <col min="4101" max="4103" width="25.7109375" style="73" customWidth="1"/>
    <col min="4104" max="4104" width="10.7109375" style="73" customWidth="1"/>
    <col min="4105" max="4352" width="9.140625" style="73"/>
    <col min="4353" max="4353" width="14.42578125" style="73" customWidth="1"/>
    <col min="4354" max="4354" width="25.7109375" style="73" customWidth="1"/>
    <col min="4355" max="4356" width="18.7109375" style="73" customWidth="1"/>
    <col min="4357" max="4359" width="25.7109375" style="73" customWidth="1"/>
    <col min="4360" max="4360" width="10.7109375" style="73" customWidth="1"/>
    <col min="4361" max="4608" width="9.140625" style="73"/>
    <col min="4609" max="4609" width="14.42578125" style="73" customWidth="1"/>
    <col min="4610" max="4610" width="25.7109375" style="73" customWidth="1"/>
    <col min="4611" max="4612" width="18.7109375" style="73" customWidth="1"/>
    <col min="4613" max="4615" width="25.7109375" style="73" customWidth="1"/>
    <col min="4616" max="4616" width="10.7109375" style="73" customWidth="1"/>
    <col min="4617" max="4864" width="9.140625" style="73"/>
    <col min="4865" max="4865" width="14.42578125" style="73" customWidth="1"/>
    <col min="4866" max="4866" width="25.7109375" style="73" customWidth="1"/>
    <col min="4867" max="4868" width="18.7109375" style="73" customWidth="1"/>
    <col min="4869" max="4871" width="25.7109375" style="73" customWidth="1"/>
    <col min="4872" max="4872" width="10.7109375" style="73" customWidth="1"/>
    <col min="4873" max="5120" width="9.140625" style="73"/>
    <col min="5121" max="5121" width="14.42578125" style="73" customWidth="1"/>
    <col min="5122" max="5122" width="25.7109375" style="73" customWidth="1"/>
    <col min="5123" max="5124" width="18.7109375" style="73" customWidth="1"/>
    <col min="5125" max="5127" width="25.7109375" style="73" customWidth="1"/>
    <col min="5128" max="5128" width="10.7109375" style="73" customWidth="1"/>
    <col min="5129" max="5376" width="9.140625" style="73"/>
    <col min="5377" max="5377" width="14.42578125" style="73" customWidth="1"/>
    <col min="5378" max="5378" width="25.7109375" style="73" customWidth="1"/>
    <col min="5379" max="5380" width="18.7109375" style="73" customWidth="1"/>
    <col min="5381" max="5383" width="25.7109375" style="73" customWidth="1"/>
    <col min="5384" max="5384" width="10.7109375" style="73" customWidth="1"/>
    <col min="5385" max="5632" width="9.140625" style="73"/>
    <col min="5633" max="5633" width="14.42578125" style="73" customWidth="1"/>
    <col min="5634" max="5634" width="25.7109375" style="73" customWidth="1"/>
    <col min="5635" max="5636" width="18.7109375" style="73" customWidth="1"/>
    <col min="5637" max="5639" width="25.7109375" style="73" customWidth="1"/>
    <col min="5640" max="5640" width="10.7109375" style="73" customWidth="1"/>
    <col min="5641" max="5888" width="9.140625" style="73"/>
    <col min="5889" max="5889" width="14.42578125" style="73" customWidth="1"/>
    <col min="5890" max="5890" width="25.7109375" style="73" customWidth="1"/>
    <col min="5891" max="5892" width="18.7109375" style="73" customWidth="1"/>
    <col min="5893" max="5895" width="25.7109375" style="73" customWidth="1"/>
    <col min="5896" max="5896" width="10.7109375" style="73" customWidth="1"/>
    <col min="5897" max="6144" width="9.140625" style="73"/>
    <col min="6145" max="6145" width="14.42578125" style="73" customWidth="1"/>
    <col min="6146" max="6146" width="25.7109375" style="73" customWidth="1"/>
    <col min="6147" max="6148" width="18.7109375" style="73" customWidth="1"/>
    <col min="6149" max="6151" width="25.7109375" style="73" customWidth="1"/>
    <col min="6152" max="6152" width="10.7109375" style="73" customWidth="1"/>
    <col min="6153" max="6400" width="9.140625" style="73"/>
    <col min="6401" max="6401" width="14.42578125" style="73" customWidth="1"/>
    <col min="6402" max="6402" width="25.7109375" style="73" customWidth="1"/>
    <col min="6403" max="6404" width="18.7109375" style="73" customWidth="1"/>
    <col min="6405" max="6407" width="25.7109375" style="73" customWidth="1"/>
    <col min="6408" max="6408" width="10.7109375" style="73" customWidth="1"/>
    <col min="6409" max="6656" width="9.140625" style="73"/>
    <col min="6657" max="6657" width="14.42578125" style="73" customWidth="1"/>
    <col min="6658" max="6658" width="25.7109375" style="73" customWidth="1"/>
    <col min="6659" max="6660" width="18.7109375" style="73" customWidth="1"/>
    <col min="6661" max="6663" width="25.7109375" style="73" customWidth="1"/>
    <col min="6664" max="6664" width="10.7109375" style="73" customWidth="1"/>
    <col min="6665" max="6912" width="9.140625" style="73"/>
    <col min="6913" max="6913" width="14.42578125" style="73" customWidth="1"/>
    <col min="6914" max="6914" width="25.7109375" style="73" customWidth="1"/>
    <col min="6915" max="6916" width="18.7109375" style="73" customWidth="1"/>
    <col min="6917" max="6919" width="25.7109375" style="73" customWidth="1"/>
    <col min="6920" max="6920" width="10.7109375" style="73" customWidth="1"/>
    <col min="6921" max="7168" width="9.140625" style="73"/>
    <col min="7169" max="7169" width="14.42578125" style="73" customWidth="1"/>
    <col min="7170" max="7170" width="25.7109375" style="73" customWidth="1"/>
    <col min="7171" max="7172" width="18.7109375" style="73" customWidth="1"/>
    <col min="7173" max="7175" width="25.7109375" style="73" customWidth="1"/>
    <col min="7176" max="7176" width="10.7109375" style="73" customWidth="1"/>
    <col min="7177" max="7424" width="9.140625" style="73"/>
    <col min="7425" max="7425" width="14.42578125" style="73" customWidth="1"/>
    <col min="7426" max="7426" width="25.7109375" style="73" customWidth="1"/>
    <col min="7427" max="7428" width="18.7109375" style="73" customWidth="1"/>
    <col min="7429" max="7431" width="25.7109375" style="73" customWidth="1"/>
    <col min="7432" max="7432" width="10.7109375" style="73" customWidth="1"/>
    <col min="7433" max="7680" width="9.140625" style="73"/>
    <col min="7681" max="7681" width="14.42578125" style="73" customWidth="1"/>
    <col min="7682" max="7682" width="25.7109375" style="73" customWidth="1"/>
    <col min="7683" max="7684" width="18.7109375" style="73" customWidth="1"/>
    <col min="7685" max="7687" width="25.7109375" style="73" customWidth="1"/>
    <col min="7688" max="7688" width="10.7109375" style="73" customWidth="1"/>
    <col min="7689" max="7936" width="9.140625" style="73"/>
    <col min="7937" max="7937" width="14.42578125" style="73" customWidth="1"/>
    <col min="7938" max="7938" width="25.7109375" style="73" customWidth="1"/>
    <col min="7939" max="7940" width="18.7109375" style="73" customWidth="1"/>
    <col min="7941" max="7943" width="25.7109375" style="73" customWidth="1"/>
    <col min="7944" max="7944" width="10.7109375" style="73" customWidth="1"/>
    <col min="7945" max="8192" width="9.140625" style="73"/>
    <col min="8193" max="8193" width="14.42578125" style="73" customWidth="1"/>
    <col min="8194" max="8194" width="25.7109375" style="73" customWidth="1"/>
    <col min="8195" max="8196" width="18.7109375" style="73" customWidth="1"/>
    <col min="8197" max="8199" width="25.7109375" style="73" customWidth="1"/>
    <col min="8200" max="8200" width="10.7109375" style="73" customWidth="1"/>
    <col min="8201" max="8448" width="9.140625" style="73"/>
    <col min="8449" max="8449" width="14.42578125" style="73" customWidth="1"/>
    <col min="8450" max="8450" width="25.7109375" style="73" customWidth="1"/>
    <col min="8451" max="8452" width="18.7109375" style="73" customWidth="1"/>
    <col min="8453" max="8455" width="25.7109375" style="73" customWidth="1"/>
    <col min="8456" max="8456" width="10.7109375" style="73" customWidth="1"/>
    <col min="8457" max="8704" width="9.140625" style="73"/>
    <col min="8705" max="8705" width="14.42578125" style="73" customWidth="1"/>
    <col min="8706" max="8706" width="25.7109375" style="73" customWidth="1"/>
    <col min="8707" max="8708" width="18.7109375" style="73" customWidth="1"/>
    <col min="8709" max="8711" width="25.7109375" style="73" customWidth="1"/>
    <col min="8712" max="8712" width="10.7109375" style="73" customWidth="1"/>
    <col min="8713" max="8960" width="9.140625" style="73"/>
    <col min="8961" max="8961" width="14.42578125" style="73" customWidth="1"/>
    <col min="8962" max="8962" width="25.7109375" style="73" customWidth="1"/>
    <col min="8963" max="8964" width="18.7109375" style="73" customWidth="1"/>
    <col min="8965" max="8967" width="25.7109375" style="73" customWidth="1"/>
    <col min="8968" max="8968" width="10.7109375" style="73" customWidth="1"/>
    <col min="8969" max="9216" width="9.140625" style="73"/>
    <col min="9217" max="9217" width="14.42578125" style="73" customWidth="1"/>
    <col min="9218" max="9218" width="25.7109375" style="73" customWidth="1"/>
    <col min="9219" max="9220" width="18.7109375" style="73" customWidth="1"/>
    <col min="9221" max="9223" width="25.7109375" style="73" customWidth="1"/>
    <col min="9224" max="9224" width="10.7109375" style="73" customWidth="1"/>
    <col min="9225" max="9472" width="9.140625" style="73"/>
    <col min="9473" max="9473" width="14.42578125" style="73" customWidth="1"/>
    <col min="9474" max="9474" width="25.7109375" style="73" customWidth="1"/>
    <col min="9475" max="9476" width="18.7109375" style="73" customWidth="1"/>
    <col min="9477" max="9479" width="25.7109375" style="73" customWidth="1"/>
    <col min="9480" max="9480" width="10.7109375" style="73" customWidth="1"/>
    <col min="9481" max="9728" width="9.140625" style="73"/>
    <col min="9729" max="9729" width="14.42578125" style="73" customWidth="1"/>
    <col min="9730" max="9730" width="25.7109375" style="73" customWidth="1"/>
    <col min="9731" max="9732" width="18.7109375" style="73" customWidth="1"/>
    <col min="9733" max="9735" width="25.7109375" style="73" customWidth="1"/>
    <col min="9736" max="9736" width="10.7109375" style="73" customWidth="1"/>
    <col min="9737" max="9984" width="9.140625" style="73"/>
    <col min="9985" max="9985" width="14.42578125" style="73" customWidth="1"/>
    <col min="9986" max="9986" width="25.7109375" style="73" customWidth="1"/>
    <col min="9987" max="9988" width="18.7109375" style="73" customWidth="1"/>
    <col min="9989" max="9991" width="25.7109375" style="73" customWidth="1"/>
    <col min="9992" max="9992" width="10.7109375" style="73" customWidth="1"/>
    <col min="9993" max="10240" width="9.140625" style="73"/>
    <col min="10241" max="10241" width="14.42578125" style="73" customWidth="1"/>
    <col min="10242" max="10242" width="25.7109375" style="73" customWidth="1"/>
    <col min="10243" max="10244" width="18.7109375" style="73" customWidth="1"/>
    <col min="10245" max="10247" width="25.7109375" style="73" customWidth="1"/>
    <col min="10248" max="10248" width="10.7109375" style="73" customWidth="1"/>
    <col min="10249" max="10496" width="9.140625" style="73"/>
    <col min="10497" max="10497" width="14.42578125" style="73" customWidth="1"/>
    <col min="10498" max="10498" width="25.7109375" style="73" customWidth="1"/>
    <col min="10499" max="10500" width="18.7109375" style="73" customWidth="1"/>
    <col min="10501" max="10503" width="25.7109375" style="73" customWidth="1"/>
    <col min="10504" max="10504" width="10.7109375" style="73" customWidth="1"/>
    <col min="10505" max="10752" width="9.140625" style="73"/>
    <col min="10753" max="10753" width="14.42578125" style="73" customWidth="1"/>
    <col min="10754" max="10754" width="25.7109375" style="73" customWidth="1"/>
    <col min="10755" max="10756" width="18.7109375" style="73" customWidth="1"/>
    <col min="10757" max="10759" width="25.7109375" style="73" customWidth="1"/>
    <col min="10760" max="10760" width="10.7109375" style="73" customWidth="1"/>
    <col min="10761" max="11008" width="9.140625" style="73"/>
    <col min="11009" max="11009" width="14.42578125" style="73" customWidth="1"/>
    <col min="11010" max="11010" width="25.7109375" style="73" customWidth="1"/>
    <col min="11011" max="11012" width="18.7109375" style="73" customWidth="1"/>
    <col min="11013" max="11015" width="25.7109375" style="73" customWidth="1"/>
    <col min="11016" max="11016" width="10.7109375" style="73" customWidth="1"/>
    <col min="11017" max="11264" width="9.140625" style="73"/>
    <col min="11265" max="11265" width="14.42578125" style="73" customWidth="1"/>
    <col min="11266" max="11266" width="25.7109375" style="73" customWidth="1"/>
    <col min="11267" max="11268" width="18.7109375" style="73" customWidth="1"/>
    <col min="11269" max="11271" width="25.7109375" style="73" customWidth="1"/>
    <col min="11272" max="11272" width="10.7109375" style="73" customWidth="1"/>
    <col min="11273" max="11520" width="9.140625" style="73"/>
    <col min="11521" max="11521" width="14.42578125" style="73" customWidth="1"/>
    <col min="11522" max="11522" width="25.7109375" style="73" customWidth="1"/>
    <col min="11523" max="11524" width="18.7109375" style="73" customWidth="1"/>
    <col min="11525" max="11527" width="25.7109375" style="73" customWidth="1"/>
    <col min="11528" max="11528" width="10.7109375" style="73" customWidth="1"/>
    <col min="11529" max="11776" width="9.140625" style="73"/>
    <col min="11777" max="11777" width="14.42578125" style="73" customWidth="1"/>
    <col min="11778" max="11778" width="25.7109375" style="73" customWidth="1"/>
    <col min="11779" max="11780" width="18.7109375" style="73" customWidth="1"/>
    <col min="11781" max="11783" width="25.7109375" style="73" customWidth="1"/>
    <col min="11784" max="11784" width="10.7109375" style="73" customWidth="1"/>
    <col min="11785" max="12032" width="9.140625" style="73"/>
    <col min="12033" max="12033" width="14.42578125" style="73" customWidth="1"/>
    <col min="12034" max="12034" width="25.7109375" style="73" customWidth="1"/>
    <col min="12035" max="12036" width="18.7109375" style="73" customWidth="1"/>
    <col min="12037" max="12039" width="25.7109375" style="73" customWidth="1"/>
    <col min="12040" max="12040" width="10.7109375" style="73" customWidth="1"/>
    <col min="12041" max="12288" width="9.140625" style="73"/>
    <col min="12289" max="12289" width="14.42578125" style="73" customWidth="1"/>
    <col min="12290" max="12290" width="25.7109375" style="73" customWidth="1"/>
    <col min="12291" max="12292" width="18.7109375" style="73" customWidth="1"/>
    <col min="12293" max="12295" width="25.7109375" style="73" customWidth="1"/>
    <col min="12296" max="12296" width="10.7109375" style="73" customWidth="1"/>
    <col min="12297" max="12544" width="9.140625" style="73"/>
    <col min="12545" max="12545" width="14.42578125" style="73" customWidth="1"/>
    <col min="12546" max="12546" width="25.7109375" style="73" customWidth="1"/>
    <col min="12547" max="12548" width="18.7109375" style="73" customWidth="1"/>
    <col min="12549" max="12551" width="25.7109375" style="73" customWidth="1"/>
    <col min="12552" max="12552" width="10.7109375" style="73" customWidth="1"/>
    <col min="12553" max="12800" width="9.140625" style="73"/>
    <col min="12801" max="12801" width="14.42578125" style="73" customWidth="1"/>
    <col min="12802" max="12802" width="25.7109375" style="73" customWidth="1"/>
    <col min="12803" max="12804" width="18.7109375" style="73" customWidth="1"/>
    <col min="12805" max="12807" width="25.7109375" style="73" customWidth="1"/>
    <col min="12808" max="12808" width="10.7109375" style="73" customWidth="1"/>
    <col min="12809" max="13056" width="9.140625" style="73"/>
    <col min="13057" max="13057" width="14.42578125" style="73" customWidth="1"/>
    <col min="13058" max="13058" width="25.7109375" style="73" customWidth="1"/>
    <col min="13059" max="13060" width="18.7109375" style="73" customWidth="1"/>
    <col min="13061" max="13063" width="25.7109375" style="73" customWidth="1"/>
    <col min="13064" max="13064" width="10.7109375" style="73" customWidth="1"/>
    <col min="13065" max="13312" width="9.140625" style="73"/>
    <col min="13313" max="13313" width="14.42578125" style="73" customWidth="1"/>
    <col min="13314" max="13314" width="25.7109375" style="73" customWidth="1"/>
    <col min="13315" max="13316" width="18.7109375" style="73" customWidth="1"/>
    <col min="13317" max="13319" width="25.7109375" style="73" customWidth="1"/>
    <col min="13320" max="13320" width="10.7109375" style="73" customWidth="1"/>
    <col min="13321" max="13568" width="9.140625" style="73"/>
    <col min="13569" max="13569" width="14.42578125" style="73" customWidth="1"/>
    <col min="13570" max="13570" width="25.7109375" style="73" customWidth="1"/>
    <col min="13571" max="13572" width="18.7109375" style="73" customWidth="1"/>
    <col min="13573" max="13575" width="25.7109375" style="73" customWidth="1"/>
    <col min="13576" max="13576" width="10.7109375" style="73" customWidth="1"/>
    <col min="13577" max="13824" width="9.140625" style="73"/>
    <col min="13825" max="13825" width="14.42578125" style="73" customWidth="1"/>
    <col min="13826" max="13826" width="25.7109375" style="73" customWidth="1"/>
    <col min="13827" max="13828" width="18.7109375" style="73" customWidth="1"/>
    <col min="13829" max="13831" width="25.7109375" style="73" customWidth="1"/>
    <col min="13832" max="13832" width="10.7109375" style="73" customWidth="1"/>
    <col min="13833" max="14080" width="9.140625" style="73"/>
    <col min="14081" max="14081" width="14.42578125" style="73" customWidth="1"/>
    <col min="14082" max="14082" width="25.7109375" style="73" customWidth="1"/>
    <col min="14083" max="14084" width="18.7109375" style="73" customWidth="1"/>
    <col min="14085" max="14087" width="25.7109375" style="73" customWidth="1"/>
    <col min="14088" max="14088" width="10.7109375" style="73" customWidth="1"/>
    <col min="14089" max="14336" width="9.140625" style="73"/>
    <col min="14337" max="14337" width="14.42578125" style="73" customWidth="1"/>
    <col min="14338" max="14338" width="25.7109375" style="73" customWidth="1"/>
    <col min="14339" max="14340" width="18.7109375" style="73" customWidth="1"/>
    <col min="14341" max="14343" width="25.7109375" style="73" customWidth="1"/>
    <col min="14344" max="14344" width="10.7109375" style="73" customWidth="1"/>
    <col min="14345" max="14592" width="9.140625" style="73"/>
    <col min="14593" max="14593" width="14.42578125" style="73" customWidth="1"/>
    <col min="14594" max="14594" width="25.7109375" style="73" customWidth="1"/>
    <col min="14595" max="14596" width="18.7109375" style="73" customWidth="1"/>
    <col min="14597" max="14599" width="25.7109375" style="73" customWidth="1"/>
    <col min="14600" max="14600" width="10.7109375" style="73" customWidth="1"/>
    <col min="14601" max="14848" width="9.140625" style="73"/>
    <col min="14849" max="14849" width="14.42578125" style="73" customWidth="1"/>
    <col min="14850" max="14850" width="25.7109375" style="73" customWidth="1"/>
    <col min="14851" max="14852" width="18.7109375" style="73" customWidth="1"/>
    <col min="14853" max="14855" width="25.7109375" style="73" customWidth="1"/>
    <col min="14856" max="14856" width="10.7109375" style="73" customWidth="1"/>
    <col min="14857" max="15104" width="9.140625" style="73"/>
    <col min="15105" max="15105" width="14.42578125" style="73" customWidth="1"/>
    <col min="15106" max="15106" width="25.7109375" style="73" customWidth="1"/>
    <col min="15107" max="15108" width="18.7109375" style="73" customWidth="1"/>
    <col min="15109" max="15111" width="25.7109375" style="73" customWidth="1"/>
    <col min="15112" max="15112" width="10.7109375" style="73" customWidth="1"/>
    <col min="15113" max="15360" width="9.140625" style="73"/>
    <col min="15361" max="15361" width="14.42578125" style="73" customWidth="1"/>
    <col min="15362" max="15362" width="25.7109375" style="73" customWidth="1"/>
    <col min="15363" max="15364" width="18.7109375" style="73" customWidth="1"/>
    <col min="15365" max="15367" width="25.7109375" style="73" customWidth="1"/>
    <col min="15368" max="15368" width="10.7109375" style="73" customWidth="1"/>
    <col min="15369" max="15616" width="9.140625" style="73"/>
    <col min="15617" max="15617" width="14.42578125" style="73" customWidth="1"/>
    <col min="15618" max="15618" width="25.7109375" style="73" customWidth="1"/>
    <col min="15619" max="15620" width="18.7109375" style="73" customWidth="1"/>
    <col min="15621" max="15623" width="25.7109375" style="73" customWidth="1"/>
    <col min="15624" max="15624" width="10.7109375" style="73" customWidth="1"/>
    <col min="15625" max="15872" width="9.140625" style="73"/>
    <col min="15873" max="15873" width="14.42578125" style="73" customWidth="1"/>
    <col min="15874" max="15874" width="25.7109375" style="73" customWidth="1"/>
    <col min="15875" max="15876" width="18.7109375" style="73" customWidth="1"/>
    <col min="15877" max="15879" width="25.7109375" style="73" customWidth="1"/>
    <col min="15880" max="15880" width="10.7109375" style="73" customWidth="1"/>
    <col min="15881" max="16128" width="9.140625" style="73"/>
    <col min="16129" max="16129" width="14.42578125" style="73" customWidth="1"/>
    <col min="16130" max="16130" width="25.7109375" style="73" customWidth="1"/>
    <col min="16131" max="16132" width="18.7109375" style="73" customWidth="1"/>
    <col min="16133" max="16135" width="25.7109375" style="73" customWidth="1"/>
    <col min="16136" max="16136" width="10.7109375" style="73" customWidth="1"/>
    <col min="16137" max="16384" width="9.140625" style="73"/>
  </cols>
  <sheetData>
    <row r="2" spans="1:8" customFormat="1" ht="21">
      <c r="A2" s="81"/>
      <c r="F2" s="82" t="s">
        <v>23</v>
      </c>
      <c r="G2" s="454" t="s">
        <v>230</v>
      </c>
      <c r="H2" s="455"/>
    </row>
    <row r="3" spans="1:8" customFormat="1" ht="21">
      <c r="A3" s="81"/>
      <c r="F3" s="82" t="s">
        <v>80</v>
      </c>
      <c r="G3" s="83"/>
    </row>
    <row r="4" spans="1:8" customFormat="1">
      <c r="F4" s="84" t="s">
        <v>81</v>
      </c>
      <c r="G4" s="83"/>
    </row>
    <row r="5" spans="1:8" customFormat="1">
      <c r="A5" s="85"/>
      <c r="B5" s="85"/>
      <c r="C5" s="85"/>
    </row>
    <row r="6" spans="1:8" customFormat="1" ht="30" customHeight="1">
      <c r="A6" s="35" t="s">
        <v>27</v>
      </c>
      <c r="B6" s="451">
        <f>'Transacation Log '!C6</f>
        <v>0</v>
      </c>
      <c r="C6" s="451"/>
      <c r="D6" s="451"/>
      <c r="E6" s="35" t="s">
        <v>0</v>
      </c>
      <c r="F6" s="456">
        <f>'Transacation Log '!C9</f>
        <v>0</v>
      </c>
      <c r="G6" s="456"/>
      <c r="H6" s="456"/>
    </row>
    <row r="7" spans="1:8" customFormat="1" ht="30" customHeight="1">
      <c r="A7" s="35" t="s">
        <v>28</v>
      </c>
      <c r="B7" s="451">
        <f>'Transacation Log '!C8</f>
        <v>0</v>
      </c>
      <c r="C7" s="451"/>
      <c r="D7" s="451"/>
      <c r="E7" s="35" t="s">
        <v>29</v>
      </c>
      <c r="F7" s="457">
        <f>'Transacation Log '!C7</f>
        <v>0</v>
      </c>
      <c r="G7" s="457"/>
      <c r="H7" s="457"/>
    </row>
    <row r="8" spans="1:8" ht="15.75" thickBot="1"/>
    <row r="9" spans="1:8" s="74" customFormat="1" ht="30" customHeight="1">
      <c r="A9" s="86" t="s">
        <v>0</v>
      </c>
      <c r="B9" s="86" t="s">
        <v>1</v>
      </c>
      <c r="C9" s="86" t="s">
        <v>77</v>
      </c>
      <c r="D9" s="86" t="s">
        <v>78</v>
      </c>
      <c r="E9" s="86" t="s">
        <v>82</v>
      </c>
      <c r="F9" s="86" t="s">
        <v>18</v>
      </c>
      <c r="G9" s="87" t="s">
        <v>19</v>
      </c>
      <c r="H9" s="86" t="s">
        <v>22</v>
      </c>
    </row>
    <row r="10" spans="1:8" s="79" customFormat="1">
      <c r="A10" s="75"/>
      <c r="B10" s="76"/>
      <c r="C10" s="77"/>
      <c r="D10" s="77"/>
      <c r="E10" s="77"/>
      <c r="F10" s="77"/>
      <c r="G10" s="77"/>
      <c r="H10" s="78"/>
    </row>
    <row r="11" spans="1:8" s="79" customFormat="1" ht="17.100000000000001" customHeight="1">
      <c r="A11" s="75"/>
      <c r="B11" s="76"/>
      <c r="C11" s="77"/>
      <c r="D11" s="77"/>
      <c r="E11" s="77"/>
      <c r="F11" s="77"/>
      <c r="G11" s="77"/>
      <c r="H11" s="78"/>
    </row>
    <row r="12" spans="1:8" s="79" customFormat="1" ht="17.100000000000001" customHeight="1">
      <c r="A12" s="75"/>
      <c r="B12" s="76"/>
      <c r="C12" s="77"/>
      <c r="D12" s="77"/>
      <c r="E12" s="77"/>
      <c r="F12" s="77"/>
      <c r="G12" s="77"/>
      <c r="H12" s="78"/>
    </row>
    <row r="13" spans="1:8" s="79" customFormat="1" ht="17.100000000000001" customHeight="1">
      <c r="A13" s="75"/>
      <c r="B13" s="76"/>
      <c r="C13" s="77"/>
      <c r="D13" s="77"/>
      <c r="E13" s="77"/>
      <c r="F13" s="77"/>
      <c r="G13" s="77"/>
      <c r="H13" s="78"/>
    </row>
    <row r="14" spans="1:8" s="79" customFormat="1" ht="17.100000000000001" customHeight="1">
      <c r="A14" s="75"/>
      <c r="B14" s="76"/>
      <c r="C14" s="77"/>
      <c r="D14" s="77"/>
      <c r="E14" s="77"/>
      <c r="F14" s="77"/>
      <c r="G14" s="77"/>
      <c r="H14" s="78"/>
    </row>
    <row r="15" spans="1:8" s="79" customFormat="1" ht="17.100000000000001" customHeight="1">
      <c r="A15" s="75"/>
      <c r="B15" s="76"/>
      <c r="C15" s="77"/>
      <c r="D15" s="77"/>
      <c r="E15" s="77"/>
      <c r="F15" s="77"/>
      <c r="G15" s="77"/>
      <c r="H15" s="78"/>
    </row>
    <row r="16" spans="1:8" s="79" customFormat="1" ht="17.100000000000001" customHeight="1">
      <c r="A16" s="75"/>
      <c r="B16" s="76"/>
      <c r="C16" s="77"/>
      <c r="D16" s="77"/>
      <c r="E16" s="77"/>
      <c r="F16" s="77"/>
      <c r="G16" s="77"/>
      <c r="H16" s="78"/>
    </row>
    <row r="17" spans="1:9" s="79" customFormat="1" ht="17.100000000000001" customHeight="1">
      <c r="A17" s="75"/>
      <c r="B17" s="76"/>
      <c r="C17" s="77"/>
      <c r="D17" s="77"/>
      <c r="E17" s="77"/>
      <c r="F17" s="77"/>
      <c r="G17" s="77"/>
      <c r="H17" s="78"/>
    </row>
    <row r="18" spans="1:9" s="79" customFormat="1" ht="17.100000000000001" customHeight="1">
      <c r="A18" s="75"/>
      <c r="B18" s="76"/>
      <c r="C18" s="77"/>
      <c r="D18" s="77"/>
      <c r="E18" s="77"/>
      <c r="F18" s="77"/>
      <c r="G18" s="77"/>
      <c r="H18" s="78"/>
      <c r="I18" s="89"/>
    </row>
    <row r="19" spans="1:9" s="79" customFormat="1" ht="17.100000000000001" customHeight="1">
      <c r="A19" s="75"/>
      <c r="B19" s="76"/>
      <c r="C19" s="77"/>
      <c r="D19" s="77"/>
      <c r="E19" s="77"/>
      <c r="F19" s="77"/>
      <c r="G19" s="77"/>
      <c r="H19" s="78"/>
    </row>
    <row r="20" spans="1:9" s="79" customFormat="1" ht="17.100000000000001" customHeight="1">
      <c r="A20" s="75"/>
      <c r="B20" s="76"/>
      <c r="C20" s="77"/>
      <c r="D20" s="77"/>
      <c r="E20" s="77"/>
      <c r="F20" s="77"/>
      <c r="G20" s="77"/>
      <c r="H20" s="78"/>
    </row>
    <row r="21" spans="1:9" s="79" customFormat="1" ht="17.100000000000001" customHeight="1">
      <c r="A21" s="75"/>
      <c r="B21" s="76"/>
      <c r="C21" s="77"/>
      <c r="D21" s="77"/>
      <c r="E21" s="77"/>
      <c r="F21" s="77"/>
      <c r="G21" s="77"/>
      <c r="H21" s="78"/>
    </row>
    <row r="22" spans="1:9" s="79" customFormat="1" ht="17.100000000000001" customHeight="1">
      <c r="A22" s="75"/>
      <c r="B22" s="76"/>
      <c r="C22" s="77"/>
      <c r="D22" s="77"/>
      <c r="E22" s="77"/>
      <c r="F22" s="77"/>
      <c r="G22" s="77"/>
      <c r="H22" s="78"/>
    </row>
    <row r="23" spans="1:9" s="79" customFormat="1" ht="17.100000000000001" customHeight="1">
      <c r="A23" s="75"/>
      <c r="B23" s="76"/>
      <c r="C23" s="77"/>
      <c r="D23" s="77"/>
      <c r="E23" s="77"/>
      <c r="F23" s="77"/>
      <c r="G23" s="77"/>
      <c r="H23" s="78"/>
    </row>
    <row r="24" spans="1:9" s="79" customFormat="1" ht="17.100000000000001" customHeight="1">
      <c r="A24" s="75"/>
      <c r="B24" s="76"/>
      <c r="C24" s="77"/>
      <c r="D24" s="77"/>
      <c r="E24" s="77"/>
      <c r="F24" s="77"/>
      <c r="G24" s="77"/>
      <c r="H24" s="78"/>
    </row>
    <row r="25" spans="1:9" s="79" customFormat="1" ht="17.100000000000001" customHeight="1">
      <c r="A25" s="75"/>
      <c r="B25" s="76"/>
      <c r="C25" s="77"/>
      <c r="D25" s="77"/>
      <c r="E25" s="77"/>
      <c r="F25" s="77"/>
      <c r="G25" s="77"/>
      <c r="H25" s="78"/>
    </row>
    <row r="26" spans="1:9" s="79" customFormat="1" ht="17.100000000000001" customHeight="1">
      <c r="A26" s="75"/>
      <c r="B26" s="76"/>
      <c r="C26" s="77"/>
      <c r="D26" s="77"/>
      <c r="E26" s="77"/>
      <c r="F26" s="77"/>
      <c r="G26" s="77"/>
      <c r="H26" s="78"/>
    </row>
    <row r="27" spans="1:9" ht="17.100000000000001" customHeight="1">
      <c r="A27" s="453" t="s">
        <v>72</v>
      </c>
      <c r="B27" s="453"/>
      <c r="C27" s="453"/>
      <c r="D27" s="453"/>
      <c r="E27" s="453"/>
      <c r="F27" s="453"/>
      <c r="G27" s="453"/>
      <c r="H27" s="72">
        <f>SUM(H10:H26)</f>
        <v>0</v>
      </c>
    </row>
    <row r="28" spans="1:9" ht="17.100000000000001" customHeight="1"/>
    <row r="29" spans="1:9" ht="17.100000000000001" customHeight="1" thickBot="1">
      <c r="A29" s="452" t="s">
        <v>295</v>
      </c>
      <c r="B29" s="452"/>
      <c r="D29" s="80"/>
      <c r="E29" s="80"/>
      <c r="F29" s="80"/>
      <c r="G29" s="88" t="s">
        <v>293</v>
      </c>
      <c r="H29" s="71">
        <f>'Transacation Log '!AV90</f>
        <v>0</v>
      </c>
    </row>
    <row r="30" spans="1:9" ht="15.75" thickBot="1">
      <c r="A30" s="452"/>
      <c r="B30" s="452"/>
      <c r="D30" s="80"/>
      <c r="E30" s="80"/>
      <c r="F30" s="304"/>
      <c r="G30" s="305" t="s">
        <v>294</v>
      </c>
      <c r="H30" s="306">
        <f>H27-H29</f>
        <v>0</v>
      </c>
    </row>
  </sheetData>
  <sheetProtection algorithmName="SHA-512" hashValue="mRQ7Ottq+7bTs9yWzcp1GJYDAqu/lBqFbfg39bJsvgYmmrC0sfhZ2RSis+mZWGw5ZchYrjqrRsMjSPm1ZYS5iA==" saltValue="fHFLrR6/6szWC28X0Pkndg==" spinCount="100000" sheet="1" insertRows="0" deleteRows="0" sort="0"/>
  <protectedRanges>
    <protectedRange algorithmName="SHA-512" hashValue="mt1mRTM8pnL63hJQyiwIq4JHJXtObebwrsDysPwi9Gnsu9pYktyQLoCv4ee9dJc+eu6MvSGMU8Xyp8Dhg9UZpQ==" saltValue="A5rzj4twR6l2HobfAnf5PQ==" spinCount="100000" sqref="A10:XFD26" name="Range1"/>
  </protectedRanges>
  <mergeCells count="7">
    <mergeCell ref="A29:B30"/>
    <mergeCell ref="A27:G27"/>
    <mergeCell ref="G2:H2"/>
    <mergeCell ref="B6:D6"/>
    <mergeCell ref="B7:D7"/>
    <mergeCell ref="F6:H6"/>
    <mergeCell ref="F7:H7"/>
  </mergeCells>
  <pageMargins left="0.31496062992125984" right="0.31496062992125984" top="0.74803149606299213" bottom="0.74803149606299213" header="0.31496062992125984" footer="0.31496062992125984"/>
  <pageSetup scale="95" fitToHeight="0" orientation="landscape" r:id="rId1"/>
  <headerFooter>
    <oddFooter>&amp;RPage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B1:J64"/>
  <sheetViews>
    <sheetView tabSelected="1" topLeftCell="A29" workbookViewId="0">
      <selection activeCell="J45" sqref="J45"/>
    </sheetView>
  </sheetViews>
  <sheetFormatPr defaultColWidth="9" defaultRowHeight="14.25"/>
  <cols>
    <col min="1" max="1" width="1.85546875" style="90" customWidth="1"/>
    <col min="2" max="3" width="31.7109375" style="90" customWidth="1"/>
    <col min="4" max="4" width="6.42578125" style="90" customWidth="1"/>
    <col min="5" max="6" width="31.7109375" style="90" customWidth="1"/>
    <col min="7" max="7" width="9" style="90"/>
    <col min="8" max="8" width="55.7109375" style="1" customWidth="1"/>
    <col min="9" max="9" width="14.85546875" style="1" customWidth="1"/>
    <col min="10" max="10" width="13.28515625" style="1" customWidth="1"/>
    <col min="11" max="16384" width="9" style="90"/>
  </cols>
  <sheetData>
    <row r="1" spans="2:10" s="1" customFormat="1" ht="15">
      <c r="B1" s="20"/>
    </row>
    <row r="2" spans="2:10" s="1" customFormat="1" ht="20.25">
      <c r="B2" s="36"/>
      <c r="E2" s="22" t="s">
        <v>23</v>
      </c>
      <c r="F2" s="191" t="s">
        <v>243</v>
      </c>
    </row>
    <row r="3" spans="2:10" s="1" customFormat="1" ht="20.25">
      <c r="B3" s="36"/>
      <c r="E3" s="22" t="s">
        <v>231</v>
      </c>
      <c r="F3" s="192"/>
    </row>
    <row r="4" spans="2:10" s="1" customFormat="1" ht="20.25">
      <c r="E4" s="22" t="s">
        <v>232</v>
      </c>
      <c r="F4" s="192"/>
    </row>
    <row r="5" spans="2:10" s="7" customFormat="1" ht="12.75">
      <c r="E5" s="193" t="s">
        <v>233</v>
      </c>
      <c r="F5" s="194"/>
    </row>
    <row r="6" spans="2:10" s="7" customFormat="1" ht="12.75">
      <c r="B6" s="10"/>
      <c r="C6" s="10"/>
      <c r="D6" s="10"/>
      <c r="E6" s="10"/>
    </row>
    <row r="7" spans="2:10" s="7" customFormat="1" ht="30" customHeight="1">
      <c r="B7" s="35" t="s">
        <v>27</v>
      </c>
      <c r="C7" s="63">
        <f>'Transacation Log '!C6</f>
        <v>0</v>
      </c>
      <c r="D7" s="63"/>
      <c r="E7" s="35" t="s">
        <v>0</v>
      </c>
      <c r="F7" s="54">
        <f>'Transacation Log '!C9</f>
        <v>0</v>
      </c>
    </row>
    <row r="8" spans="2:10" s="7" customFormat="1" ht="34.15" customHeight="1">
      <c r="B8" s="35" t="s">
        <v>28</v>
      </c>
      <c r="C8" s="63">
        <f>'Transacation Log '!C8</f>
        <v>0</v>
      </c>
      <c r="D8" s="63"/>
      <c r="E8" s="50" t="s">
        <v>292</v>
      </c>
      <c r="F8" s="49">
        <f>'Transacation Log '!C7</f>
        <v>0</v>
      </c>
    </row>
    <row r="9" spans="2:10" s="195" customFormat="1" ht="12.75" customHeight="1">
      <c r="B9" s="16"/>
    </row>
    <row r="10" spans="2:10" s="7" customFormat="1" ht="20.100000000000001" customHeight="1">
      <c r="B10" s="458" t="s">
        <v>265</v>
      </c>
      <c r="C10" s="458"/>
      <c r="D10" s="134"/>
      <c r="E10" s="459" t="s">
        <v>266</v>
      </c>
      <c r="F10" s="460"/>
    </row>
    <row r="11" spans="2:10" s="7" customFormat="1" ht="20.100000000000001" customHeight="1">
      <c r="B11" s="196" t="s">
        <v>264</v>
      </c>
      <c r="C11" s="196" t="s">
        <v>22</v>
      </c>
      <c r="D11" s="134"/>
      <c r="E11" s="196" t="s">
        <v>264</v>
      </c>
      <c r="F11" s="196" t="s">
        <v>22</v>
      </c>
      <c r="H11" s="70" t="s">
        <v>244</v>
      </c>
    </row>
    <row r="12" spans="2:10" s="93" customFormat="1" ht="20.100000000000001" customHeight="1">
      <c r="B12" s="176"/>
      <c r="C12" s="188"/>
      <c r="D12" s="189"/>
      <c r="E12" s="176"/>
      <c r="F12" s="188"/>
      <c r="H12" s="70" t="s">
        <v>245</v>
      </c>
      <c r="I12" s="7"/>
      <c r="J12" s="7"/>
    </row>
    <row r="13" spans="2:10" s="93" customFormat="1" ht="20.100000000000001" customHeight="1">
      <c r="B13" s="176"/>
      <c r="C13" s="188"/>
      <c r="D13" s="189"/>
      <c r="E13" s="176"/>
      <c r="F13" s="188"/>
      <c r="H13" s="70" t="s">
        <v>246</v>
      </c>
      <c r="I13" s="7"/>
      <c r="J13" s="7"/>
    </row>
    <row r="14" spans="2:10" s="93" customFormat="1" ht="20.100000000000001" customHeight="1">
      <c r="B14" s="176"/>
      <c r="C14" s="188"/>
      <c r="D14" s="189"/>
      <c r="E14" s="176"/>
      <c r="F14" s="188"/>
      <c r="H14" s="70"/>
      <c r="I14" s="7"/>
      <c r="J14" s="7"/>
    </row>
    <row r="15" spans="2:10" s="93" customFormat="1" ht="20.100000000000001" customHeight="1">
      <c r="B15" s="176"/>
      <c r="C15" s="188"/>
      <c r="D15" s="189"/>
      <c r="E15" s="176"/>
      <c r="F15" s="188"/>
      <c r="H15" s="70"/>
      <c r="I15" s="7"/>
      <c r="J15" s="7"/>
    </row>
    <row r="16" spans="2:10" s="93" customFormat="1" ht="20.100000000000001" customHeight="1">
      <c r="B16" s="176"/>
      <c r="C16" s="188"/>
      <c r="D16" s="189"/>
      <c r="E16" s="176"/>
      <c r="F16" s="188"/>
      <c r="H16" s="70"/>
      <c r="I16" s="7"/>
      <c r="J16" s="7"/>
    </row>
    <row r="17" spans="2:10" s="93" customFormat="1" ht="20.100000000000001" customHeight="1">
      <c r="B17" s="176"/>
      <c r="C17" s="188"/>
      <c r="D17" s="189"/>
      <c r="E17" s="176"/>
      <c r="F17" s="188"/>
      <c r="H17" s="70" t="s">
        <v>269</v>
      </c>
      <c r="I17" s="7"/>
      <c r="J17" s="7"/>
    </row>
    <row r="18" spans="2:10" s="93" customFormat="1" ht="20.100000000000001" customHeight="1">
      <c r="B18" s="176"/>
      <c r="C18" s="188"/>
      <c r="D18" s="189"/>
      <c r="E18" s="176"/>
      <c r="F18" s="188"/>
      <c r="H18" s="70" t="s">
        <v>270</v>
      </c>
      <c r="I18" s="7"/>
      <c r="J18" s="7"/>
    </row>
    <row r="19" spans="2:10" s="93" customFormat="1" ht="20.100000000000001" customHeight="1">
      <c r="B19" s="176"/>
      <c r="C19" s="188"/>
      <c r="D19" s="189"/>
      <c r="E19" s="176"/>
      <c r="F19" s="188"/>
      <c r="H19" s="70"/>
      <c r="I19" s="7"/>
      <c r="J19" s="7"/>
    </row>
    <row r="20" spans="2:10" s="93" customFormat="1" ht="20.100000000000001" customHeight="1">
      <c r="B20" s="176"/>
      <c r="C20" s="188"/>
      <c r="D20" s="189"/>
      <c r="E20" s="176"/>
      <c r="F20" s="188"/>
      <c r="H20" s="7"/>
      <c r="I20" s="7"/>
      <c r="J20" s="7"/>
    </row>
    <row r="21" spans="2:10" s="93" customFormat="1" ht="20.100000000000001" customHeight="1" thickBot="1">
      <c r="B21" s="176"/>
      <c r="C21" s="188"/>
      <c r="D21" s="189"/>
      <c r="E21" s="176"/>
      <c r="F21" s="188"/>
      <c r="H21" s="7"/>
      <c r="I21" s="7"/>
      <c r="J21" s="7"/>
    </row>
    <row r="22" spans="2:10" s="93" customFormat="1" ht="20.100000000000001" customHeight="1">
      <c r="B22" s="176"/>
      <c r="C22" s="188"/>
      <c r="D22" s="189"/>
      <c r="E22" s="176"/>
      <c r="F22" s="188"/>
      <c r="H22" s="6"/>
      <c r="I22" s="465" t="s">
        <v>288</v>
      </c>
      <c r="J22" s="463" t="s">
        <v>289</v>
      </c>
    </row>
    <row r="23" spans="2:10" s="93" customFormat="1" ht="20.100000000000001" customHeight="1">
      <c r="B23" s="176"/>
      <c r="C23" s="188"/>
      <c r="D23" s="189"/>
      <c r="E23" s="176"/>
      <c r="F23" s="188"/>
      <c r="H23" s="6"/>
      <c r="I23" s="465"/>
      <c r="J23" s="464"/>
    </row>
    <row r="24" spans="2:10" s="93" customFormat="1" ht="20.100000000000001" customHeight="1">
      <c r="B24" s="176"/>
      <c r="C24" s="188"/>
      <c r="D24" s="189"/>
      <c r="E24" s="176"/>
      <c r="F24" s="188"/>
      <c r="H24" s="6"/>
      <c r="I24" s="465"/>
      <c r="J24" s="464"/>
    </row>
    <row r="25" spans="2:10" s="92" customFormat="1" ht="20.100000000000001" customHeight="1">
      <c r="B25" s="183" t="s">
        <v>72</v>
      </c>
      <c r="C25" s="197">
        <f>SUM(C12:C24)</f>
        <v>0</v>
      </c>
      <c r="D25" s="198"/>
      <c r="E25" s="199" t="s">
        <v>72</v>
      </c>
      <c r="F25" s="197">
        <f>SUM(F12:F24)</f>
        <v>0</v>
      </c>
      <c r="H25" s="186" t="s">
        <v>284</v>
      </c>
      <c r="I25" s="187">
        <f>'Transacation Log '!N90</f>
        <v>0</v>
      </c>
      <c r="J25" s="301">
        <f>I25+C25</f>
        <v>0</v>
      </c>
    </row>
    <row r="26" spans="2:10" s="93" customFormat="1" ht="20.100000000000001" customHeight="1" thickBot="1">
      <c r="C26" s="190"/>
      <c r="D26" s="190"/>
      <c r="E26" s="190"/>
      <c r="F26" s="190"/>
      <c r="H26" s="186" t="s">
        <v>285</v>
      </c>
      <c r="I26" s="187">
        <f>'Transacation Log '!O90</f>
        <v>0</v>
      </c>
      <c r="J26" s="302">
        <f>I26+F25</f>
        <v>0</v>
      </c>
    </row>
    <row r="27" spans="2:10" s="93" customFormat="1" ht="20.100000000000001" customHeight="1">
      <c r="B27" s="462" t="s">
        <v>290</v>
      </c>
      <c r="C27" s="462"/>
      <c r="D27" s="462"/>
      <c r="E27" s="462"/>
      <c r="F27" s="200">
        <f>C25+F25</f>
        <v>0</v>
      </c>
      <c r="H27" s="7"/>
      <c r="I27" s="7"/>
      <c r="J27" s="7"/>
    </row>
    <row r="28" spans="2:10" s="93" customFormat="1" ht="12.75">
      <c r="B28" s="7"/>
      <c r="C28" s="7"/>
      <c r="D28" s="201"/>
      <c r="E28" s="201"/>
      <c r="F28" s="140" t="s">
        <v>234</v>
      </c>
      <c r="H28" s="7"/>
      <c r="I28" s="7"/>
      <c r="J28" s="7"/>
    </row>
    <row r="29" spans="2:10" s="93" customFormat="1" ht="12.75">
      <c r="B29" s="92"/>
      <c r="H29" s="7"/>
      <c r="I29" s="7"/>
      <c r="J29" s="7"/>
    </row>
    <row r="30" spans="2:10" s="93" customFormat="1" ht="20.100000000000001" customHeight="1">
      <c r="B30" s="458" t="s">
        <v>267</v>
      </c>
      <c r="C30" s="458"/>
      <c r="D30" s="134"/>
      <c r="E30" s="461" t="s">
        <v>268</v>
      </c>
      <c r="F30" s="461"/>
      <c r="H30" s="7"/>
      <c r="I30" s="7"/>
      <c r="J30" s="7"/>
    </row>
    <row r="31" spans="2:10" s="93" customFormat="1" ht="20.100000000000001" customHeight="1">
      <c r="B31" s="202" t="s">
        <v>264</v>
      </c>
      <c r="C31" s="196" t="s">
        <v>22</v>
      </c>
      <c r="D31" s="134"/>
      <c r="E31" s="202" t="s">
        <v>264</v>
      </c>
      <c r="F31" s="196" t="s">
        <v>22</v>
      </c>
      <c r="H31" s="7"/>
      <c r="I31" s="7"/>
      <c r="J31" s="7"/>
    </row>
    <row r="32" spans="2:10" s="93" customFormat="1" ht="20.100000000000001" customHeight="1">
      <c r="B32" s="303"/>
      <c r="C32" s="188"/>
      <c r="D32" s="189"/>
      <c r="E32" s="176"/>
      <c r="F32" s="188"/>
      <c r="H32" s="7"/>
      <c r="I32" s="7"/>
      <c r="J32" s="7"/>
    </row>
    <row r="33" spans="2:10" s="93" customFormat="1" ht="20.100000000000001" customHeight="1">
      <c r="B33" s="303"/>
      <c r="C33" s="188"/>
      <c r="D33" s="189"/>
      <c r="E33" s="176"/>
      <c r="F33" s="188"/>
      <c r="H33" s="7"/>
      <c r="I33" s="7"/>
      <c r="J33" s="7"/>
    </row>
    <row r="34" spans="2:10" s="93" customFormat="1" ht="20.100000000000001" customHeight="1">
      <c r="B34" s="303"/>
      <c r="C34" s="188"/>
      <c r="D34" s="189"/>
      <c r="E34" s="176"/>
      <c r="F34" s="188"/>
      <c r="H34" s="7"/>
      <c r="I34" s="7"/>
      <c r="J34" s="7"/>
    </row>
    <row r="35" spans="2:10" s="93" customFormat="1" ht="20.100000000000001" customHeight="1">
      <c r="B35" s="303"/>
      <c r="C35" s="188"/>
      <c r="D35" s="189"/>
      <c r="E35" s="176"/>
      <c r="F35" s="188"/>
      <c r="H35" s="7"/>
      <c r="I35" s="7"/>
      <c r="J35" s="7"/>
    </row>
    <row r="36" spans="2:10" s="93" customFormat="1" ht="20.100000000000001" customHeight="1">
      <c r="B36" s="303"/>
      <c r="C36" s="188"/>
      <c r="D36" s="189"/>
      <c r="E36" s="176"/>
      <c r="F36" s="188"/>
      <c r="H36" s="7"/>
      <c r="I36" s="7"/>
      <c r="J36" s="7"/>
    </row>
    <row r="37" spans="2:10" s="93" customFormat="1" ht="20.100000000000001" customHeight="1">
      <c r="B37" s="303"/>
      <c r="C37" s="188"/>
      <c r="D37" s="189"/>
      <c r="E37" s="176"/>
      <c r="F37" s="188"/>
      <c r="H37" s="7"/>
      <c r="I37" s="7"/>
      <c r="J37" s="7"/>
    </row>
    <row r="38" spans="2:10" s="93" customFormat="1" ht="20.100000000000001" customHeight="1">
      <c r="B38" s="303"/>
      <c r="C38" s="188"/>
      <c r="D38" s="189"/>
      <c r="E38" s="176"/>
      <c r="F38" s="188"/>
      <c r="H38" s="7"/>
      <c r="I38" s="7"/>
      <c r="J38" s="7"/>
    </row>
    <row r="39" spans="2:10" s="93" customFormat="1" ht="20.100000000000001" customHeight="1">
      <c r="B39" s="303"/>
      <c r="C39" s="188"/>
      <c r="D39" s="189"/>
      <c r="E39" s="176"/>
      <c r="F39" s="188"/>
      <c r="H39" s="7"/>
      <c r="I39" s="7"/>
      <c r="J39" s="7"/>
    </row>
    <row r="40" spans="2:10" s="93" customFormat="1" ht="20.100000000000001" customHeight="1">
      <c r="B40" s="303"/>
      <c r="C40" s="188"/>
      <c r="D40" s="189"/>
      <c r="E40" s="176"/>
      <c r="F40" s="188"/>
      <c r="H40" s="7"/>
      <c r="I40" s="7"/>
      <c r="J40" s="7"/>
    </row>
    <row r="41" spans="2:10" s="93" customFormat="1" ht="20.100000000000001" customHeight="1" thickBot="1">
      <c r="B41" s="303"/>
      <c r="C41" s="188"/>
      <c r="D41" s="189"/>
      <c r="E41" s="176"/>
      <c r="F41" s="188"/>
      <c r="H41" s="6"/>
      <c r="I41" s="6"/>
      <c r="J41" s="6"/>
    </row>
    <row r="42" spans="2:10" s="93" customFormat="1" ht="20.100000000000001" customHeight="1">
      <c r="B42" s="303"/>
      <c r="C42" s="188"/>
      <c r="D42" s="189"/>
      <c r="E42" s="176"/>
      <c r="F42" s="188"/>
      <c r="H42" s="6"/>
      <c r="I42" s="466" t="s">
        <v>288</v>
      </c>
      <c r="J42" s="463" t="s">
        <v>289</v>
      </c>
    </row>
    <row r="43" spans="2:10" s="93" customFormat="1" ht="20.100000000000001" customHeight="1">
      <c r="B43" s="303"/>
      <c r="C43" s="188"/>
      <c r="D43" s="189"/>
      <c r="E43" s="176"/>
      <c r="F43" s="188"/>
      <c r="H43" s="6"/>
      <c r="I43" s="466"/>
      <c r="J43" s="464"/>
    </row>
    <row r="44" spans="2:10" s="93" customFormat="1" ht="20.100000000000001" customHeight="1">
      <c r="B44" s="303"/>
      <c r="C44" s="188"/>
      <c r="D44" s="189"/>
      <c r="E44" s="176"/>
      <c r="F44" s="188"/>
      <c r="H44" s="6"/>
      <c r="I44" s="466"/>
      <c r="J44" s="464"/>
    </row>
    <row r="45" spans="2:10" s="93" customFormat="1" ht="20.100000000000001" customHeight="1">
      <c r="B45" s="303"/>
      <c r="C45" s="188"/>
      <c r="D45" s="189"/>
      <c r="E45" s="176"/>
      <c r="F45" s="188"/>
      <c r="H45" s="186" t="s">
        <v>286</v>
      </c>
      <c r="I45" s="187">
        <f>'Transacation Log '!AE90</f>
        <v>0</v>
      </c>
      <c r="J45" s="301">
        <f>C46-I45</f>
        <v>0</v>
      </c>
    </row>
    <row r="46" spans="2:10" s="92" customFormat="1" ht="20.100000000000001" customHeight="1" thickBot="1">
      <c r="B46" s="183" t="s">
        <v>72</v>
      </c>
      <c r="C46" s="197">
        <f>SUM(C32:C45)</f>
        <v>0</v>
      </c>
      <c r="D46" s="198"/>
      <c r="E46" s="199" t="s">
        <v>72</v>
      </c>
      <c r="F46" s="197">
        <f t="shared" ref="F46" si="0">SUM(F32:F45)</f>
        <v>0</v>
      </c>
      <c r="H46" s="186" t="s">
        <v>287</v>
      </c>
      <c r="I46" s="187">
        <f>'Transacation Log '!AF90</f>
        <v>0</v>
      </c>
      <c r="J46" s="302">
        <f>F46-I46</f>
        <v>0</v>
      </c>
    </row>
    <row r="47" spans="2:10" s="93" customFormat="1" ht="20.100000000000001" customHeight="1">
      <c r="C47" s="190"/>
      <c r="D47" s="190"/>
      <c r="E47" s="190"/>
      <c r="F47" s="190"/>
      <c r="H47" s="7"/>
      <c r="I47" s="7"/>
      <c r="J47" s="7"/>
    </row>
    <row r="48" spans="2:10" s="93" customFormat="1" ht="20.100000000000001" customHeight="1">
      <c r="B48" s="462" t="s">
        <v>291</v>
      </c>
      <c r="C48" s="462"/>
      <c r="D48" s="462"/>
      <c r="E48" s="462"/>
      <c r="F48" s="203">
        <f>C46+F46</f>
        <v>0</v>
      </c>
      <c r="H48" s="7"/>
      <c r="I48" s="7"/>
      <c r="J48" s="7"/>
    </row>
    <row r="49" spans="2:10" s="93" customFormat="1" ht="12.75">
      <c r="B49" s="7"/>
      <c r="C49" s="7"/>
      <c r="D49" s="201"/>
      <c r="E49" s="201"/>
      <c r="F49" s="201" t="s">
        <v>234</v>
      </c>
      <c r="H49" s="7"/>
      <c r="I49" s="7"/>
      <c r="J49" s="7"/>
    </row>
    <row r="50" spans="2:10" s="93" customFormat="1" ht="12.75">
      <c r="H50" s="7"/>
      <c r="I50" s="7"/>
      <c r="J50" s="7"/>
    </row>
    <row r="51" spans="2:10" s="93" customFormat="1" ht="12.75">
      <c r="H51" s="7"/>
      <c r="I51" s="7"/>
      <c r="J51" s="7"/>
    </row>
    <row r="52" spans="2:10" s="93" customFormat="1" ht="12.75">
      <c r="B52" s="93" t="s">
        <v>235</v>
      </c>
      <c r="H52" s="7"/>
      <c r="I52" s="7"/>
      <c r="J52" s="7"/>
    </row>
    <row r="53" spans="2:10" s="93" customFormat="1" ht="12.75">
      <c r="H53" s="7"/>
      <c r="I53" s="7"/>
      <c r="J53" s="7"/>
    </row>
    <row r="54" spans="2:10" s="93" customFormat="1" ht="12.75">
      <c r="B54" s="93" t="s">
        <v>236</v>
      </c>
      <c r="H54" s="7"/>
      <c r="I54" s="7"/>
      <c r="J54" s="7"/>
    </row>
    <row r="55" spans="2:10" s="93" customFormat="1" ht="12.75">
      <c r="B55" s="93" t="s">
        <v>237</v>
      </c>
      <c r="H55" s="7"/>
      <c r="I55" s="7"/>
      <c r="J55" s="7"/>
    </row>
    <row r="56" spans="2:10" s="93" customFormat="1" ht="12.75">
      <c r="H56" s="7"/>
      <c r="I56" s="7"/>
      <c r="J56" s="7"/>
    </row>
    <row r="57" spans="2:10" s="93" customFormat="1" ht="12.75">
      <c r="B57" s="93" t="s">
        <v>238</v>
      </c>
      <c r="H57" s="7"/>
      <c r="I57" s="7"/>
      <c r="J57" s="7"/>
    </row>
    <row r="58" spans="2:10" s="93" customFormat="1" ht="12.75">
      <c r="H58" s="7"/>
      <c r="I58" s="7"/>
      <c r="J58" s="7"/>
    </row>
    <row r="59" spans="2:10" s="93" customFormat="1" ht="12.75">
      <c r="B59" s="93" t="s">
        <v>239</v>
      </c>
      <c r="H59" s="7"/>
      <c r="I59" s="7"/>
      <c r="J59" s="7"/>
    </row>
    <row r="60" spans="2:10" s="93" customFormat="1" ht="12.75">
      <c r="B60" s="93" t="s">
        <v>240</v>
      </c>
      <c r="H60" s="7"/>
      <c r="I60" s="7"/>
      <c r="J60" s="7"/>
    </row>
    <row r="61" spans="2:10" s="93" customFormat="1" ht="12.75">
      <c r="B61" s="93" t="s">
        <v>241</v>
      </c>
      <c r="H61" s="7"/>
      <c r="I61" s="7"/>
      <c r="J61" s="7"/>
    </row>
    <row r="62" spans="2:10" s="93" customFormat="1" ht="12.75">
      <c r="H62" s="7"/>
      <c r="I62" s="7"/>
      <c r="J62" s="7"/>
    </row>
    <row r="63" spans="2:10" s="93" customFormat="1" ht="12.75">
      <c r="B63" s="93" t="s">
        <v>242</v>
      </c>
      <c r="H63" s="7"/>
      <c r="I63" s="7"/>
      <c r="J63" s="7"/>
    </row>
    <row r="64" spans="2:10" s="93" customFormat="1" ht="12.75">
      <c r="H64" s="7"/>
      <c r="I64" s="7"/>
      <c r="J64" s="7"/>
    </row>
  </sheetData>
  <sheetProtection algorithmName="SHA-512" hashValue="ePXC4UYy7K9XfmL3Oe17mA4JJD59p9egFeblVVpwq/pls1A5OXsbQr2znhD5BI3fW9VUtjjQQKUdoqlE16+frg==" saltValue="Wj4n64uedZvcqRTOFKbGhw==" spinCount="100000" sheet="1" objects="1" scenarios="1"/>
  <mergeCells count="10">
    <mergeCell ref="B48:E48"/>
    <mergeCell ref="J22:J24"/>
    <mergeCell ref="J42:J44"/>
    <mergeCell ref="I22:I24"/>
    <mergeCell ref="I42:I44"/>
    <mergeCell ref="B10:C10"/>
    <mergeCell ref="E10:F10"/>
    <mergeCell ref="B30:C30"/>
    <mergeCell ref="E30:F30"/>
    <mergeCell ref="B27:E27"/>
  </mergeCells>
  <pageMargins left="0.31496062992125984" right="0.31496062992125984" top="0.74803149606299213" bottom="0.74803149606299213" header="0.31496062992125984" footer="0.31496062992125984"/>
  <pageSetup scale="74"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A7D3B-069F-4C61-9F23-3CD6AEDAA35B}">
  <dimension ref="A1:M10"/>
  <sheetViews>
    <sheetView workbookViewId="0">
      <selection activeCell="A10" sqref="A10"/>
    </sheetView>
  </sheetViews>
  <sheetFormatPr defaultRowHeight="15"/>
  <sheetData>
    <row r="1" spans="1:13" ht="23.25">
      <c r="A1" s="365" t="s">
        <v>452</v>
      </c>
    </row>
    <row r="2" spans="1:13" s="89" customFormat="1" ht="49.5" customHeight="1">
      <c r="A2" s="467" t="s">
        <v>453</v>
      </c>
      <c r="B2" s="467"/>
      <c r="C2" s="467"/>
      <c r="D2" s="467"/>
      <c r="E2" s="467"/>
      <c r="F2" s="467"/>
      <c r="G2" s="467"/>
      <c r="H2" s="467"/>
      <c r="I2" s="467"/>
      <c r="J2" s="467"/>
      <c r="K2" s="467"/>
      <c r="L2" s="467"/>
      <c r="M2" s="467"/>
    </row>
    <row r="3" spans="1:13" s="89" customFormat="1" ht="45.75" customHeight="1">
      <c r="A3" s="467" t="s">
        <v>454</v>
      </c>
      <c r="B3" s="467"/>
      <c r="C3" s="467"/>
      <c r="D3" s="467"/>
      <c r="E3" s="467"/>
      <c r="F3" s="467"/>
      <c r="G3" s="467"/>
      <c r="H3" s="467"/>
      <c r="I3" s="467"/>
      <c r="J3" s="467"/>
      <c r="K3" s="467"/>
      <c r="L3" s="467"/>
      <c r="M3" s="467"/>
    </row>
    <row r="4" spans="1:13" s="89" customFormat="1" ht="28.5" customHeight="1">
      <c r="A4" s="467" t="s">
        <v>455</v>
      </c>
      <c r="B4" s="467"/>
      <c r="C4" s="467"/>
      <c r="D4" s="467"/>
      <c r="E4" s="467"/>
      <c r="F4" s="467"/>
      <c r="G4" s="467"/>
      <c r="H4" s="467"/>
      <c r="I4" s="467"/>
      <c r="J4" s="467"/>
      <c r="K4" s="467"/>
      <c r="L4" s="467"/>
      <c r="M4" s="467"/>
    </row>
    <row r="6" spans="1:13" ht="15.75">
      <c r="A6" s="364" t="s">
        <v>449</v>
      </c>
    </row>
    <row r="7" spans="1:13">
      <c r="A7" s="361" t="s">
        <v>450</v>
      </c>
    </row>
    <row r="10" spans="1:13" ht="17.25">
      <c r="A10" s="366" t="s">
        <v>456</v>
      </c>
      <c r="B10" s="367"/>
      <c r="C10" s="367"/>
      <c r="D10" s="367"/>
      <c r="E10" s="367"/>
      <c r="F10" s="367"/>
      <c r="G10" s="367"/>
      <c r="H10" s="367"/>
    </row>
  </sheetData>
  <sheetProtection algorithmName="SHA-512" hashValue="I4a1cB6yZPMCy7Vu7GZzb9MgXpcS9ZkYn/DysDQvrJ0CZqUqNrcScQp/ijCM1WklgA54bLyzt8TE1Sx3GswbnA==" saltValue="V1GZWZBl+ugDjfqRDE8+2g==" spinCount="100000" sheet="1" objects="1" scenarios="1"/>
  <mergeCells count="3">
    <mergeCell ref="A2:M2"/>
    <mergeCell ref="A3:M3"/>
    <mergeCell ref="A4:M4"/>
  </mergeCells>
  <hyperlinks>
    <hyperlink ref="A7" r:id="rId1" display="https://www.electionsnovascotia.ca/Forms-Handbooks-for-Candidates" xr:uid="{B1EBD50F-5689-4F30-BCE3-EFCD4BE84CCC}"/>
  </hyperlinks>
  <pageMargins left="0.7" right="0.7" top="0.75" bottom="0.7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Instructions</vt:lpstr>
      <vt:lpstr>Transacation Log </vt:lpstr>
      <vt:lpstr>Form 2</vt:lpstr>
      <vt:lpstr>Form 2-3</vt:lpstr>
      <vt:lpstr>Form 2-4</vt:lpstr>
      <vt:lpstr>Form 2-3A</vt:lpstr>
      <vt:lpstr>Form 2-3B</vt:lpstr>
      <vt:lpstr>Form 2-3C</vt:lpstr>
      <vt:lpstr>Form 2-3D</vt:lpstr>
      <vt:lpstr>Form 2-3F</vt:lpstr>
      <vt:lpstr>Form 2-6</vt:lpstr>
      <vt:lpstr>Form 5 Pg1</vt:lpstr>
      <vt:lpstr>Form 5 pg 2</vt:lpstr>
      <vt:lpstr>Form 5-1</vt:lpstr>
      <vt:lpstr>Sheet1</vt:lpstr>
      <vt:lpstr>..</vt:lpstr>
      <vt:lpstr>'Form 2-3'!Print_Area</vt:lpstr>
      <vt:lpstr>'Form 2-3A'!Print_Area</vt:lpstr>
      <vt:lpstr>'Form 2-3B'!Print_Area</vt:lpstr>
      <vt:lpstr>'Form 2-3C'!Print_Area</vt:lpstr>
      <vt:lpstr>'Form 2-3F'!Print_Area</vt:lpstr>
      <vt:lpstr>'Form 2-4'!Print_Area</vt:lpstr>
      <vt:lpstr>'Form 2-6'!Print_Area</vt:lpstr>
      <vt:lpstr>'Form 5 pg 2'!Print_Area</vt:lpstr>
      <vt:lpstr>'Form 5 Pg1'!Print_Area</vt:lpstr>
      <vt:lpstr>'Transacation Log '!Print_Area</vt:lpstr>
      <vt:lpstr>'Form 2-3A'!Print_Titles</vt:lpstr>
      <vt:lpstr>'Form 2-3B'!Print_Titles</vt:lpstr>
      <vt:lpstr>'Form 5 pg 2'!Print_Titles</vt:lpstr>
      <vt:lpstr>'Transacation Log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Gail - Kirk</dc:creator>
  <cp:lastModifiedBy>O'Halloran, Vicky</cp:lastModifiedBy>
  <cp:lastPrinted>2021-07-06T12:36:33Z</cp:lastPrinted>
  <dcterms:created xsi:type="dcterms:W3CDTF">2015-11-21T14:06:45Z</dcterms:created>
  <dcterms:modified xsi:type="dcterms:W3CDTF">2021-09-02T12:19:52Z</dcterms:modified>
</cp:coreProperties>
</file>